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F9A47C21-29CE-4CBE-8E67-868B0DA3879D}"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AM36" i="10"/>
  <c r="C36" i="10"/>
  <c r="BW35" i="10"/>
  <c r="BW36" i="10" s="1"/>
  <c r="BW37" i="10" s="1"/>
  <c r="BW38" i="10" s="1"/>
  <c r="C35" i="10"/>
  <c r="CO34" i="10"/>
  <c r="CO35" i="10" s="1"/>
  <c r="BW34"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AM34" i="10"/>
  <c r="AM35" i="10" s="1"/>
</calcChain>
</file>

<file path=xl/sharedStrings.xml><?xml version="1.0" encoding="utf-8"?>
<sst xmlns="http://schemas.openxmlformats.org/spreadsheetml/2006/main" count="1143" uniqueCount="576">
  <si>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</si>
  <si>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</si>
  <si>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</si>
  <si>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</si>
  <si>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</si>
  <si>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</si>
  <si>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</si>
  <si>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</si>
  <si>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</si>
  <si>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</si>
  <si>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</si>
  <si>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</si>
  <si>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</si>
  <si>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</si>
  <si>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</si>
  <si>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</si>
  <si>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</si>
  <si>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</si>
  <si>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</si>
  <si>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</si>
  <si>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</si>
  <si>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</si>
  <si>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</si>
  <si>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</si>
  <si>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</si>
  <si>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</si>
  <si>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</si>
  <si>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</si>
  <si>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</si>
  <si>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</si>
  <si>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</si>
  <si>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</si>
  <si>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</si>
  <si>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</si>
  <si>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</si>
  <si>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</si>
  <si>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</si>
  <si>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</si>
  <si>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</si>
  <si>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</si>
  <si>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</si>
  <si>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</si>
  <si>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</si>
  <si>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</si>
  <si>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</si>
  <si>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</si>
  <si>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</si>
  <si>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</si>
  <si>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</si>
  <si>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</si>
  <si>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</si>
  <si>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</si>
  <si>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</si>
  <si>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</si>
  <si>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</si>
  <si>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</si>
  <si>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</si>
  <si>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</si>
  <si>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</si>
  <si>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</si>
  <si>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</si>
  <si>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</si>
  <si>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</si>
  <si>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</si>
  <si>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</si>
  <si>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</si>
  <si>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</si>
  <si>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</si>
  <si>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</si>
  <si>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</si>
  <si>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</si>
  <si>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</si>
  <si>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</si>
  <si>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</si>
  <si>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</si>
  <si>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</si>
  <si>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</si>
  <si>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</si>
  <si>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</si>
  <si>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</si>
  <si>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</si>
  <si>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</si>
  <si>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</si>
  <si>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</si>
  <si>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</si>
  <si>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</si>
  <si>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</si>
  <si>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</si>
  <si>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</si>
  <si>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</si>
  <si>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</si>
  <si>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</si>
  <si>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</si>
  <si>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</si>
  <si>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日置市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</si>
  <si>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</si>
  <si>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</si>
  <si>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</si>
  <si>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</si>
  <si>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</si>
  <si>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</si>
  <si>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</si>
  <si>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</si>
  <si>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</si>
  <si>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</si>
  <si>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</si>
  <si>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</si>
  <si>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</si>
  <si>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</si>
  <si>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</si>
  <si>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</si>
  <si>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</si>
  <si>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</si>
  <si>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</si>
  <si>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</si>
  <si>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</si>
  <si>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</si>
  <si>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</si>
  <si>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</si>
  <si>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</si>
  <si>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</si>
  <si>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</si>
  <si>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</si>
  <si>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</si>
  <si>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</si>
  <si>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</si>
  <si>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</si>
  <si>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</si>
  <si>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</si>
  <si>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</si>
  <si>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</si>
  <si>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</si>
  <si>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</si>
  <si>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</si>
  <si>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</si>
  <si>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</si>
  <si>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</si>
  <si>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</si>
  <si>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</si>
  <si>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</si>
  <si>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</si>
  <si>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</si>
  <si>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</si>
  <si>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</si>
  <si>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</si>
  <si>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</si>
  <si>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</si>
  <si>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</si>
  <si>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</si>
  <si>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</si>
  <si>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</si>
  <si>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</si>
  <si>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</si>
  <si>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</si>
  <si>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</si>
  <si>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</si>
  <si>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</si>
  <si>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</si>
  <si>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</si>
  <si>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</si>
  <si>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</si>
  <si>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</si>
  <si>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</si>
  <si>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</si>
  <si>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</si>
  <si>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</si>
  <si>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</si>
  <si>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</si>
  <si>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</si>
  <si>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</si>
  <si>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</si>
  <si>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</si>
  <si>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</si>
  <si>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</si>
  <si>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</si>
  <si>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</si>
  <si>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</si>
  <si>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</si>
  <si>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</si>
  <si>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</si>
  <si>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</si>
  <si>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</si>
  <si>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</si>
  <si>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</si>
  <si>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</si>
  <si>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</si>
  <si>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</si>
  <si>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</si>
  <si>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</si>
  <si>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</si>
  <si>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</si>
  <si>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</si>
  <si>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</si>
  <si>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</si>
  <si>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</si>
  <si>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</si>
  <si>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</si>
  <si>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</si>
  <si>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</si>
  <si>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</si>
  <si>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</si>
  <si>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</si>
  <si>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</si>
  <si>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鹿児島県日置市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</si>
  <si>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</si>
  <si>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</si>
  <si>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</si>
  <si>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</si>
  <si>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</si>
  <si>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</si>
  <si>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</si>
  <si>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</si>
  <si>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</si>
  <si>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</si>
  <si>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</si>
  <si>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</si>
  <si>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</si>
  <si>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</si>
  <si>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</si>
  <si>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</si>
  <si>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</si>
  <si>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</si>
  <si>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</si>
  <si>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</si>
  <si>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</si>
  <si>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</si>
  <si>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</si>
  <si>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</si>
  <si>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</si>
  <si>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</si>
  <si>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</si>
  <si>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</si>
  <si>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</si>
  <si>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</si>
  <si>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</si>
  <si>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</si>
  <si>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</si>
  <si>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</si>
  <si>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</si>
  <si>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</si>
  <si>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</si>
  <si>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</si>
  <si>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</si>
  <si>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</si>
  <si>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</si>
  <si>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</si>
  <si>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</si>
  <si>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</si>
  <si>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</si>
  <si>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</si>
  <si>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</si>
  <si>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</si>
  <si>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</si>
  <si>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</si>
  <si>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</si>
  <si>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</si>
  <si>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</si>
  <si>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</si>
  <si>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</si>
  <si>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</si>
  <si>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</si>
  <si>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</si>
  <si>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</si>
  <si>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</si>
  <si>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</si>
  <si>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</si>
  <si>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</si>
  <si>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</si>
  <si>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</si>
  <si>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</si>
  <si>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</si>
  <si>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</si>
  <si>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</si>
  <si>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</si>
  <si>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</si>
  <si>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</si>
  <si>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</si>
  <si>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</si>
  <si>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</si>
  <si>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</si>
  <si>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</si>
  <si>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</si>
  <si>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</si>
  <si>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</si>
  <si>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</si>
  <si>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</si>
  <si>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</si>
  <si>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</si>
  <si>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</si>
  <si>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</si>
  <si>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</si>
  <si>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</si>
  <si>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</si>
  <si>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</si>
  <si>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</si>
  <si>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</si>
  <si>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</si>
  <si>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</si>
  <si>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</si>
  <si>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</si>
  <si>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</si>
  <si>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</si>
  <si>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</si>
  <si>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</si>
  <si>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</si>
  <si>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</si>
  <si>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</si>
  <si>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</si>
  <si>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</si>
  <si>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</si>
  <si>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</si>
  <si>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</si>
  <si>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</si>
  <si>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</si>
  <si>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</si>
  <si>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</si>
  <si>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</si>
  <si>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</si>
  <si>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</si>
  <si>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</si>
  <si>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</si>
  <si>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</si>
  <si>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</si>
  <si>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</si>
  <si>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</si>
  <si>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</si>
  <si>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</si>
  <si>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</si>
  <si>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</si>
  <si>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</si>
  <si>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</si>
  <si>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</si>
  <si>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</si>
  <si>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</si>
  <si>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</si>
  <si>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</si>
  <si>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</si>
  <si>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</si>
  <si>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</si>
  <si>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</si>
  <si>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</si>
  <si>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</si>
  <si>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</si>
  <si>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</si>
  <si>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</si>
  <si>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</si>
  <si>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</si>
  <si>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</si>
  <si>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</si>
  <si>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</si>
  <si>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</si>
  <si>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</si>
  <si>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</si>
  <si>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</si>
  <si>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鹿児島県日置市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</si>
  <si>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</si>
  <si>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</si>
  <si>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</si>
  <si>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</si>
  <si>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</si>
  <si>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</si>
  <si>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</si>
  <si>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</si>
  <si>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</si>
  <si>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</si>
  <si>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</si>
  <si>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</si>
  <si>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</si>
  <si>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</si>
  <si>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</si>
  <si>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</si>
  <si>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</si>
  <si>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</si>
  <si>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</si>
  <si>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</si>
  <si>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</si>
  <si>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</si>
  <si>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</si>
  <si>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</si>
  <si>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</si>
  <si>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</si>
  <si>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</si>
  <si>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</si>
  <si>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</si>
  <si>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</si>
  <si>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</si>
  <si>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</si>
  <si>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</si>
  <si>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</si>
  <si>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</si>
  <si>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</si>
  <si>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</si>
  <si>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</si>
  <si>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</si>
  <si>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国民宿舎事業特別会計</t>
    <phoneticPr fontId="5"/>
  </si>
  <si>
    <t>法非適用企業</t>
    <phoneticPr fontId="5"/>
  </si>
  <si>
    <t>温泉給湯事業特別会計</t>
    <phoneticPr fontId="5"/>
  </si>
  <si>
    <t>健康交流館事業特別会計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</si>
  <si>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</si>
  <si>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</si>
  <si>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</si>
  <si>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</si>
  <si>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</si>
  <si>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</si>
  <si>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</si>
  <si>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</si>
  <si>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</si>
  <si>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</si>
  <si>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</si>
  <si>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</si>
  <si>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</si>
  <si>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</si>
  <si>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</si>
  <si>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</si>
  <si>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</si>
  <si>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</si>
  <si>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</si>
  <si>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</si>
  <si>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</si>
  <si>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</si>
  <si>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</si>
  <si>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</si>
  <si>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</si>
  <si>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</si>
  <si>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</si>
  <si>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</si>
  <si>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</si>
  <si>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</si>
  <si>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</si>
  <si>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</si>
  <si>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</si>
  <si>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</si>
  <si>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</si>
  <si>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</si>
  <si>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</si>
  <si>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</si>
  <si>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</si>
  <si>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</si>
  <si>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</si>
  <si>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</si>
  <si>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</si>
  <si>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</si>
  <si>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</si>
  <si>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</si>
  <si>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</si>
  <si>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</si>
  <si>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</si>
  <si>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</si>
  <si>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</si>
  <si>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</si>
  <si>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</si>
  <si>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</si>
  <si>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</si>
  <si>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</si>
  <si>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</si>
  <si>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</si>
  <si>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</si>
  <si>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</si>
  <si>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</si>
  <si>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</si>
  <si>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</si>
  <si>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</si>
  <si>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</si>
  <si>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</si>
  <si>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</si>
  <si>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</si>
  <si>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</si>
  <si>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</si>
  <si>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</si>
  <si>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</si>
  <si>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</si>
  <si>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</si>
  <si>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</si>
  <si>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</si>
  <si>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</si>
  <si>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</si>
  <si>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</si>
  <si>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</si>
  <si>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</si>
  <si>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</si>
  <si>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</si>
  <si>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</si>
  <si>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</si>
  <si>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</si>
  <si>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</si>
  <si>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</si>
  <si>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</si>
  <si>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</si>
  <si>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</si>
  <si>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</si>
  <si>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</si>
  <si>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</si>
  <si>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</si>
  <si>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</si>
  <si>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</si>
  <si>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</si>
  <si>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</si>
  <si>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</si>
  <si>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</si>
  <si>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</si>
  <si>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</si>
  <si>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</si>
  <si>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</si>
  <si>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</si>
  <si>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</si>
  <si>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</si>
  <si>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</si>
  <si>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</si>
  <si>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</si>
  <si>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</si>
  <si>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</si>
  <si>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</si>
  <si>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</si>
  <si>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</si>
  <si>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</si>
  <si>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</si>
  <si>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</si>
  <si>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</si>
  <si>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</si>
  <si>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</si>
  <si>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</si>
  <si>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</si>
  <si>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</si>
  <si>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</si>
  <si>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</si>
  <si>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</si>
  <si>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</si>
  <si>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</si>
  <si>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</si>
  <si>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</si>
  <si>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</si>
  <si>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</si>
  <si>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</si>
  <si>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4.99</t>
  </si>
  <si>
    <t>▲ 0.37</t>
  </si>
  <si>
    <t>▲ 3.41</t>
  </si>
  <si>
    <t>▲ 1.15</t>
  </si>
  <si>
    <t>水道事業会計</t>
  </si>
  <si>
    <t>下水道事業会計</t>
  </si>
  <si>
    <t>一般会計</t>
  </si>
  <si>
    <t>介護保険特別会計</t>
  </si>
  <si>
    <t>国民健康保険特別会計</t>
  </si>
  <si>
    <t>後期高齢者医療特別会計</t>
  </si>
  <si>
    <t>温泉給湯事業特別会計</t>
  </si>
  <si>
    <t>健康交流館事業特別会計</t>
  </si>
  <si>
    <t>その他会計（赤字）</t>
  </si>
  <si>
    <t>その他会計（黒字）</t>
  </si>
  <si>
    <t>R02</t>
    <phoneticPr fontId="5"/>
  </si>
  <si>
    <t>R03</t>
    <phoneticPr fontId="5"/>
  </si>
  <si>
    <t>R04</t>
    <phoneticPr fontId="5"/>
  </si>
  <si>
    <t>R05</t>
    <phoneticPr fontId="5"/>
  </si>
  <si>
    <t>R06</t>
    <phoneticPr fontId="5"/>
  </si>
  <si>
    <t>-</t>
    <phoneticPr fontId="2"/>
  </si>
  <si>
    <t>鹿児島県市町村総合事務組合</t>
    <rPh sb="0" eb="4">
      <t>カゴシマケン</t>
    </rPh>
    <rPh sb="4" eb="7">
      <t>シチョウソン</t>
    </rPh>
    <rPh sb="7" eb="9">
      <t>ソウゴウ</t>
    </rPh>
    <rPh sb="9" eb="13">
      <t>ジムクミアイ</t>
    </rPh>
    <phoneticPr fontId="2"/>
  </si>
  <si>
    <t>いちき串木野市・日置市衛生処理組合</t>
    <rPh sb="3" eb="7">
      <t>クシキノシ</t>
    </rPh>
    <rPh sb="8" eb="11">
      <t>ヒオキシ</t>
    </rPh>
    <rPh sb="11" eb="17">
      <t>エイセイショリクミアイ</t>
    </rPh>
    <phoneticPr fontId="2"/>
  </si>
  <si>
    <t>南薩地区衛生管理組合</t>
    <rPh sb="0" eb="4">
      <t>ナンサツチク</t>
    </rPh>
    <rPh sb="4" eb="6">
      <t>エイセイ</t>
    </rPh>
    <rPh sb="6" eb="10">
      <t>カンリクミアイ</t>
    </rPh>
    <phoneticPr fontId="2"/>
  </si>
  <si>
    <t>鹿児島県後期高齢者医療広域連合（一般会計）</t>
    <rPh sb="0" eb="4">
      <t>カゴシマケン</t>
    </rPh>
    <rPh sb="4" eb="9">
      <t>コウキコウレイシャ</t>
    </rPh>
    <rPh sb="9" eb="11">
      <t>イリョウ</t>
    </rPh>
    <rPh sb="11" eb="13">
      <t>コウイキ</t>
    </rPh>
    <rPh sb="13" eb="15">
      <t>レンゴウ</t>
    </rPh>
    <rPh sb="16" eb="20">
      <t>イッパンカイケイ</t>
    </rPh>
    <phoneticPr fontId="2"/>
  </si>
  <si>
    <t>鹿児島県後期高齢者医療広域連合（後期高齢者医療特別会計）</t>
    <rPh sb="16" eb="21">
      <t>コウキコウレイシャ</t>
    </rPh>
    <rPh sb="21" eb="23">
      <t>イリョウ</t>
    </rPh>
    <rPh sb="23" eb="25">
      <t>トクベツ</t>
    </rPh>
    <rPh sb="25" eb="27">
      <t>カイケイ</t>
    </rPh>
    <phoneticPr fontId="2"/>
  </si>
  <si>
    <t>日置市農業公社</t>
    <rPh sb="0" eb="3">
      <t>ヒオキシ</t>
    </rPh>
    <rPh sb="3" eb="5">
      <t>ノウギョウ</t>
    </rPh>
    <rPh sb="5" eb="7">
      <t>コウシャ</t>
    </rPh>
    <phoneticPr fontId="2"/>
  </si>
  <si>
    <t>日置市土地開発公社</t>
    <rPh sb="0" eb="3">
      <t>ヒオキシ</t>
    </rPh>
    <rPh sb="3" eb="5">
      <t>トチ</t>
    </rPh>
    <rPh sb="5" eb="7">
      <t>カイハツ</t>
    </rPh>
    <rPh sb="7" eb="9">
      <t>コウシャ</t>
    </rPh>
    <phoneticPr fontId="2"/>
  </si>
  <si>
    <t>日置市施設整備基金</t>
    <rPh sb="0" eb="2">
      <t>ヒオキ</t>
    </rPh>
    <rPh sb="2" eb="3">
      <t>シ</t>
    </rPh>
    <rPh sb="3" eb="5">
      <t>シセツ</t>
    </rPh>
    <rPh sb="5" eb="7">
      <t>セイビ</t>
    </rPh>
    <rPh sb="7" eb="9">
      <t>キキン</t>
    </rPh>
    <phoneticPr fontId="5"/>
  </si>
  <si>
    <t>日置市地域づくり推進基金</t>
    <rPh sb="0" eb="2">
      <t>ヒオキ</t>
    </rPh>
    <rPh sb="2" eb="3">
      <t>シ</t>
    </rPh>
    <rPh sb="3" eb="5">
      <t>チイキ</t>
    </rPh>
    <rPh sb="8" eb="10">
      <t>スイシン</t>
    </rPh>
    <rPh sb="10" eb="12">
      <t>キキン</t>
    </rPh>
    <phoneticPr fontId="2"/>
  </si>
  <si>
    <t>日置市まちづくり応援基金</t>
    <rPh sb="0" eb="2">
      <t>ヒオキ</t>
    </rPh>
    <rPh sb="2" eb="3">
      <t>シ</t>
    </rPh>
    <rPh sb="8" eb="10">
      <t>オウエン</t>
    </rPh>
    <rPh sb="10" eb="12">
      <t>キキン</t>
    </rPh>
    <phoneticPr fontId="2"/>
  </si>
  <si>
    <t>日置市人材育成研修基金</t>
    <rPh sb="0" eb="2">
      <t>ヒオキ</t>
    </rPh>
    <rPh sb="2" eb="3">
      <t>シ</t>
    </rPh>
    <rPh sb="3" eb="5">
      <t>ジンザイ</t>
    </rPh>
    <rPh sb="5" eb="7">
      <t>イクセイ</t>
    </rPh>
    <rPh sb="7" eb="9">
      <t>ケンシュウ</t>
    </rPh>
    <rPh sb="9" eb="11">
      <t>キキン</t>
    </rPh>
    <phoneticPr fontId="2"/>
  </si>
  <si>
    <t>日置市中山間ふるさと・水と土保全基金</t>
    <rPh sb="0" eb="3">
      <t>ヒシ</t>
    </rPh>
    <rPh sb="3" eb="6">
      <t>チュウサンカン</t>
    </rPh>
    <rPh sb="11" eb="12">
      <t>ミズ</t>
    </rPh>
    <rPh sb="13" eb="14">
      <t>ツチ</t>
    </rPh>
    <rPh sb="14" eb="16">
      <t>ホゼン</t>
    </rPh>
    <rPh sb="16" eb="1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</si>
  <si>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</si>
  <si>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</si>
  <si>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将来負担比率については、近年の地方債発行を極力抑制したことや交付税措置のある有利な地方債の活用などにより、類似団体の平均と比較すると下回っている。今後も引き続き、将来世代に過度な負担を残さないよう、地方債の発行については、財政計画等に基づき、緊急性や重要性のある事業を選択した上で必要最小限にとどめるなど、財政の健全化に努める。一方で、有形固定資産減価償却率については、類似団体の平均と比較すると上回っている。本市の公共施設等については、昭和50年から平成12年頃までの期間に整備された施設が多く、昭和50年代に整備した施設については40年以上を経過しており、今後さらに老朽化対策が必要となるため、公共施設等総合管理計画に基づく取組（保有総量縮小や長寿命化）を推進す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</si>
  <si>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</si>
  <si>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</si>
  <si>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</si>
  <si>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</si>
  <si>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</si>
  <si>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</si>
  <si>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類似団体の平均値を下回っている一方で、実質公債費比率については、類似団体の平均値を上回っている。これは過去に実施した大型事業に係る地方債の元利償還金が主な要因である。今後においても引き続き、交付税措置のある有利な地方債を活用するとともに、地方債の発行については、財政計画等に基づき、緊急性や重要性のある事業を選択した上で必要最小限にとどめるなど、計画的な地方債管理に努める必要がある。</t>
    <rPh sb="0" eb="6">
      <t>ショウライフタンヒリツ</t>
    </rPh>
    <rPh sb="12" eb="16">
      <t>ルイジダンタイ</t>
    </rPh>
    <rPh sb="17" eb="19">
      <t>ヘイキン</t>
    </rPh>
    <rPh sb="19" eb="20">
      <t>チ</t>
    </rPh>
    <rPh sb="21" eb="23">
      <t>シタマワ</t>
    </rPh>
    <rPh sb="27" eb="29">
      <t>イッポウ</t>
    </rPh>
    <rPh sb="51" eb="52">
      <t>チ</t>
    </rPh>
    <rPh sb="53" eb="55">
      <t>ウワマワ</t>
    </rPh>
    <rPh sb="63" eb="65">
      <t>カコ</t>
    </rPh>
    <rPh sb="66" eb="68">
      <t>ジッシ</t>
    </rPh>
    <rPh sb="72" eb="74">
      <t>ジギョウ</t>
    </rPh>
    <rPh sb="75" eb="76">
      <t>カカ</t>
    </rPh>
    <rPh sb="77" eb="80">
      <t>チホウサイ</t>
    </rPh>
    <rPh sb="198" eb="200">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</si>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</sst>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79" fontId="1" fillId="0" borderId="34" xfId="17" applyNumberFormat="1" applyFont="1" applyBorder="1" applyAlignment="1">
      <alignment horizontal="center" vertical="center" wrapText="1"/>
    </xf>
    <xf numFmtId="187" fontId="1" fillId="0" borderId="34" xfId="17" applyNumberFormat="1" applyFont="1" applyBorder="1" applyAlignment="1">
      <alignment horizontal="center" vertical="center"/>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A3A8F9E-5F7E-4BAF-97E8-FA6067B537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2EE1-4DB1-B063-092C40C8F96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124896</c:v>
                </c:pt>
                <c:pt idx="1">
                  <c:v>91006</c:v>
                </c:pt>
                <c:pt idx="2">
                  <c:v>75736</c:v>
                </c:pt>
                <c:pt idx="3">
                  <c:v>66743</c:v>
                </c:pt>
                <c:pt idx="4">
                  <c:v>76216</c:v>
                </c:pt>
              </c:numCache>
            </c:numRef>
          </c:val>
          <c:smooth val="0"/>
          <c:extLst>
            <c:ext xmlns:c16="http://schemas.microsoft.com/office/drawing/2014/chart" uri="{C3380CC4-5D6E-409C-BE32-E72D297353CC}">
              <c16:uniqueId val="{00000001-2EE1-4DB1-B063-092C40C8F96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6.03</c:v>
                </c:pt>
                <c:pt idx="1">
                  <c:v>7.99</c:v>
                </c:pt>
                <c:pt idx="2">
                  <c:v>7.73</c:v>
                </c:pt>
                <c:pt idx="3">
                  <c:v>6.76</c:v>
                </c:pt>
                <c:pt idx="4">
                  <c:v>6.45</c:v>
                </c:pt>
              </c:numCache>
            </c:numRef>
          </c:val>
          <c:extLst>
            <c:ext xmlns:c16="http://schemas.microsoft.com/office/drawing/2014/chart" uri="{C3380CC4-5D6E-409C-BE32-E72D297353CC}">
              <c16:uniqueId val="{00000000-C692-4F76-A0F8-50E79144702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17.489999999999998</c:v>
                </c:pt>
                <c:pt idx="1">
                  <c:v>23.37</c:v>
                </c:pt>
                <c:pt idx="2">
                  <c:v>27.97</c:v>
                </c:pt>
                <c:pt idx="3">
                  <c:v>28.84</c:v>
                </c:pt>
                <c:pt idx="4">
                  <c:v>30.41</c:v>
                </c:pt>
              </c:numCache>
            </c:numRef>
          </c:val>
          <c:extLst>
            <c:ext xmlns:c16="http://schemas.microsoft.com/office/drawing/2014/chart" uri="{C3380CC4-5D6E-409C-BE32-E72D297353CC}">
              <c16:uniqueId val="{00000001-C692-4F76-A0F8-50E79144702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-4.99</c:v>
                </c:pt>
                <c:pt idx="1">
                  <c:v>5.97</c:v>
                </c:pt>
                <c:pt idx="2">
                  <c:v>-0.37</c:v>
                </c:pt>
                <c:pt idx="3">
                  <c:v>-3.41</c:v>
                </c:pt>
                <c:pt idx="4">
                  <c:v>-1.1499999999999999</c:v>
                </c:pt>
              </c:numCache>
            </c:numRef>
          </c:val>
          <c:smooth val="0"/>
          <c:extLst>
            <c:ext xmlns:c16="http://schemas.microsoft.com/office/drawing/2014/chart" uri="{C3380CC4-5D6E-409C-BE32-E72D297353CC}">
              <c16:uniqueId val="{00000002-C692-4F76-A0F8-50E79144702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D4A-40F0-9D66-69CF43FD86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D4A-40F0-9D66-69CF43FD86A0}"/>
            </c:ext>
          </c:extLst>
        </c:ser>
        <c:ser>
          <c:idx val="2"/>
          <c:order val="2"/>
          <c:tx>
            <c:strRef>
              <c:f>データシート!$A$29</c:f>
              <c:strCache>
                <c:ptCount val="1"/>
                <c:pt idx="0">
                  <c:v>健康交流館事業特別会計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D4A-40F0-9D66-69CF43FD86A0}"/>
            </c:ext>
          </c:extLst>
        </c:ser>
        <c:ser>
          <c:idx val="3"/>
          <c:order val="3"/>
          <c:tx>
            <c:strRef>
              <c:f>データシート!$A$30</c:f>
              <c:strCache>
                <c:ptCount val="1"/>
                <c:pt idx="0">
                  <c:v>温泉給湯事業特別会計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D4A-40F0-9D66-69CF43FD86A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4-0D4A-40F0-9D66-69CF43FD86A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1.07</c:v>
                </c:pt>
                <c:pt idx="2">
                  <c:v>#N/A</c:v>
                </c:pt>
                <c:pt idx="3">
                  <c:v>1.1499999999999999</c:v>
                </c:pt>
                <c:pt idx="4">
                  <c:v>#N/A</c:v>
                </c:pt>
                <c:pt idx="5">
                  <c:v>1.1299999999999999</c:v>
                </c:pt>
                <c:pt idx="6">
                  <c:v>#N/A</c:v>
                </c:pt>
                <c:pt idx="7">
                  <c:v>0.6</c:v>
                </c:pt>
                <c:pt idx="8">
                  <c:v>#N/A</c:v>
                </c:pt>
                <c:pt idx="9">
                  <c:v>0.02</c:v>
                </c:pt>
              </c:numCache>
            </c:numRef>
          </c:val>
          <c:extLst>
            <c:ext xmlns:c16="http://schemas.microsoft.com/office/drawing/2014/chart" uri="{C3380CC4-5D6E-409C-BE32-E72D297353CC}">
              <c16:uniqueId val="{00000005-0D4A-40F0-9D66-69CF43FD86A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1.31</c:v>
                </c:pt>
                <c:pt idx="2">
                  <c:v>#N/A</c:v>
                </c:pt>
                <c:pt idx="3">
                  <c:v>1.7</c:v>
                </c:pt>
                <c:pt idx="4">
                  <c:v>#N/A</c:v>
                </c:pt>
                <c:pt idx="5">
                  <c:v>2.29</c:v>
                </c:pt>
                <c:pt idx="6">
                  <c:v>#N/A</c:v>
                </c:pt>
                <c:pt idx="7">
                  <c:v>1.91</c:v>
                </c:pt>
                <c:pt idx="8">
                  <c:v>#N/A</c:v>
                </c:pt>
                <c:pt idx="9">
                  <c:v>1.77</c:v>
                </c:pt>
              </c:numCache>
            </c:numRef>
          </c:val>
          <c:extLst>
            <c:ext xmlns:c16="http://schemas.microsoft.com/office/drawing/2014/chart" uri="{C3380CC4-5D6E-409C-BE32-E72D297353CC}">
              <c16:uniqueId val="{00000006-0D4A-40F0-9D66-69CF43FD86A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6.02</c:v>
                </c:pt>
                <c:pt idx="2">
                  <c:v>#N/A</c:v>
                </c:pt>
                <c:pt idx="3">
                  <c:v>7.99</c:v>
                </c:pt>
                <c:pt idx="4">
                  <c:v>#N/A</c:v>
                </c:pt>
                <c:pt idx="5">
                  <c:v>7.72</c:v>
                </c:pt>
                <c:pt idx="6">
                  <c:v>#N/A</c:v>
                </c:pt>
                <c:pt idx="7">
                  <c:v>6.76</c:v>
                </c:pt>
                <c:pt idx="8">
                  <c:v>#N/A</c:v>
                </c:pt>
                <c:pt idx="9">
                  <c:v>6.44</c:v>
                </c:pt>
              </c:numCache>
            </c:numRef>
          </c:val>
          <c:extLst>
            <c:ext xmlns:c16="http://schemas.microsoft.com/office/drawing/2014/chart" uri="{C3380CC4-5D6E-409C-BE32-E72D297353CC}">
              <c16:uniqueId val="{00000007-0D4A-40F0-9D66-69CF43FD86A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2.4700000000000002</c:v>
                </c:pt>
                <c:pt idx="2">
                  <c:v>#N/A</c:v>
                </c:pt>
                <c:pt idx="3">
                  <c:v>3.57</c:v>
                </c:pt>
                <c:pt idx="4">
                  <c:v>#N/A</c:v>
                </c:pt>
                <c:pt idx="5">
                  <c:v>5.15</c:v>
                </c:pt>
                <c:pt idx="6">
                  <c:v>#N/A</c:v>
                </c:pt>
                <c:pt idx="7">
                  <c:v>6.14</c:v>
                </c:pt>
                <c:pt idx="8">
                  <c:v>#N/A</c:v>
                </c:pt>
                <c:pt idx="9">
                  <c:v>6.92</c:v>
                </c:pt>
              </c:numCache>
            </c:numRef>
          </c:val>
          <c:extLst>
            <c:ext xmlns:c16="http://schemas.microsoft.com/office/drawing/2014/chart" uri="{C3380CC4-5D6E-409C-BE32-E72D297353CC}">
              <c16:uniqueId val="{00000008-0D4A-40F0-9D66-69CF43FD86A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13.32</c:v>
                </c:pt>
                <c:pt idx="2">
                  <c:v>#N/A</c:v>
                </c:pt>
                <c:pt idx="3">
                  <c:v>12.53</c:v>
                </c:pt>
                <c:pt idx="4">
                  <c:v>#N/A</c:v>
                </c:pt>
                <c:pt idx="5">
                  <c:v>13.05</c:v>
                </c:pt>
                <c:pt idx="6">
                  <c:v>#N/A</c:v>
                </c:pt>
                <c:pt idx="7">
                  <c:v>13.01</c:v>
                </c:pt>
                <c:pt idx="8">
                  <c:v>#N/A</c:v>
                </c:pt>
                <c:pt idx="9">
                  <c:v>11.52</c:v>
                </c:pt>
              </c:numCache>
            </c:numRef>
          </c:val>
          <c:extLst>
            <c:ext xmlns:c16="http://schemas.microsoft.com/office/drawing/2014/chart" uri="{C3380CC4-5D6E-409C-BE32-E72D297353CC}">
              <c16:uniqueId val="{00000009-0D4A-40F0-9D66-69CF43FD86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2442</c:v>
                </c:pt>
                <c:pt idx="5">
                  <c:v>2453</c:v>
                </c:pt>
                <c:pt idx="8">
                  <c:v>2480</c:v>
                </c:pt>
                <c:pt idx="11">
                  <c:v>2548</c:v>
                </c:pt>
                <c:pt idx="14">
                  <c:v>2552</c:v>
                </c:pt>
              </c:numCache>
            </c:numRef>
          </c:val>
          <c:extLst>
            <c:ext xmlns:c16="http://schemas.microsoft.com/office/drawing/2014/chart" uri="{C3380CC4-5D6E-409C-BE32-E72D297353CC}">
              <c16:uniqueId val="{00000000-C28C-4C76-98E7-770F113E9CE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8C-4C76-98E7-770F113E9CE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1</c:v>
                </c:pt>
                <c:pt idx="12">
                  <c:v>2</c:v>
                </c:pt>
              </c:numCache>
            </c:numRef>
          </c:val>
          <c:extLst>
            <c:ext xmlns:c16="http://schemas.microsoft.com/office/drawing/2014/chart" uri="{C3380CC4-5D6E-409C-BE32-E72D297353CC}">
              <c16:uniqueId val="{00000002-C28C-4C76-98E7-770F113E9CE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28C-4C76-98E7-770F113E9CE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329</c:v>
                </c:pt>
                <c:pt idx="3">
                  <c:v>265</c:v>
                </c:pt>
                <c:pt idx="6">
                  <c:v>253</c:v>
                </c:pt>
                <c:pt idx="9">
                  <c:v>247</c:v>
                </c:pt>
                <c:pt idx="12">
                  <c:v>258</c:v>
                </c:pt>
              </c:numCache>
            </c:numRef>
          </c:val>
          <c:extLst>
            <c:ext xmlns:c16="http://schemas.microsoft.com/office/drawing/2014/chart" uri="{C3380CC4-5D6E-409C-BE32-E72D297353CC}">
              <c16:uniqueId val="{00000004-C28C-4C76-98E7-770F113E9CE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8C-4C76-98E7-770F113E9CE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8C-4C76-98E7-770F113E9CE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3059</c:v>
                </c:pt>
                <c:pt idx="3">
                  <c:v>3165</c:v>
                </c:pt>
                <c:pt idx="6">
                  <c:v>3232</c:v>
                </c:pt>
                <c:pt idx="9">
                  <c:v>3391</c:v>
                </c:pt>
                <c:pt idx="12">
                  <c:v>3422</c:v>
                </c:pt>
              </c:numCache>
            </c:numRef>
          </c:val>
          <c:extLst>
            <c:ext xmlns:c16="http://schemas.microsoft.com/office/drawing/2014/chart" uri="{C3380CC4-5D6E-409C-BE32-E72D297353CC}">
              <c16:uniqueId val="{00000007-C28C-4C76-98E7-770F113E9CE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947</c:v>
                </c:pt>
                <c:pt idx="2">
                  <c:v>#N/A</c:v>
                </c:pt>
                <c:pt idx="3">
                  <c:v>#N/A</c:v>
                </c:pt>
                <c:pt idx="4">
                  <c:v>978</c:v>
                </c:pt>
                <c:pt idx="5">
                  <c:v>#N/A</c:v>
                </c:pt>
                <c:pt idx="6">
                  <c:v>#N/A</c:v>
                </c:pt>
                <c:pt idx="7">
                  <c:v>1005</c:v>
                </c:pt>
                <c:pt idx="8">
                  <c:v>#N/A</c:v>
                </c:pt>
                <c:pt idx="9">
                  <c:v>#N/A</c:v>
                </c:pt>
                <c:pt idx="10">
                  <c:v>1091</c:v>
                </c:pt>
                <c:pt idx="11">
                  <c:v>#N/A</c:v>
                </c:pt>
                <c:pt idx="12">
                  <c:v>#N/A</c:v>
                </c:pt>
                <c:pt idx="13">
                  <c:v>1130</c:v>
                </c:pt>
                <c:pt idx="14">
                  <c:v>#N/A</c:v>
                </c:pt>
              </c:numCache>
            </c:numRef>
          </c:val>
          <c:smooth val="0"/>
          <c:extLst>
            <c:ext xmlns:c16="http://schemas.microsoft.com/office/drawing/2014/chart" uri="{C3380CC4-5D6E-409C-BE32-E72D297353CC}">
              <c16:uniqueId val="{00000008-C28C-4C76-98E7-770F113E9CE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24906</c:v>
                </c:pt>
                <c:pt idx="5">
                  <c:v>24425</c:v>
                </c:pt>
                <c:pt idx="8">
                  <c:v>23492</c:v>
                </c:pt>
                <c:pt idx="11">
                  <c:v>23971</c:v>
                </c:pt>
                <c:pt idx="14">
                  <c:v>22949</c:v>
                </c:pt>
              </c:numCache>
            </c:numRef>
          </c:val>
          <c:extLst>
            <c:ext xmlns:c16="http://schemas.microsoft.com/office/drawing/2014/chart" uri="{C3380CC4-5D6E-409C-BE32-E72D297353CC}">
              <c16:uniqueId val="{00000000-A3BC-45C6-A3FD-A937CE27545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1082</c:v>
                </c:pt>
                <c:pt idx="5">
                  <c:v>975</c:v>
                </c:pt>
                <c:pt idx="8">
                  <c:v>875</c:v>
                </c:pt>
                <c:pt idx="11">
                  <c:v>774</c:v>
                </c:pt>
                <c:pt idx="14">
                  <c:v>673</c:v>
                </c:pt>
              </c:numCache>
            </c:numRef>
          </c:val>
          <c:extLst>
            <c:ext xmlns:c16="http://schemas.microsoft.com/office/drawing/2014/chart" uri="{C3380CC4-5D6E-409C-BE32-E72D297353CC}">
              <c16:uniqueId val="{00000001-A3BC-45C6-A3FD-A937CE27545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7638</c:v>
                </c:pt>
                <c:pt idx="5">
                  <c:v>9303</c:v>
                </c:pt>
                <c:pt idx="8">
                  <c:v>10643</c:v>
                </c:pt>
                <c:pt idx="11">
                  <c:v>11596</c:v>
                </c:pt>
                <c:pt idx="14">
                  <c:v>11837</c:v>
                </c:pt>
              </c:numCache>
            </c:numRef>
          </c:val>
          <c:extLst>
            <c:ext xmlns:c16="http://schemas.microsoft.com/office/drawing/2014/chart" uri="{C3380CC4-5D6E-409C-BE32-E72D297353CC}">
              <c16:uniqueId val="{00000002-A3BC-45C6-A3FD-A937CE27545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BC-45C6-A3FD-A937CE27545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3BC-45C6-A3FD-A937CE27545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BC-45C6-A3FD-A937CE27545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3376</c:v>
                </c:pt>
                <c:pt idx="3">
                  <c:v>3336</c:v>
                </c:pt>
                <c:pt idx="6">
                  <c:v>3279</c:v>
                </c:pt>
                <c:pt idx="9">
                  <c:v>3227</c:v>
                </c:pt>
                <c:pt idx="12">
                  <c:v>3233</c:v>
                </c:pt>
              </c:numCache>
            </c:numRef>
          </c:val>
          <c:extLst>
            <c:ext xmlns:c16="http://schemas.microsoft.com/office/drawing/2014/chart" uri="{C3380CC4-5D6E-409C-BE32-E72D297353CC}">
              <c16:uniqueId val="{00000006-A3BC-45C6-A3FD-A937CE27545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3BC-45C6-A3FD-A937CE27545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1828</c:v>
                </c:pt>
                <c:pt idx="3">
                  <c:v>1964</c:v>
                </c:pt>
                <c:pt idx="6">
                  <c:v>2109</c:v>
                </c:pt>
                <c:pt idx="9">
                  <c:v>1817</c:v>
                </c:pt>
                <c:pt idx="12">
                  <c:v>1751</c:v>
                </c:pt>
              </c:numCache>
            </c:numRef>
          </c:val>
          <c:extLst>
            <c:ext xmlns:c16="http://schemas.microsoft.com/office/drawing/2014/chart" uri="{C3380CC4-5D6E-409C-BE32-E72D297353CC}">
              <c16:uniqueId val="{00000008-A3BC-45C6-A3FD-A937CE27545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3BC-45C6-A3FD-A937CE27545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32131</c:v>
                </c:pt>
                <c:pt idx="3">
                  <c:v>31554</c:v>
                </c:pt>
                <c:pt idx="6">
                  <c:v>30761</c:v>
                </c:pt>
                <c:pt idx="9">
                  <c:v>31318</c:v>
                </c:pt>
                <c:pt idx="12">
                  <c:v>30512</c:v>
                </c:pt>
              </c:numCache>
            </c:numRef>
          </c:val>
          <c:extLst>
            <c:ext xmlns:c16="http://schemas.microsoft.com/office/drawing/2014/chart" uri="{C3380CC4-5D6E-409C-BE32-E72D297353CC}">
              <c16:uniqueId val="{0000000A-A3BC-45C6-A3FD-A937CE27545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3709</c:v>
                </c:pt>
                <c:pt idx="2">
                  <c:v>#N/A</c:v>
                </c:pt>
                <c:pt idx="3">
                  <c:v>#N/A</c:v>
                </c:pt>
                <c:pt idx="4">
                  <c:v>2150</c:v>
                </c:pt>
                <c:pt idx="5">
                  <c:v>#N/A</c:v>
                </c:pt>
                <c:pt idx="6">
                  <c:v>#N/A</c:v>
                </c:pt>
                <c:pt idx="7">
                  <c:v>1140</c:v>
                </c:pt>
                <c:pt idx="8">
                  <c:v>#N/A</c:v>
                </c:pt>
                <c:pt idx="9">
                  <c:v>#N/A</c:v>
                </c:pt>
                <c:pt idx="10">
                  <c:v>21</c:v>
                </c:pt>
                <c:pt idx="11">
                  <c:v>#N/A</c:v>
                </c:pt>
                <c:pt idx="12">
                  <c:v>#N/A</c:v>
                </c:pt>
                <c:pt idx="13">
                  <c:v>37</c:v>
                </c:pt>
                <c:pt idx="14">
                  <c:v>#N/A</c:v>
                </c:pt>
              </c:numCache>
            </c:numRef>
          </c:val>
          <c:smooth val="0"/>
          <c:extLst>
            <c:ext xmlns:c16="http://schemas.microsoft.com/office/drawing/2014/chart" uri="{C3380CC4-5D6E-409C-BE32-E72D297353CC}">
              <c16:uniqueId val="{0000000B-A3BC-45C6-A3FD-A937CE27545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4132</c:v>
                </c:pt>
                <c:pt idx="1">
                  <c:v>4320</c:v>
                </c:pt>
                <c:pt idx="2">
                  <c:v>4677</c:v>
                </c:pt>
              </c:numCache>
            </c:numRef>
          </c:val>
          <c:extLst>
            <c:ext xmlns:c16="http://schemas.microsoft.com/office/drawing/2014/chart" uri="{C3380CC4-5D6E-409C-BE32-E72D297353CC}">
              <c16:uniqueId val="{00000000-A4D3-4BB6-A702-CEB70C9B09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1912</c:v>
                </c:pt>
                <c:pt idx="1">
                  <c:v>2224</c:v>
                </c:pt>
                <c:pt idx="2">
                  <c:v>2304</c:v>
                </c:pt>
              </c:numCache>
            </c:numRef>
          </c:val>
          <c:extLst>
            <c:ext xmlns:c16="http://schemas.microsoft.com/office/drawing/2014/chart" uri="{C3380CC4-5D6E-409C-BE32-E72D297353CC}">
              <c16:uniqueId val="{00000001-A4D3-4BB6-A702-CEB70C9B09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4575</c:v>
                </c:pt>
                <c:pt idx="1">
                  <c:v>4804</c:v>
                </c:pt>
                <c:pt idx="2">
                  <c:v>4499</c:v>
                </c:pt>
              </c:numCache>
            </c:numRef>
          </c:val>
          <c:extLst>
            <c:ext xmlns:c16="http://schemas.microsoft.com/office/drawing/2014/chart" uri="{C3380CC4-5D6E-409C-BE32-E72D297353CC}">
              <c16:uniqueId val="{00000002-A4D3-4BB6-A702-CEB70C9B09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{1FABB498-053E-4F8B-B172-9470913602B7}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C0-49CB-9267-D3E937AFFB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{FD87BFE1-FC07-4181-B356-EA7B93767525}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C0-49CB-9267-D3E937AFFB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{FD2144E7-35B6-462C-B245-59E1A1969BCB}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C0-49CB-9267-D3E937AFFB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{7D97B714-8B3D-4CDE-AA66-F087A4B7B4AC}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C0-49CB-9267-D3E937AFFB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{245A1C89-97A7-4F4E-822E-5BF6E50959DF}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C0-49CB-9267-D3E937AFFB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{08E08A4B-C931-42DD-9933-83D4F4BD77F3}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C0-49CB-9267-D3E937AFFB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{1F69029B-C879-4ABE-AA63-AA9040EF5217}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C0-49CB-9267-D3E937AFFB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{7D77A433-8D24-4E74-9731-7710F155F84D}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C0-49CB-9267-D3E937AFFB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{BE18B6A4-9B7D-4D03-BCDE-7C74CC80ED77}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C0-49CB-9267-D3E937AFFB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63.7</c:v>
                </c:pt>
                <c:pt idx="16">
                  <c:v>64.599999999999994</c:v>
                </c:pt>
                <c:pt idx="24">
                  <c:v>65.900000000000006</c:v>
                </c:pt>
                <c:pt idx="32">
                  <c:v>66.400000000000006</c:v>
                </c:pt>
              </c:numCache>
            </c:numRef>
          </c:xVal>
          <c:yVal>
            <c:numRef>
              <c:f>公会計指標分析・財政指標組合せ分析表!$BP$51:$DC$51</c:f>
              <c:numCache>
                <c:formatCode>#,##0.0;"▲ "#,##0.0</c:formatCode>
                <c:ptCount val="40"/>
                <c:pt idx="0">
                  <c:v>30.6</c:v>
                </c:pt>
                <c:pt idx="8">
                  <c:v>16.8</c:v>
                </c:pt>
                <c:pt idx="16">
                  <c:v>9.1</c:v>
                </c:pt>
                <c:pt idx="24">
                  <c:v>0.1</c:v>
                </c:pt>
                <c:pt idx="32">
                  <c:v>0.2</c:v>
                </c:pt>
              </c:numCache>
            </c:numRef>
          </c:yVal>
          <c:smooth val="0"/>
          <c:extLst>
            <c:ext xmlns:c16="http://schemas.microsoft.com/office/drawing/2014/chart" uri="{C3380CC4-5D6E-409C-BE32-E72D297353CC}">
              <c16:uniqueId val="{00000009-91C0-49CB-9267-D3E937AFFB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{4A240FA0-6287-417D-BAC0-07BFD9D3309A}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C0-49CB-9267-D3E937AFFB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{2271C09C-A286-4E39-A547-010FF4F78A0E}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C0-49CB-9267-D3E937AFFB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{76163A03-B3E4-4EB1-9968-DA541415005F}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C0-49CB-9267-D3E937AFFB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{1EFDE9DF-C7BB-4C9F-BB46-1AB282BCBA75}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C0-49CB-9267-D3E937AFFB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{D4FFA408-928A-49F9-A284-D451251B076E}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C0-49CB-9267-D3E937AFFB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{F0D4981F-E789-4EBB-BCE5-9AAE9AF058C4}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C0-49CB-9267-D3E937AFFB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{ADAFA550-7AE5-4752-B1CC-9F2C2D3A4703}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C0-49CB-9267-D3E937AFFB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{0C7A6CA8-5841-4DEB-B25B-C0C3C06EFFE4}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C0-49CB-9267-D3E937AFFB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{E731E0F4-8D3A-4019-8D65-525E00DBA7C6}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C0-49CB-9267-D3E937AFFB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91C0-49CB-9267-D3E937AFFB7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{AF812E09-40D6-48DD-8FE1-25244DD7AB89}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274-4B6D-9FD5-2C1D404B3E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{BEC63022-0D84-4AE0-B1D8-01AD0C2F80C0}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274-4B6D-9FD5-2C1D404B3E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{70A97D02-D882-4C6B-9B19-7F9CC918F0E1}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274-4B6D-9FD5-2C1D404B3E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{7CCAD0EB-58E8-47CE-98F5-1034E5BAD819}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274-4B6D-9FD5-2C1D404B3E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{17994094-26C5-4094-81C3-82087CD087C4}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274-4B6D-9FD5-2C1D404B3E0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{2891A518-EBA0-4762-8C80-C80F31184574}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274-4B6D-9FD5-2C1D404B3E0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{13F1D02E-7782-491D-9563-02DC88F4754F}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274-4B6D-9FD5-2C1D404B3E0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{EC6A7C01-3753-42D6-8B99-95C4083BCFD5}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274-4B6D-9FD5-2C1D404B3E0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{2A49AADF-3017-4CCC-A7E9-4010CCEF91A6}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274-4B6D-9FD5-2C1D404B3E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7.2</c:v>
                </c:pt>
                <c:pt idx="16">
                  <c:v>7.8</c:v>
                </c:pt>
                <c:pt idx="24">
                  <c:v>8.1</c:v>
                </c:pt>
                <c:pt idx="32">
                  <c:v>8.5</c:v>
                </c:pt>
              </c:numCache>
            </c:numRef>
          </c:xVal>
          <c:yVal>
            <c:numRef>
              <c:f>公会計指標分析・財政指標組合せ分析表!$BP$73:$DC$73</c:f>
              <c:numCache>
                <c:formatCode>#,##0.0;"▲ "#,##0.0</c:formatCode>
                <c:ptCount val="40"/>
                <c:pt idx="0">
                  <c:v>30.6</c:v>
                </c:pt>
                <c:pt idx="8">
                  <c:v>16.8</c:v>
                </c:pt>
                <c:pt idx="16">
                  <c:v>9.1</c:v>
                </c:pt>
                <c:pt idx="24">
                  <c:v>0.1</c:v>
                </c:pt>
                <c:pt idx="32">
                  <c:v>0.2</c:v>
                </c:pt>
              </c:numCache>
            </c:numRef>
          </c:yVal>
          <c:smooth val="0"/>
          <c:extLst>
            <c:ext xmlns:c16="http://schemas.microsoft.com/office/drawing/2014/chart" uri="{C3380CC4-5D6E-409C-BE32-E72D297353CC}">
              <c16:uniqueId val="{00000009-9274-4B6D-9FD5-2C1D404B3E0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{8C7241EE-4A42-4760-9E2D-80668771A8F6}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274-4B6D-9FD5-2C1D404B3E0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{448E13B9-A3AD-4E88-B94D-D98E5B995D3E}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274-4B6D-9FD5-2C1D404B3E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{A4469037-D459-448D-9B01-158DEC7C5971}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274-4B6D-9FD5-2C1D404B3E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{E1D32E19-2DB1-48E7-BB01-15EFA28E9899}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274-4B6D-9FD5-2C1D404B3E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{5D004859-4C8F-47FE-9188-CBC5965C3F6B}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274-4B6D-9FD5-2C1D404B3E0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{7071F941-F05F-4350-BECB-DB2D77EDBF1A}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274-4B6D-9FD5-2C1D404B3E0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{E5A03724-5D77-43A2-A511-74A3850D1F0E}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274-4B6D-9FD5-2C1D404B3E04}"/>
                </c:ext>
              </c:extLst>
            </c:dLbl>
            <c:dLbl>
              <c:idx val="24"/>
              <c:layout>
                <c:manualLayout>
                  <c:x val="-4.4905057365901176E-2"/>
                  <c:y val="-4.66125581972002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{E66A2815-2A5B-4479-B86D-D15B2AF990AF}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274-4B6D-9FD5-2C1D404B3E04}"/>
                </c:ext>
              </c:extLst>
            </c:dLbl>
            <c:dLbl>
              <c:idx val="32"/>
              <c:layout>
                <c:manualLayout>
                  <c:x val="-1.8235628084250059E-2"/>
                  <c:y val="-7.82210784659570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{8771F477-E40A-48FF-BCDD-CEC95514471A}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274-4B6D-9FD5-2C1D404B3E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9274-4B6D-9FD5-2C1D404B3E0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自主財源比率が低い財政構造の中、少子高齢化の進行等に伴う社会保障関係費や公共施設の老朽化に伴う維持補修費など行政需要は拡大傾向にある。その中で本市の財政力指数は</a:t>
          </a:r>
          <a:r>
            <a:rPr lang="en-US" altLang="ja-JP" sz="1100" b="0" i="0" baseline="0">
              <a:solidFill>
                <a:schemeClr val="dk1"/>
              </a:solidFill>
              <a:effectLst/>
              <a:latin typeface="+mn-lt"/>
              <a:ea typeface="+mn-ea"/>
              <a:cs typeface="+mn-cs"/>
            </a:rPr>
            <a:t>0.40</a:t>
          </a:r>
          <a:r>
            <a:rPr lang="ja-JP" altLang="ja-JP" sz="1100" b="0" i="0" baseline="0">
              <a:solidFill>
                <a:schemeClr val="dk1"/>
              </a:solidFill>
              <a:effectLst/>
              <a:latin typeface="+mn-lt"/>
              <a:ea typeface="+mn-ea"/>
              <a:cs typeface="+mn-cs"/>
            </a:rPr>
            <a:t>と、近年は横ばいで推移しており、県平均</a:t>
          </a:r>
          <a:r>
            <a:rPr lang="ja-JP" altLang="en-US" sz="1100" b="0" i="0" baseline="0">
              <a:solidFill>
                <a:schemeClr val="dk1"/>
              </a:solidFill>
              <a:effectLst/>
              <a:latin typeface="+mn-lt"/>
              <a:ea typeface="+mn-ea"/>
              <a:cs typeface="+mn-cs"/>
            </a:rPr>
            <a:t>を</a:t>
          </a:r>
          <a:r>
            <a:rPr lang="ja-JP" altLang="ja-JP" sz="1100" b="0" i="0" baseline="0">
              <a:solidFill>
                <a:schemeClr val="dk1"/>
              </a:solidFill>
              <a:effectLst/>
              <a:latin typeface="+mn-lt"/>
              <a:ea typeface="+mn-ea"/>
              <a:cs typeface="+mn-cs"/>
            </a:rPr>
            <a:t>上回っているものの、依然として類似団体の平均</a:t>
          </a:r>
          <a:r>
            <a:rPr lang="ja-JP" altLang="en-US" sz="1100" b="0" i="0" baseline="0">
              <a:solidFill>
                <a:schemeClr val="dk1"/>
              </a:solidFill>
              <a:effectLst/>
              <a:latin typeface="+mn-lt"/>
              <a:ea typeface="+mn-ea"/>
              <a:cs typeface="+mn-cs"/>
            </a:rPr>
            <a:t>を</a:t>
          </a:r>
          <a:r>
            <a:rPr lang="ja-JP" altLang="ja-JP" sz="1100" b="0" i="0" baseline="0">
              <a:solidFill>
                <a:schemeClr val="dk1"/>
              </a:solidFill>
              <a:effectLst/>
              <a:latin typeface="+mn-lt"/>
              <a:ea typeface="+mn-ea"/>
              <a:cs typeface="+mn-cs"/>
            </a:rPr>
            <a:t>下回っている。今後も第４次行政改革大綱行動計画に基づき、市税等収納率や未収債権縮減額等の目標設定等による債権管理の適正化、未利用財産等の有効活用・処分</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行政財産の貸付等による自主財源の確保</a:t>
          </a:r>
          <a:r>
            <a:rPr lang="ja-JP" altLang="en-US" sz="1100" b="0" i="0" baseline="0">
              <a:solidFill>
                <a:schemeClr val="dk1"/>
              </a:solidFill>
              <a:effectLst/>
              <a:latin typeface="+mn-lt"/>
              <a:ea typeface="+mn-ea"/>
              <a:cs typeface="+mn-cs"/>
            </a:rPr>
            <a:t>等</a:t>
          </a:r>
          <a:r>
            <a:rPr lang="ja-JP" altLang="ja-JP" sz="1100" b="0" i="0" baseline="0">
              <a:solidFill>
                <a:schemeClr val="dk1"/>
              </a:solidFill>
              <a:effectLst/>
              <a:latin typeface="+mn-lt"/>
              <a:ea typeface="+mn-ea"/>
              <a:cs typeface="+mn-cs"/>
            </a:rPr>
            <a:t>を推進し、行政の効率化と財政の健全化を図る</a:t>
          </a:r>
          <a:r>
            <a:rPr lang="ja-JP" altLang="en-US" sz="1100" b="0" i="0" baseline="0">
              <a:solidFill>
                <a:schemeClr val="dk1"/>
              </a:solidFill>
              <a:effectLst/>
              <a:latin typeface="+mn-lt"/>
              <a:ea typeface="+mn-ea"/>
              <a:cs typeface="+mn-cs"/>
            </a:rPr>
            <a:t>必要がある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127907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15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127907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145143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145143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49184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163484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9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経常収支比率については、扶助費や公債費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の経常経費や地方交付税が増加したが、経常経費の伸びが</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大きかったことにより、類似団体の平均を下回っているものの、</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92.4</a:t>
          </a:r>
          <a:r>
            <a:rPr kumimoji="1" lang="ja-JP" altLang="ja-JP" sz="1100">
              <a:solidFill>
                <a:schemeClr val="dk1"/>
              </a:solidFill>
              <a:effectLst/>
              <a:latin typeface="+mn-lt"/>
              <a:ea typeface="+mn-ea"/>
              <a:cs typeface="+mn-cs"/>
            </a:rPr>
            <a:t>％となっている。今後、少子高齢化の進行等に伴う社会保障関係費や公共施設の老朽化に伴う維持補修費等の増加が見込まれる一方で、地方税等の経常一般財源の大幅な増加は見込めないことなどから、高い比率で推移することが予想される。そのため、人件費の削減や地方債の発行抑制、事務事業の見直しなど、義務的・経常的経費の削減に取り組む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62</xdr:row>
      <xdr:rowOff>39624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5022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100076</xdr:rowOff>
    </xdr:from>
    <xdr:to>
      <xdr:col>19</xdr:col>
      <xdr:colOff>133350</xdr:colOff>
      <xdr:row>62</xdr:row>
      <xdr:rowOff>20320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558526"/>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158242</xdr:rowOff>
    </xdr:from>
    <xdr:to>
      <xdr:col>15</xdr:col>
      <xdr:colOff>82550</xdr:colOff>
      <xdr:row>61</xdr:row>
      <xdr:rowOff>100076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73792"/>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158242</xdr:rowOff>
    </xdr:from>
    <xdr:to>
      <xdr:col>11</xdr:col>
      <xdr:colOff>31750</xdr:colOff>
      <xdr:row>62</xdr:row>
      <xdr:rowOff>25146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73792"/>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81297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49276</xdr:rowOff>
    </xdr:from>
    <xdr:to>
      <xdr:col>15</xdr:col>
      <xdr:colOff>133350</xdr:colOff>
      <xdr:row>61</xdr:row>
      <xdr:rowOff>150876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161053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27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107442</xdr:rowOff>
    </xdr:from>
    <xdr:to>
      <xdr:col>11</xdr:col>
      <xdr:colOff>82550</xdr:colOff>
      <xdr:row>60</xdr:row>
      <xdr:rowOff>37592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47769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145796</xdr:rowOff>
    </xdr:from>
    <xdr:to>
      <xdr:col>7</xdr:col>
      <xdr:colOff>31750</xdr:colOff>
      <xdr:row>62</xdr:row>
      <xdr:rowOff>75946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86123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7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[166,607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人口１人当たりの人件費・物件費等決算額については、類似団体の平均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物価高騰の影響等により増加傾向にある</a:t>
          </a:r>
          <a:r>
            <a:rPr kumimoji="1" lang="ja-JP" altLang="ja-JP" sz="1100">
              <a:solidFill>
                <a:schemeClr val="dk1"/>
              </a:solidFill>
              <a:effectLst/>
              <a:latin typeface="+mn-lt"/>
              <a:ea typeface="+mn-ea"/>
              <a:cs typeface="+mn-cs"/>
            </a:rPr>
            <a:t>。今後、公共施設の老朽化に伴う維持補修費の増加等も見込まれることから、令和３年３月に策定した「公共施設等総合管理計画」の基本方針に基づき、施設等の評価・活用・整理の検討を進め</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維持補修費の抑制に努めるほか、組織機構の見直し等を含めた人件費の削減や事務事業の見直し等による物件費の抑制に取り組む必要がある。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31055</xdr:rowOff>
    </xdr:from>
    <xdr:to>
      <xdr:col>23</xdr:col>
      <xdr:colOff>133350</xdr:colOff>
      <xdr:row>83</xdr:row>
      <xdr:rowOff>52772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61405"/>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37549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7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31055</xdr:rowOff>
    </xdr:from>
    <xdr:to>
      <xdr:col>19</xdr:col>
      <xdr:colOff>133350</xdr:colOff>
      <xdr:row>83</xdr:row>
      <xdr:rowOff>38340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61405"/>
          <a:ext cx="889000" cy="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27803</xdr:rowOff>
    </xdr:from>
    <xdr:to>
      <xdr:col>15</xdr:col>
      <xdr:colOff>82550</xdr:colOff>
      <xdr:row>83</xdr:row>
      <xdr:rowOff>38340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58153"/>
          <a:ext cx="889000" cy="1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17439</xdr:rowOff>
    </xdr:from>
    <xdr:to>
      <xdr:col>11</xdr:col>
      <xdr:colOff>31750</xdr:colOff>
      <xdr:row>83</xdr:row>
      <xdr:rowOff>27803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47789"/>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1972</xdr:rowOff>
    </xdr:from>
    <xdr:to>
      <xdr:col>23</xdr:col>
      <xdr:colOff>184150</xdr:colOff>
      <xdr:row>83</xdr:row>
      <xdr:rowOff>103572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94699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5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151705</xdr:rowOff>
    </xdr:from>
    <xdr:to>
      <xdr:col>19</xdr:col>
      <xdr:colOff>184150</xdr:colOff>
      <xdr:row>83</xdr:row>
      <xdr:rowOff>81855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1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92032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79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158990</xdr:rowOff>
    </xdr:from>
    <xdr:to>
      <xdr:col>15</xdr:col>
      <xdr:colOff>133350</xdr:colOff>
      <xdr:row>83</xdr:row>
      <xdr:rowOff>89140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99317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8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148453</xdr:rowOff>
    </xdr:from>
    <xdr:to>
      <xdr:col>11</xdr:col>
      <xdr:colOff>82550</xdr:colOff>
      <xdr:row>83</xdr:row>
      <xdr:rowOff>78603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88780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7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138089</xdr:rowOff>
    </xdr:from>
    <xdr:to>
      <xdr:col>7</xdr:col>
      <xdr:colOff>31750</xdr:colOff>
      <xdr:row>83</xdr:row>
      <xdr:rowOff>68239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78416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6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ラスパイレス指数については、類似団体の平均と比較して下回って推移している。今後も国、県及び他市町村との均衡並びに地域の実情等を踏まえ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適切に対応する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11793</xdr:rowOff>
    </xdr:from>
    <xdr:to>
      <xdr:col>81</xdr:col>
      <xdr:colOff>44450</xdr:colOff>
      <xdr:row>82</xdr:row>
      <xdr:rowOff>166914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070693"/>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82</xdr:row>
      <xdr:rowOff>166914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1913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82</xdr:row>
      <xdr:rowOff>132443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568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97971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1396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132443</xdr:rowOff>
    </xdr:from>
    <xdr:to>
      <xdr:col>81</xdr:col>
      <xdr:colOff>95250</xdr:colOff>
      <xdr:row>82</xdr:row>
      <xdr:rowOff>62593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148970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86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29936</xdr:rowOff>
    </xdr:from>
    <xdr:to>
      <xdr:col>64</xdr:col>
      <xdr:colOff>152400</xdr:colOff>
      <xdr:row>82</xdr:row>
      <xdr:rowOff>131536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141713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en-US" sz="1100">
              <a:solidFill>
                <a:schemeClr val="dk1"/>
              </a:solidFill>
              <a:effectLst/>
              <a:latin typeface="+mn-lt"/>
              <a:ea typeface="+mn-ea"/>
              <a:cs typeface="+mn-cs"/>
            </a:rPr>
            <a:t>人当たり職員数</a:t>
          </a:r>
          <a:r>
            <a:rPr kumimoji="1" lang="ja-JP" altLang="ja-JP" sz="1100">
              <a:solidFill>
                <a:schemeClr val="dk1"/>
              </a:solidFill>
              <a:effectLst/>
              <a:latin typeface="+mn-lt"/>
              <a:ea typeface="+mn-ea"/>
              <a:cs typeface="+mn-cs"/>
            </a:rPr>
            <a:t>については、組織機構の見直しや新規採用職員の抑制等により、合併当初の平成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年度と比較して令和元年度までに</a:t>
          </a:r>
          <a:r>
            <a:rPr kumimoji="1" lang="en-US" altLang="ja-JP" sz="1100">
              <a:solidFill>
                <a:schemeClr val="dk1"/>
              </a:solidFill>
              <a:effectLst/>
              <a:latin typeface="+mn-lt"/>
              <a:ea typeface="+mn-ea"/>
              <a:cs typeface="+mn-cs"/>
            </a:rPr>
            <a:t>122</a:t>
          </a:r>
          <a:r>
            <a:rPr kumimoji="1" lang="ja-JP" altLang="ja-JP" sz="1100">
              <a:solidFill>
                <a:schemeClr val="dk1"/>
              </a:solidFill>
              <a:effectLst/>
              <a:latin typeface="+mn-lt"/>
              <a:ea typeface="+mn-ea"/>
              <a:cs typeface="+mn-cs"/>
            </a:rPr>
            <a:t>人の職員数を削減しており、</a:t>
          </a:r>
          <a:r>
            <a:rPr kumimoji="1" lang="ja-JP" altLang="en-US" sz="1100">
              <a:solidFill>
                <a:schemeClr val="dk1"/>
              </a:solidFill>
              <a:effectLst/>
              <a:latin typeface="+mn-lt"/>
              <a:ea typeface="+mn-ea"/>
              <a:cs typeface="+mn-cs"/>
            </a:rPr>
            <a:t>今年度</a:t>
          </a:r>
          <a:r>
            <a:rPr kumimoji="1" lang="ja-JP" altLang="ja-JP" sz="1100">
              <a:solidFill>
                <a:schemeClr val="dk1"/>
              </a:solidFill>
              <a:effectLst/>
              <a:latin typeface="+mn-lt"/>
              <a:ea typeface="+mn-ea"/>
              <a:cs typeface="+mn-cs"/>
            </a:rPr>
            <a:t>は類似団体の平均を若干上回っている。今後も第４次日置市行政改革大綱行動計画に基づき、事務事業や組織機構等の見直し、民間活力等を推進した上で、計画的で適正な定員管理に努める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78486</xdr:rowOff>
    </xdr:from>
    <xdr:to>
      <xdr:col>81</xdr:col>
      <xdr:colOff>44450</xdr:colOff>
      <xdr:row>60</xdr:row>
      <xdr:rowOff>81301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65486"/>
          <a:ext cx="8382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75269</xdr:rowOff>
    </xdr:from>
    <xdr:to>
      <xdr:col>77</xdr:col>
      <xdr:colOff>44450</xdr:colOff>
      <xdr:row>60</xdr:row>
      <xdr:rowOff>81301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6226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61997</xdr:rowOff>
    </xdr:from>
    <xdr:to>
      <xdr:col>72</xdr:col>
      <xdr:colOff>203200</xdr:colOff>
      <xdr:row>60</xdr:row>
      <xdr:rowOff>75269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48997"/>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59584</xdr:rowOff>
    </xdr:from>
    <xdr:to>
      <xdr:col>68</xdr:col>
      <xdr:colOff>152400</xdr:colOff>
      <xdr:row>60</xdr:row>
      <xdr:rowOff>61997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46584"/>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27686</xdr:rowOff>
    </xdr:from>
    <xdr:to>
      <xdr:col>81</xdr:col>
      <xdr:colOff>95250</xdr:colOff>
      <xdr:row>60</xdr:row>
      <xdr:rowOff>129286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171213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8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30501</xdr:rowOff>
    </xdr:from>
    <xdr:to>
      <xdr:col>77</xdr:col>
      <xdr:colOff>95250</xdr:colOff>
      <xdr:row>60</xdr:row>
      <xdr:rowOff>132101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1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116878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03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24469</xdr:rowOff>
    </xdr:from>
    <xdr:to>
      <xdr:col>73</xdr:col>
      <xdr:colOff>44450</xdr:colOff>
      <xdr:row>60</xdr:row>
      <xdr:rowOff>126069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1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110846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39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11197</xdr:rowOff>
    </xdr:from>
    <xdr:to>
      <xdr:col>68</xdr:col>
      <xdr:colOff>203200</xdr:colOff>
      <xdr:row>60</xdr:row>
      <xdr:rowOff>112797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122974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6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8784</xdr:rowOff>
    </xdr:from>
    <xdr:to>
      <xdr:col>64</xdr:col>
      <xdr:colOff>152400</xdr:colOff>
      <xdr:row>60</xdr:row>
      <xdr:rowOff>110384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120561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6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実質公債費比率については、普通交付税や臨時財政対策債などの標準財政規模</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増加した</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増加し</a:t>
          </a:r>
          <a:r>
            <a:rPr kumimoji="1" lang="ja-JP" altLang="en-US" sz="1100">
              <a:solidFill>
                <a:schemeClr val="dk1"/>
              </a:solidFill>
              <a:effectLst/>
              <a:latin typeface="+mn-lt"/>
              <a:ea typeface="+mn-ea"/>
              <a:cs typeface="+mn-cs"/>
            </a:rPr>
            <a:t>たことなど</a:t>
          </a:r>
          <a:r>
            <a:rPr kumimoji="1" lang="ja-JP" altLang="ja-JP" sz="1100">
              <a:solidFill>
                <a:schemeClr val="dk1"/>
              </a:solidFill>
              <a:effectLst/>
              <a:latin typeface="+mn-lt"/>
              <a:ea typeface="+mn-ea"/>
              <a:cs typeface="+mn-cs"/>
            </a:rPr>
            <a:t>から、前年度と比較して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前年度までは</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の平均</a:t>
          </a:r>
          <a:r>
            <a:rPr kumimoji="1" lang="ja-JP" altLang="ja-JP" sz="1100">
              <a:solidFill>
                <a:schemeClr val="dk1"/>
              </a:solidFill>
              <a:effectLst/>
              <a:latin typeface="+mn-lt"/>
              <a:ea typeface="+mn-ea"/>
              <a:cs typeface="+mn-cs"/>
            </a:rPr>
            <a:t>を下回る</a:t>
          </a:r>
          <a:r>
            <a:rPr kumimoji="1" lang="ja-JP" altLang="en-US" sz="1100">
              <a:solidFill>
                <a:schemeClr val="dk1"/>
              </a:solidFill>
              <a:effectLst/>
              <a:latin typeface="+mn-lt"/>
              <a:ea typeface="+mn-ea"/>
              <a:cs typeface="+mn-cs"/>
            </a:rPr>
            <a:t>比率</a:t>
          </a:r>
          <a:r>
            <a:rPr kumimoji="1" lang="ja-JP" altLang="ja-JP" sz="1100">
              <a:solidFill>
                <a:schemeClr val="dk1"/>
              </a:solidFill>
              <a:effectLst/>
              <a:latin typeface="+mn-lt"/>
              <a:ea typeface="+mn-ea"/>
              <a:cs typeface="+mn-cs"/>
            </a:rPr>
            <a:t>で推移していたが、</a:t>
          </a:r>
          <a:r>
            <a:rPr kumimoji="1" lang="ja-JP" altLang="en-US" sz="1100">
              <a:solidFill>
                <a:schemeClr val="dk1"/>
              </a:solidFill>
              <a:effectLst/>
              <a:latin typeface="+mn-lt"/>
              <a:ea typeface="+mn-ea"/>
              <a:cs typeface="+mn-cs"/>
            </a:rPr>
            <a:t>今年度</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上回る結果</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地方債の発行については、財政計画等に基づき、交付税措置のある有利な地方債を活用するとともに、借入額は、緊急性や重要性のある事業を選択した上で必要最小限にとどめるなど、計画的な地方債管理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24493</xdr:rowOff>
    </xdr:from>
    <xdr:to>
      <xdr:col>81</xdr:col>
      <xdr:colOff>44450</xdr:colOff>
      <xdr:row>41</xdr:row>
      <xdr:rowOff>70455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53943"/>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24493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92528</xdr:rowOff>
    </xdr:from>
    <xdr:to>
      <xdr:col>72</xdr:col>
      <xdr:colOff>203200</xdr:colOff>
      <xdr:row>40</xdr:row>
      <xdr:rowOff>161472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505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12095</xdr:rowOff>
    </xdr:from>
    <xdr:to>
      <xdr:col>68</xdr:col>
      <xdr:colOff>152400</xdr:colOff>
      <xdr:row>40</xdr:row>
      <xdr:rowOff>92528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7009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145143</xdr:rowOff>
    </xdr:from>
    <xdr:to>
      <xdr:col>77</xdr:col>
      <xdr:colOff>95250</xdr:colOff>
      <xdr:row>41</xdr:row>
      <xdr:rowOff>75293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85470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110672</xdr:rowOff>
    </xdr:from>
    <xdr:to>
      <xdr:col>73</xdr:col>
      <xdr:colOff>44450</xdr:colOff>
      <xdr:row>41</xdr:row>
      <xdr:rowOff>40822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50999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41728</xdr:rowOff>
    </xdr:from>
    <xdr:to>
      <xdr:col>68</xdr:col>
      <xdr:colOff>203200</xdr:colOff>
      <xdr:row>40</xdr:row>
      <xdr:rowOff>143328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73072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将来負担比率については、前年度と比較して地方債残高は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したが、地方債残高を含む将来負担額から差し引く</a:t>
          </a:r>
          <a:r>
            <a:rPr kumimoji="1" lang="ja-JP" altLang="en-US" sz="1100">
              <a:solidFill>
                <a:schemeClr val="dk1"/>
              </a:solidFill>
              <a:effectLst/>
              <a:latin typeface="+mn-lt"/>
              <a:ea typeface="+mn-ea"/>
              <a:cs typeface="+mn-cs"/>
            </a:rPr>
            <a:t>基準財政需要額算入見込額が減少したことなど</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％となっている。今後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将来世代に過度な負担を残さないよう交付税措置のある有利な地方債を活用するとともに、借入額については、緊急性や重要性のある事業を選択した上で、必要最小限にとどめるなど、公債費等の義務的経費の削減も含めた財政の健全化に努める必要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143157</xdr:rowOff>
    </xdr:from>
    <xdr:to>
      <xdr:col>81</xdr:col>
      <xdr:colOff>44450</xdr:colOff>
      <xdr:row>13</xdr:row>
      <xdr:rowOff>144498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372007"/>
          <a:ext cx="8382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143157</xdr:rowOff>
    </xdr:from>
    <xdr:to>
      <xdr:col>77</xdr:col>
      <xdr:colOff>44450</xdr:colOff>
      <xdr:row>14</xdr:row>
      <xdr:rowOff>92357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37200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92357</xdr:rowOff>
    </xdr:from>
    <xdr:to>
      <xdr:col>72</xdr:col>
      <xdr:colOff>203200</xdr:colOff>
      <xdr:row>15</xdr:row>
      <xdr:rowOff>24130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492657"/>
          <a:ext cx="889000" cy="10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24130</xdr:rowOff>
    </xdr:from>
    <xdr:to>
      <xdr:col>68</xdr:col>
      <xdr:colOff>152400</xdr:colOff>
      <xdr:row>16</xdr:row>
      <xdr:rowOff>37677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595880"/>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98724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84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93698</xdr:rowOff>
    </xdr:from>
    <xdr:to>
      <xdr:col>81</xdr:col>
      <xdr:colOff>95250</xdr:colOff>
      <xdr:row>14</xdr:row>
      <xdr:rowOff>23848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32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14975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243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92357</xdr:rowOff>
    </xdr:from>
    <xdr:to>
      <xdr:col>77</xdr:col>
      <xdr:colOff>95250</xdr:colOff>
      <xdr:row>14</xdr:row>
      <xdr:rowOff>22507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32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32684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090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41557</xdr:rowOff>
    </xdr:from>
    <xdr:to>
      <xdr:col>73</xdr:col>
      <xdr:colOff>44450</xdr:colOff>
      <xdr:row>14</xdr:row>
      <xdr:rowOff>143157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4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153334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144780</xdr:rowOff>
    </xdr:from>
    <xdr:to>
      <xdr:col>68</xdr:col>
      <xdr:colOff>203200</xdr:colOff>
      <xdr:row>15</xdr:row>
      <xdr:rowOff>74930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85107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158327</xdr:rowOff>
    </xdr:from>
    <xdr:to>
      <xdr:col>64</xdr:col>
      <xdr:colOff>152400</xdr:colOff>
      <xdr:row>16</xdr:row>
      <xdr:rowOff>88477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98654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9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ラスパイレス指数は類似団体の平均を下回っているものの、経常収支比率に対する割合は類似団体の平均を上回っている。今後も第４次日置市行政改革大綱行動計画に基づき、事務事業や組織機構等の見直し、民間活力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推進</a:t>
          </a:r>
          <a:r>
            <a:rPr kumimoji="1" lang="ja-JP" altLang="en-US" sz="1100">
              <a:solidFill>
                <a:schemeClr val="dk1"/>
              </a:solidFill>
              <a:effectLst/>
              <a:latin typeface="+mn-lt"/>
              <a:ea typeface="+mn-ea"/>
              <a:cs typeface="+mn-cs"/>
            </a:rPr>
            <a:t>等を図ることで、</a:t>
          </a:r>
          <a:r>
            <a:rPr kumimoji="1" lang="ja-JP" altLang="ja-JP" sz="1100">
              <a:solidFill>
                <a:schemeClr val="dk1"/>
              </a:solidFill>
              <a:effectLst/>
              <a:latin typeface="+mn-lt"/>
              <a:ea typeface="+mn-ea"/>
              <a:cs typeface="+mn-cs"/>
            </a:rPr>
            <a:t>人件費の削減に努める必要がある。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37</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455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101854</xdr:rowOff>
    </xdr:from>
    <xdr:to>
      <xdr:col>19</xdr:col>
      <xdr:colOff>187325</xdr:colOff>
      <xdr:row>37</xdr:row>
      <xdr:rowOff>106426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45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101854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52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37</xdr:row>
      <xdr:rowOff>143002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521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23131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55626</xdr:rowOff>
    </xdr:from>
    <xdr:to>
      <xdr:col>20</xdr:col>
      <xdr:colOff>38100</xdr:colOff>
      <xdr:row>37</xdr:row>
      <xdr:rowOff>157226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142003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51054</xdr:rowOff>
    </xdr:from>
    <xdr:to>
      <xdr:col>15</xdr:col>
      <xdr:colOff>149225</xdr:colOff>
      <xdr:row>37</xdr:row>
      <xdr:rowOff>152654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137431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92202</xdr:rowOff>
    </xdr:from>
    <xdr:to>
      <xdr:col>6</xdr:col>
      <xdr:colOff>171450</xdr:colOff>
      <xdr:row>38</xdr:row>
      <xdr:rowOff>22352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物件費については、令和２年度までは類似団体の平均とほぼ同水準で推移していたが、令和３年度以降、類似団体の平均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下回り、</a:t>
          </a:r>
          <a:r>
            <a:rPr kumimoji="1" lang="ja-JP" altLang="en-US" sz="1100">
              <a:solidFill>
                <a:schemeClr val="dk1"/>
              </a:solidFill>
              <a:effectLst/>
              <a:latin typeface="+mn-lt"/>
              <a:ea typeface="+mn-ea"/>
              <a:cs typeface="+mn-cs"/>
            </a:rPr>
            <a:t>今年度</a:t>
          </a:r>
          <a:r>
            <a:rPr kumimoji="1" lang="ja-JP" altLang="ja-JP" sz="1100">
              <a:solidFill>
                <a:schemeClr val="dk1"/>
              </a:solidFill>
              <a:effectLst/>
              <a:latin typeface="+mn-lt"/>
              <a:ea typeface="+mn-ea"/>
              <a:cs typeface="+mn-cs"/>
            </a:rPr>
            <a:t>においても</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ポイント下回っている。今後も行政改革大綱行動計画に基づき、事務事業の見直しや施設等の在り方の検討、契約の適正な執行等 により効率的な財政運営に努める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53848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4358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xdr:rowOff>
    </xdr:from>
    <xdr:to>
      <xdr:col>78</xdr:col>
      <xdr:colOff>69850</xdr:colOff>
      <xdr:row>14</xdr:row>
      <xdr:rowOff>53848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08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51562</xdr:rowOff>
    </xdr:from>
    <xdr:to>
      <xdr:col>73</xdr:col>
      <xdr:colOff>180975</xdr:colOff>
      <xdr:row>14</xdr:row>
      <xdr:rowOff>8128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8041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51562</xdr:rowOff>
    </xdr:from>
    <xdr:to>
      <xdr:col>69</xdr:col>
      <xdr:colOff>92075</xdr:colOff>
      <xdr:row>14</xdr:row>
      <xdr:rowOff>72136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28041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156210</xdr:rowOff>
    </xdr:from>
    <xdr:to>
      <xdr:col>82</xdr:col>
      <xdr:colOff>158750</xdr:colOff>
      <xdr:row>14</xdr:row>
      <xdr:rowOff>86360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1287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xdr:rowOff>
    </xdr:from>
    <xdr:to>
      <xdr:col>78</xdr:col>
      <xdr:colOff>120650</xdr:colOff>
      <xdr:row>14</xdr:row>
      <xdr:rowOff>104648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114825</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7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128778</xdr:rowOff>
    </xdr:from>
    <xdr:to>
      <xdr:col>74</xdr:col>
      <xdr:colOff>31750</xdr:colOff>
      <xdr:row>14</xdr:row>
      <xdr:rowOff>58928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69105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762</xdr:rowOff>
    </xdr:from>
    <xdr:to>
      <xdr:col>69</xdr:col>
      <xdr:colOff>142875</xdr:colOff>
      <xdr:row>13</xdr:row>
      <xdr:rowOff>102362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112539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21336</xdr:rowOff>
    </xdr:from>
    <xdr:to>
      <xdr:col>65</xdr:col>
      <xdr:colOff>53975</xdr:colOff>
      <xdr:row>14</xdr:row>
      <xdr:rowOff>122936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133113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扶助費については、高齢化の進行や子育て施策の拡充等に伴い、前年度と比較し</a:t>
          </a:r>
          <a:r>
            <a:rPr kumimoji="1" lang="ja-JP" altLang="en-US" sz="1100">
              <a:solidFill>
                <a:schemeClr val="dk1"/>
              </a:solidFill>
              <a:effectLst/>
              <a:latin typeface="+mn-lt"/>
              <a:ea typeface="+mn-ea"/>
              <a:cs typeface="+mn-cs"/>
            </a:rPr>
            <a:t>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し、依然として類似団体の平均を上回っている。今後も少子高齢化の進行等により増嵩することが見込まれ</a:t>
          </a:r>
          <a:r>
            <a:rPr kumimoji="1" lang="ja-JP" altLang="en-US" sz="1100">
              <a:solidFill>
                <a:schemeClr val="dk1"/>
              </a:solidFill>
              <a:effectLst/>
              <a:latin typeface="+mn-lt"/>
              <a:ea typeface="+mn-ea"/>
              <a:cs typeface="+mn-cs"/>
            </a:rPr>
            <a:t>ることから</a:t>
          </a:r>
          <a:r>
            <a:rPr kumimoji="1" lang="ja-JP" altLang="ja-JP" sz="1100">
              <a:solidFill>
                <a:schemeClr val="dk1"/>
              </a:solidFill>
              <a:effectLst/>
              <a:latin typeface="+mn-lt"/>
              <a:ea typeface="+mn-ea"/>
              <a:cs typeface="+mn-cs"/>
            </a:rPr>
            <a:t>、健康づくり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介護予防、生活困窮者の自立支援</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の各種施策・事業等を推進・展開しながら、急激な上昇の抑制に努める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75293</xdr:rowOff>
    </xdr:from>
    <xdr:to>
      <xdr:col>24</xdr:col>
      <xdr:colOff>25400</xdr:colOff>
      <xdr:row>59</xdr:row>
      <xdr:rowOff>140607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1908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75293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0711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18143</xdr:rowOff>
    </xdr:from>
    <xdr:to>
      <xdr:col>15</xdr:col>
      <xdr:colOff>98425</xdr:colOff>
      <xdr:row>58</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9622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18143</xdr:rowOff>
    </xdr:from>
    <xdr:to>
      <xdr:col>11</xdr:col>
      <xdr:colOff>9525</xdr:colOff>
      <xdr:row>58</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9622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89807</xdr:rowOff>
    </xdr:from>
    <xdr:to>
      <xdr:col>24</xdr:col>
      <xdr:colOff>76200</xdr:colOff>
      <xdr:row>60</xdr:row>
      <xdr:rowOff>19957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61884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7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24493</xdr:rowOff>
    </xdr:from>
    <xdr:to>
      <xdr:col>20</xdr:col>
      <xdr:colOff>38100</xdr:colOff>
      <xdr:row>59</xdr:row>
      <xdr:rowOff>126093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110870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22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138793</xdr:rowOff>
    </xdr:from>
    <xdr:to>
      <xdr:col>11</xdr:col>
      <xdr:colOff>60325</xdr:colOff>
      <xdr:row>58</xdr:row>
      <xdr:rowOff>68943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53720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維持補修費や繰出金等のその他に係る比率については、類似団体の平均を上回っており、今後も高齢化の進行や公共施設の老朽化等に伴い、特別会計</a:t>
          </a:r>
          <a:r>
            <a:rPr kumimoji="1" lang="ja-JP" altLang="en-US" sz="1100">
              <a:solidFill>
                <a:schemeClr val="dk1"/>
              </a:solidFill>
              <a:effectLst/>
              <a:latin typeface="+mn-lt"/>
              <a:ea typeface="+mn-ea"/>
              <a:cs typeface="+mn-cs"/>
            </a:rPr>
            <a:t>へ</a:t>
          </a:r>
          <a:r>
            <a:rPr kumimoji="1" lang="ja-JP" altLang="ja-JP" sz="1100">
              <a:solidFill>
                <a:schemeClr val="dk1"/>
              </a:solidFill>
              <a:effectLst/>
              <a:latin typeface="+mn-lt"/>
              <a:ea typeface="+mn-ea"/>
              <a:cs typeface="+mn-cs"/>
            </a:rPr>
            <a:t>の繰出金の増加や公共施設の維持補修費の増加が見込まれる。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介護予防等の事業の展開、保険料の適正化等の取組を推進することによる繰出金の抑制</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、公共施設等総合管理計画の基本方針に基づく施設等の評価・活用・整理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推進することによる維持補修費の抑制に努める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139700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071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19050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071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19050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146050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0584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補助費等については、類似団体の平均を大きく下回る数値で推移している。</a:t>
          </a:r>
          <a:r>
            <a:rPr kumimoji="1" lang="ja-JP" altLang="en-US" sz="1100">
              <a:solidFill>
                <a:schemeClr val="dk1"/>
              </a:solidFill>
              <a:effectLst/>
              <a:latin typeface="+mn-lt"/>
              <a:ea typeface="+mn-ea"/>
              <a:cs typeface="+mn-cs"/>
            </a:rPr>
            <a:t>主な要因としては</a:t>
          </a:r>
          <a:r>
            <a:rPr kumimoji="1" lang="ja-JP" altLang="ja-JP" sz="1100">
              <a:solidFill>
                <a:schemeClr val="dk1"/>
              </a:solidFill>
              <a:effectLst/>
              <a:latin typeface="+mn-lt"/>
              <a:ea typeface="+mn-ea"/>
              <a:cs typeface="+mn-cs"/>
            </a:rPr>
            <a:t>、合併に伴い一部事務組合の再編（直営等）により加入する事務組合が減少したことによる負担金の減や、これまでの団体等への補助金見直し・整理統合を行ったことなどが挙げられる。今後も補助金等の</a:t>
          </a:r>
          <a:r>
            <a:rPr kumimoji="1" lang="ja-JP" altLang="en-US" sz="1100">
              <a:solidFill>
                <a:schemeClr val="dk1"/>
              </a:solidFill>
              <a:effectLst/>
              <a:latin typeface="+mn-lt"/>
              <a:ea typeface="+mn-ea"/>
              <a:cs typeface="+mn-cs"/>
            </a:rPr>
            <a:t>在り方</a:t>
          </a:r>
          <a:r>
            <a:rPr kumimoji="1" lang="ja-JP" altLang="ja-JP" sz="1100">
              <a:solidFill>
                <a:schemeClr val="dk1"/>
              </a:solidFill>
              <a:effectLst/>
              <a:latin typeface="+mn-lt"/>
              <a:ea typeface="+mn-ea"/>
              <a:cs typeface="+mn-cs"/>
            </a:rPr>
            <a:t>については見直し等を推進する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136144</xdr:rowOff>
    </xdr:from>
    <xdr:to>
      <xdr:col>82</xdr:col>
      <xdr:colOff>107950</xdr:colOff>
      <xdr:row>34</xdr:row>
      <xdr:rowOff>163576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59654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136144</xdr:rowOff>
    </xdr:from>
    <xdr:to>
      <xdr:col>78</xdr:col>
      <xdr:colOff>69850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59654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34</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59471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34</xdr:row>
      <xdr:rowOff>163576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59471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112776</xdr:rowOff>
    </xdr:from>
    <xdr:to>
      <xdr:col>82</xdr:col>
      <xdr:colOff>158750</xdr:colOff>
      <xdr:row>35</xdr:row>
      <xdr:rowOff>42926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129303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78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85344</xdr:rowOff>
    </xdr:from>
    <xdr:to>
      <xdr:col>78</xdr:col>
      <xdr:colOff>120650</xdr:colOff>
      <xdr:row>35</xdr:row>
      <xdr:rowOff>15494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25671</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683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67056</xdr:rowOff>
    </xdr:from>
    <xdr:to>
      <xdr:col>69</xdr:col>
      <xdr:colOff>142875</xdr:colOff>
      <xdr:row>34</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112776</xdr:rowOff>
    </xdr:from>
    <xdr:to>
      <xdr:col>65</xdr:col>
      <xdr:colOff>53975</xdr:colOff>
      <xdr:row>35</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53103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公債費については、臨時財政対策債</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に係る元利償還金が減少した一方で、合併特例事業債</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に係る元利償還金が増加した</a:t>
          </a:r>
          <a:r>
            <a:rPr kumimoji="1" lang="ja-JP" altLang="en-US" sz="1100">
              <a:solidFill>
                <a:schemeClr val="dk1"/>
              </a:solidFill>
              <a:effectLst/>
              <a:latin typeface="+mn-lt"/>
              <a:ea typeface="+mn-ea"/>
              <a:cs typeface="+mn-cs"/>
            </a:rPr>
            <a:t>。その結果、前年度と比較して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下降</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21.2</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類似団体の平均を上回っている。今後も地方債の発行については、財政計画等に基づき、交付税措置のある有利な地方債を活用するとともに、緊急性や重要性</a:t>
          </a:r>
          <a:r>
            <a:rPr kumimoji="1" lang="ja-JP" altLang="en-US" sz="1100">
              <a:solidFill>
                <a:schemeClr val="dk1"/>
              </a:solidFill>
              <a:effectLst/>
              <a:latin typeface="+mn-lt"/>
              <a:ea typeface="+mn-ea"/>
              <a:cs typeface="+mn-cs"/>
            </a:rPr>
            <a:t>を考慮して</a:t>
          </a:r>
          <a:r>
            <a:rPr kumimoji="1" lang="ja-JP" altLang="ja-JP" sz="1100">
              <a:solidFill>
                <a:schemeClr val="dk1"/>
              </a:solidFill>
              <a:effectLst/>
              <a:latin typeface="+mn-lt"/>
              <a:ea typeface="+mn-ea"/>
              <a:cs typeface="+mn-cs"/>
            </a:rPr>
            <a:t>借入額</a:t>
          </a:r>
          <a:r>
            <a:rPr kumimoji="1" lang="ja-JP" altLang="en-US" sz="1100">
              <a:solidFill>
                <a:schemeClr val="dk1"/>
              </a:solidFill>
              <a:effectLst/>
              <a:latin typeface="+mn-lt"/>
              <a:ea typeface="+mn-ea"/>
              <a:cs typeface="+mn-cs"/>
            </a:rPr>
            <a:t>を抑制し、</a:t>
          </a:r>
          <a:r>
            <a:rPr kumimoji="1" lang="ja-JP" altLang="ja-JP" sz="1100">
              <a:solidFill>
                <a:schemeClr val="dk1"/>
              </a:solidFill>
              <a:effectLst/>
              <a:latin typeface="+mn-lt"/>
              <a:ea typeface="+mn-ea"/>
              <a:cs typeface="+mn-cs"/>
            </a:rPr>
            <a:t>計画的な地方債管理に努める必要がある。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67129</xdr:rowOff>
    </xdr:from>
    <xdr:to>
      <xdr:col>24</xdr:col>
      <xdr:colOff>25400</xdr:colOff>
      <xdr:row>80</xdr:row>
      <xdr:rowOff>132443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8312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23586</xdr:rowOff>
    </xdr:from>
    <xdr:to>
      <xdr:col>19</xdr:col>
      <xdr:colOff>187325</xdr:colOff>
      <xdr:row>80</xdr:row>
      <xdr:rowOff>132443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395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75293</xdr:rowOff>
    </xdr:from>
    <xdr:to>
      <xdr:col>15</xdr:col>
      <xdr:colOff>98425</xdr:colOff>
      <xdr:row>80</xdr:row>
      <xdr:rowOff>23586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198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75293</xdr:rowOff>
    </xdr:from>
    <xdr:to>
      <xdr:col>11</xdr:col>
      <xdr:colOff>9525</xdr:colOff>
      <xdr:row>79</xdr:row>
      <xdr:rowOff>129721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6198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16329</xdr:rowOff>
    </xdr:from>
    <xdr:to>
      <xdr:col>24</xdr:col>
      <xdr:colOff>76200</xdr:colOff>
      <xdr:row>80</xdr:row>
      <xdr:rowOff>117929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159856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70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81643</xdr:rowOff>
    </xdr:from>
    <xdr:to>
      <xdr:col>20</xdr:col>
      <xdr:colOff>38100</xdr:colOff>
      <xdr:row>81</xdr:row>
      <xdr:rowOff>11793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9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168020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8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144236</xdr:rowOff>
    </xdr:from>
    <xdr:to>
      <xdr:col>15</xdr:col>
      <xdr:colOff>149225</xdr:colOff>
      <xdr:row>80</xdr:row>
      <xdr:rowOff>74386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59163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7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24493</xdr:rowOff>
    </xdr:from>
    <xdr:to>
      <xdr:col>11</xdr:col>
      <xdr:colOff>60325</xdr:colOff>
      <xdr:row>79</xdr:row>
      <xdr:rowOff>126093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110870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5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78921</xdr:rowOff>
    </xdr:from>
    <xdr:to>
      <xdr:col>6</xdr:col>
      <xdr:colOff>171450</xdr:colOff>
      <xdr:row>80</xdr:row>
      <xdr:rowOff>9071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165298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係る比率については、類似団体の平均と比較して下回る数値で推移している。少子高齢化の進行や医療の高度化等により、社会保障関係費については増加傾向で推移することが見込まれ、また、公共施設の老朽化等により維持補修費についても増加</a:t>
          </a:r>
          <a:r>
            <a:rPr kumimoji="1" lang="ja-JP" altLang="en-US" sz="1100">
              <a:solidFill>
                <a:schemeClr val="dk1"/>
              </a:solidFill>
              <a:effectLst/>
              <a:latin typeface="+mn-lt"/>
              <a:ea typeface="+mn-ea"/>
              <a:cs typeface="+mn-cs"/>
            </a:rPr>
            <a:t>していく</a:t>
          </a:r>
          <a:r>
            <a:rPr kumimoji="1" lang="ja-JP" altLang="ja-JP" sz="1100">
              <a:solidFill>
                <a:schemeClr val="dk1"/>
              </a:solidFill>
              <a:effectLst/>
              <a:latin typeface="+mn-lt"/>
              <a:ea typeface="+mn-ea"/>
              <a:cs typeface="+mn-cs"/>
            </a:rPr>
            <a:t>ことが見込まれる。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各種施策や事業等の展開により、扶助費や維持補修費の抑制に努めるとともに、独立採算性を基本原則とする特別会計への繰出金の抑制に努める必要がある。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21844</xdr:rowOff>
    </xdr:from>
    <xdr:to>
      <xdr:col>82</xdr:col>
      <xdr:colOff>107950</xdr:colOff>
      <xdr:row>76</xdr:row>
      <xdr:rowOff>67563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52044"/>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76</xdr:row>
      <xdr:rowOff>21844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10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75</xdr:row>
      <xdr:rowOff>152146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9144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76</xdr:row>
      <xdr:rowOff>99568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91440"/>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33291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142494</xdr:rowOff>
    </xdr:from>
    <xdr:to>
      <xdr:col>78</xdr:col>
      <xdr:colOff>120650</xdr:colOff>
      <xdr:row>76</xdr:row>
      <xdr:rowOff>72644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82821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70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101346</xdr:rowOff>
    </xdr:from>
    <xdr:to>
      <xdr:col>74</xdr:col>
      <xdr:colOff>31750</xdr:colOff>
      <xdr:row>76</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41673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48768</xdr:rowOff>
    </xdr:from>
    <xdr:to>
      <xdr:col>65</xdr:col>
      <xdr:colOff>53975</xdr:colOff>
      <xdr:row>76</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160545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67133</xdr:rowOff>
    </xdr:from>
    <xdr:to>
      <xdr:col>29</xdr:col>
      <xdr:colOff>127000</xdr:colOff>
      <xdr:row>18</xdr:row>
      <xdr:rowOff>87224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00858"/>
          <a:ext cx="647700" cy="200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87224</xdr:rowOff>
    </xdr:from>
    <xdr:to>
      <xdr:col>26</xdr:col>
      <xdr:colOff>50800</xdr:colOff>
      <xdr:row>18</xdr:row>
      <xdr:rowOff>90957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20949"/>
          <a:ext cx="698500" cy="3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89955</xdr:rowOff>
    </xdr:from>
    <xdr:to>
      <xdr:col>22</xdr:col>
      <xdr:colOff>114300</xdr:colOff>
      <xdr:row>18</xdr:row>
      <xdr:rowOff>90957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223680"/>
          <a:ext cx="698500" cy="1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87052</xdr:rowOff>
    </xdr:from>
    <xdr:to>
      <xdr:col>18</xdr:col>
      <xdr:colOff>177800</xdr:colOff>
      <xdr:row>18</xdr:row>
      <xdr:rowOff>89955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220777"/>
          <a:ext cx="698500" cy="2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16333</xdr:rowOff>
    </xdr:from>
    <xdr:to>
      <xdr:col>29</xdr:col>
      <xdr:colOff>177800</xdr:colOff>
      <xdr:row>18</xdr:row>
      <xdr:rowOff>117933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50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96360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5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36424</xdr:rowOff>
    </xdr:from>
    <xdr:to>
      <xdr:col>26</xdr:col>
      <xdr:colOff>101600</xdr:colOff>
      <xdr:row>18</xdr:row>
      <xdr:rowOff>138023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7014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122801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56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40157</xdr:rowOff>
    </xdr:from>
    <xdr:to>
      <xdr:col>22</xdr:col>
      <xdr:colOff>165100</xdr:colOff>
      <xdr:row>18</xdr:row>
      <xdr:rowOff>141757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73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126534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6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39155</xdr:rowOff>
    </xdr:from>
    <xdr:to>
      <xdr:col>19</xdr:col>
      <xdr:colOff>38100</xdr:colOff>
      <xdr:row>18</xdr:row>
      <xdr:rowOff>140755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72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125532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5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36252</xdr:rowOff>
    </xdr:from>
    <xdr:to>
      <xdr:col>15</xdr:col>
      <xdr:colOff>101600</xdr:colOff>
      <xdr:row>18</xdr:row>
      <xdr:rowOff>137852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69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122629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56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136887</xdr:rowOff>
    </xdr:from>
    <xdr:to>
      <xdr:col>29</xdr:col>
      <xdr:colOff>127000</xdr:colOff>
      <xdr:row>36</xdr:row>
      <xdr:rowOff>158299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90137"/>
          <a:ext cx="647700" cy="21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121664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74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158299</xdr:rowOff>
    </xdr:from>
    <xdr:to>
      <xdr:col>26</xdr:col>
      <xdr:colOff>50800</xdr:colOff>
      <xdr:row>37</xdr:row>
      <xdr:rowOff>23882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11549"/>
          <a:ext cx="698500" cy="37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23882</xdr:rowOff>
    </xdr:from>
    <xdr:to>
      <xdr:col>22</xdr:col>
      <xdr:colOff>114300</xdr:colOff>
      <xdr:row>37</xdr:row>
      <xdr:rowOff>39218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48582"/>
          <a:ext cx="698500" cy="15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39218</xdr:rowOff>
    </xdr:from>
    <xdr:to>
      <xdr:col>18</xdr:col>
      <xdr:colOff>177800</xdr:colOff>
      <xdr:row>37</xdr:row>
      <xdr:rowOff>54305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63918"/>
          <a:ext cx="698500" cy="15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86087</xdr:rowOff>
    </xdr:from>
    <xdr:to>
      <xdr:col>29</xdr:col>
      <xdr:colOff>177800</xdr:colOff>
      <xdr:row>37</xdr:row>
      <xdr:rowOff>16237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39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274064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4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107499</xdr:rowOff>
    </xdr:from>
    <xdr:to>
      <xdr:col>26</xdr:col>
      <xdr:colOff>101600</xdr:colOff>
      <xdr:row>37</xdr:row>
      <xdr:rowOff>37649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60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219276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29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144532</xdr:rowOff>
    </xdr:from>
    <xdr:to>
      <xdr:col>22</xdr:col>
      <xdr:colOff>165100</xdr:colOff>
      <xdr:row>37</xdr:row>
      <xdr:rowOff>74682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97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59459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84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159868</xdr:rowOff>
    </xdr:from>
    <xdr:to>
      <xdr:col>19</xdr:col>
      <xdr:colOff>38100</xdr:colOff>
      <xdr:row>37</xdr:row>
      <xdr:rowOff>90018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13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74795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99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3505</xdr:rowOff>
    </xdr:from>
    <xdr:to>
      <xdr:col>15</xdr:col>
      <xdr:colOff>101600</xdr:colOff>
      <xdr:row>37</xdr:row>
      <xdr:rowOff>105105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28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89882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35458</xdr:rowOff>
    </xdr:from>
    <xdr:to>
      <xdr:col>24</xdr:col>
      <xdr:colOff>63500</xdr:colOff>
      <xdr:row>37</xdr:row>
      <xdr:rowOff>54166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79108"/>
          <a:ext cx="8382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54166</xdr:rowOff>
    </xdr:from>
    <xdr:to>
      <xdr:col>19</xdr:col>
      <xdr:colOff>177800</xdr:colOff>
      <xdr:row>37</xdr:row>
      <xdr:rowOff>58288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97816"/>
          <a:ext cx="889000" cy="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58288</xdr:rowOff>
    </xdr:from>
    <xdr:to>
      <xdr:col>15</xdr:col>
      <xdr:colOff>50800</xdr:colOff>
      <xdr:row>37</xdr:row>
      <xdr:rowOff>58989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1938"/>
          <a:ext cx="889000" cy="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58623</xdr:rowOff>
    </xdr:from>
    <xdr:to>
      <xdr:col>10</xdr:col>
      <xdr:colOff>114300</xdr:colOff>
      <xdr:row>37</xdr:row>
      <xdr:rowOff>58989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402273"/>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156108</xdr:rowOff>
    </xdr:from>
    <xdr:to>
      <xdr:col>24</xdr:col>
      <xdr:colOff>114300</xdr:colOff>
      <xdr:row>37</xdr:row>
      <xdr:rowOff>86258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2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134535</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3366</xdr:rowOff>
    </xdr:from>
    <xdr:to>
      <xdr:col>20</xdr:col>
      <xdr:colOff>38100</xdr:colOff>
      <xdr:row>37</xdr:row>
      <xdr:rowOff>104966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4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96093</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7488</xdr:rowOff>
    </xdr:from>
    <xdr:to>
      <xdr:col>15</xdr:col>
      <xdr:colOff>101600</xdr:colOff>
      <xdr:row>37</xdr:row>
      <xdr:rowOff>109088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100215</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4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8189</xdr:rowOff>
    </xdr:from>
    <xdr:to>
      <xdr:col>10</xdr:col>
      <xdr:colOff>165100</xdr:colOff>
      <xdr:row>37</xdr:row>
      <xdr:rowOff>109789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100916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4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7823</xdr:rowOff>
    </xdr:from>
    <xdr:to>
      <xdr:col>6</xdr:col>
      <xdr:colOff>38100</xdr:colOff>
      <xdr:row>37</xdr:row>
      <xdr:rowOff>109423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5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100550</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4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138946</xdr:rowOff>
    </xdr:from>
    <xdr:to>
      <xdr:col>24</xdr:col>
      <xdr:colOff>63500</xdr:colOff>
      <xdr:row>56</xdr:row>
      <xdr:rowOff>155163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40146"/>
          <a:ext cx="838200" cy="1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138599</xdr:rowOff>
    </xdr:from>
    <xdr:to>
      <xdr:col>19</xdr:col>
      <xdr:colOff>177800</xdr:colOff>
      <xdr:row>56</xdr:row>
      <xdr:rowOff>155163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39799"/>
          <a:ext cx="889000" cy="1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138599</xdr:rowOff>
    </xdr:from>
    <xdr:to>
      <xdr:col>15</xdr:col>
      <xdr:colOff>50800</xdr:colOff>
      <xdr:row>56</xdr:row>
      <xdr:rowOff>156969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39799"/>
          <a:ext cx="889000" cy="1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156969</xdr:rowOff>
    </xdr:from>
    <xdr:to>
      <xdr:col>10</xdr:col>
      <xdr:colOff>114300</xdr:colOff>
      <xdr:row>57</xdr:row>
      <xdr:rowOff>4625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58169"/>
          <a:ext cx="889000" cy="1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88146</xdr:rowOff>
    </xdr:from>
    <xdr:to>
      <xdr:col>24</xdr:col>
      <xdr:colOff>114300</xdr:colOff>
      <xdr:row>57</xdr:row>
      <xdr:rowOff>18296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8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66573</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6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104363</xdr:rowOff>
    </xdr:from>
    <xdr:to>
      <xdr:col>20</xdr:col>
      <xdr:colOff>38100</xdr:colOff>
      <xdr:row>57</xdr:row>
      <xdr:rowOff>34513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0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25640</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9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87799</xdr:rowOff>
    </xdr:from>
    <xdr:to>
      <xdr:col>15</xdr:col>
      <xdr:colOff>101600</xdr:colOff>
      <xdr:row>57</xdr:row>
      <xdr:rowOff>17949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8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9076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8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106169</xdr:rowOff>
    </xdr:from>
    <xdr:to>
      <xdr:col>10</xdr:col>
      <xdr:colOff>165100</xdr:colOff>
      <xdr:row>57</xdr:row>
      <xdr:rowOff>36319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0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27446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0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125275</xdr:rowOff>
    </xdr:from>
    <xdr:to>
      <xdr:col>6</xdr:col>
      <xdr:colOff>38100</xdr:colOff>
      <xdr:row>57</xdr:row>
      <xdr:rowOff>55425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2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46552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1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140881</xdr:rowOff>
    </xdr:from>
    <xdr:to>
      <xdr:col>24</xdr:col>
      <xdr:colOff>63500</xdr:colOff>
      <xdr:row>78</xdr:row>
      <xdr:rowOff>150177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13981"/>
          <a:ext cx="8382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143263</xdr:rowOff>
    </xdr:from>
    <xdr:to>
      <xdr:col>19</xdr:col>
      <xdr:colOff>177800</xdr:colOff>
      <xdr:row>78</xdr:row>
      <xdr:rowOff>150177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16363"/>
          <a:ext cx="889000" cy="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143263</xdr:rowOff>
    </xdr:from>
    <xdr:to>
      <xdr:col>15</xdr:col>
      <xdr:colOff>50800</xdr:colOff>
      <xdr:row>78</xdr:row>
      <xdr:rowOff>149340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16363"/>
          <a:ext cx="8890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149340</xdr:rowOff>
    </xdr:from>
    <xdr:to>
      <xdr:col>10</xdr:col>
      <xdr:colOff>114300</xdr:colOff>
      <xdr:row>78</xdr:row>
      <xdr:rowOff>158178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22440"/>
          <a:ext cx="889000" cy="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90081</xdr:rowOff>
    </xdr:from>
    <xdr:to>
      <xdr:col>24</xdr:col>
      <xdr:colOff>114300</xdr:colOff>
      <xdr:row>79</xdr:row>
      <xdr:rowOff>20231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6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5008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99377</xdr:rowOff>
    </xdr:from>
    <xdr:to>
      <xdr:col>20</xdr:col>
      <xdr:colOff>38100</xdr:colOff>
      <xdr:row>79</xdr:row>
      <xdr:rowOff>29527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7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20654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6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92463</xdr:rowOff>
    </xdr:from>
    <xdr:to>
      <xdr:col>15</xdr:col>
      <xdr:colOff>101600</xdr:colOff>
      <xdr:row>79</xdr:row>
      <xdr:rowOff>22613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6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13740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5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98540</xdr:rowOff>
    </xdr:from>
    <xdr:to>
      <xdr:col>10</xdr:col>
      <xdr:colOff>165100</xdr:colOff>
      <xdr:row>79</xdr:row>
      <xdr:rowOff>28690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19817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107378</xdr:rowOff>
    </xdr:from>
    <xdr:to>
      <xdr:col>6</xdr:col>
      <xdr:colOff>38100</xdr:colOff>
      <xdr:row>79</xdr:row>
      <xdr:rowOff>37528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8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28655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7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107161</xdr:rowOff>
    </xdr:from>
    <xdr:to>
      <xdr:col>24</xdr:col>
      <xdr:colOff>63500</xdr:colOff>
      <xdr:row>95</xdr:row>
      <xdr:rowOff>32891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23461"/>
          <a:ext cx="838200" cy="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32891</xdr:rowOff>
    </xdr:from>
    <xdr:to>
      <xdr:col>19</xdr:col>
      <xdr:colOff>177800</xdr:colOff>
      <xdr:row>95</xdr:row>
      <xdr:rowOff>129902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20641"/>
          <a:ext cx="889000" cy="9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14126</xdr:rowOff>
    </xdr:from>
    <xdr:to>
      <xdr:col>15</xdr:col>
      <xdr:colOff>50800</xdr:colOff>
      <xdr:row>95</xdr:row>
      <xdr:rowOff>129902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01876"/>
          <a:ext cx="889000" cy="11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14126</xdr:rowOff>
    </xdr:from>
    <xdr:to>
      <xdr:col>10</xdr:col>
      <xdr:colOff>114300</xdr:colOff>
      <xdr:row>96</xdr:row>
      <xdr:rowOff>41473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01876"/>
          <a:ext cx="889000" cy="19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56361</xdr:rowOff>
    </xdr:from>
    <xdr:to>
      <xdr:col>24</xdr:col>
      <xdr:colOff>114300</xdr:colOff>
      <xdr:row>94</xdr:row>
      <xdr:rowOff>157961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7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79238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2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153541</xdr:rowOff>
    </xdr:from>
    <xdr:to>
      <xdr:col>20</xdr:col>
      <xdr:colOff>38100</xdr:colOff>
      <xdr:row>95</xdr:row>
      <xdr:rowOff>83691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6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100218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45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79102</xdr:rowOff>
    </xdr:from>
    <xdr:to>
      <xdr:col>15</xdr:col>
      <xdr:colOff>101600</xdr:colOff>
      <xdr:row>96</xdr:row>
      <xdr:rowOff>9252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6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25779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42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134776</xdr:rowOff>
    </xdr:from>
    <xdr:to>
      <xdr:col>10</xdr:col>
      <xdr:colOff>165100</xdr:colOff>
      <xdr:row>95</xdr:row>
      <xdr:rowOff>64926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5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81453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26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162123</xdr:rowOff>
    </xdr:from>
    <xdr:to>
      <xdr:col>6</xdr:col>
      <xdr:colOff>38100</xdr:colOff>
      <xdr:row>96</xdr:row>
      <xdr:rowOff>92273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4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108800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225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112809</xdr:rowOff>
    </xdr:from>
    <xdr:to>
      <xdr:col>55</xdr:col>
      <xdr:colOff>0</xdr:colOff>
      <xdr:row>37</xdr:row>
      <xdr:rowOff>78005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285009"/>
          <a:ext cx="838200" cy="13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112809</xdr:rowOff>
    </xdr:from>
    <xdr:to>
      <xdr:col>50</xdr:col>
      <xdr:colOff>114300</xdr:colOff>
      <xdr:row>37</xdr:row>
      <xdr:rowOff>96731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85009"/>
          <a:ext cx="889000" cy="1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96731</xdr:rowOff>
    </xdr:from>
    <xdr:to>
      <xdr:col>45</xdr:col>
      <xdr:colOff>177800</xdr:colOff>
      <xdr:row>38</xdr:row>
      <xdr:rowOff>8803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40381"/>
          <a:ext cx="889000" cy="8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119663</xdr:rowOff>
    </xdr:from>
    <xdr:to>
      <xdr:col>41</xdr:col>
      <xdr:colOff>50800</xdr:colOff>
      <xdr:row>38</xdr:row>
      <xdr:rowOff>8803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20413"/>
          <a:ext cx="889000" cy="40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27205</xdr:rowOff>
    </xdr:from>
    <xdr:to>
      <xdr:col>55</xdr:col>
      <xdr:colOff>50800</xdr:colOff>
      <xdr:row>37</xdr:row>
      <xdr:rowOff>128805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5632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62009</xdr:rowOff>
    </xdr:from>
    <xdr:to>
      <xdr:col>50</xdr:col>
      <xdr:colOff>165100</xdr:colOff>
      <xdr:row>36</xdr:row>
      <xdr:rowOff>163609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3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8686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09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45931</xdr:rowOff>
    </xdr:from>
    <xdr:to>
      <xdr:col>46</xdr:col>
      <xdr:colOff>38100</xdr:colOff>
      <xdr:row>37</xdr:row>
      <xdr:rowOff>147531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138658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8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129454</xdr:rowOff>
    </xdr:from>
    <xdr:to>
      <xdr:col>41</xdr:col>
      <xdr:colOff>101600</xdr:colOff>
      <xdr:row>38</xdr:row>
      <xdr:rowOff>59604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50730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65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68863</xdr:rowOff>
    </xdr:from>
    <xdr:to>
      <xdr:col>36</xdr:col>
      <xdr:colOff>165100</xdr:colOff>
      <xdr:row>35</xdr:row>
      <xdr:rowOff>170463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6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161590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6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134141</xdr:rowOff>
    </xdr:from>
    <xdr:to>
      <xdr:col>55</xdr:col>
      <xdr:colOff>0</xdr:colOff>
      <xdr:row>57</xdr:row>
      <xdr:rowOff>6001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35341"/>
          <a:ext cx="838200" cy="4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136335</xdr:rowOff>
    </xdr:from>
    <xdr:to>
      <xdr:col>50</xdr:col>
      <xdr:colOff>114300</xdr:colOff>
      <xdr:row>57</xdr:row>
      <xdr:rowOff>6001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37535"/>
          <a:ext cx="889000" cy="4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66521</xdr:rowOff>
    </xdr:from>
    <xdr:to>
      <xdr:col>45</xdr:col>
      <xdr:colOff>177800</xdr:colOff>
      <xdr:row>56</xdr:row>
      <xdr:rowOff>136335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67721"/>
          <a:ext cx="889000" cy="6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83025</xdr:rowOff>
    </xdr:from>
    <xdr:to>
      <xdr:col>41</xdr:col>
      <xdr:colOff>50800</xdr:colOff>
      <xdr:row>56</xdr:row>
      <xdr:rowOff>66521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512775"/>
          <a:ext cx="889000" cy="15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83341</xdr:rowOff>
    </xdr:from>
    <xdr:to>
      <xdr:col>55</xdr:col>
      <xdr:colOff>50800</xdr:colOff>
      <xdr:row>57</xdr:row>
      <xdr:rowOff>13491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8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61768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6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126651</xdr:rowOff>
    </xdr:from>
    <xdr:to>
      <xdr:col>50</xdr:col>
      <xdr:colOff>165100</xdr:colOff>
      <xdr:row>57</xdr:row>
      <xdr:rowOff>56801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2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47928</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2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85535</xdr:rowOff>
    </xdr:from>
    <xdr:to>
      <xdr:col>46</xdr:col>
      <xdr:colOff>38100</xdr:colOff>
      <xdr:row>57</xdr:row>
      <xdr:rowOff>15685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8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32212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6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15721</xdr:rowOff>
    </xdr:from>
    <xdr:to>
      <xdr:col>41</xdr:col>
      <xdr:colOff>101600</xdr:colOff>
      <xdr:row>56</xdr:row>
      <xdr:rowOff>117321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133848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9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32225</xdr:rowOff>
    </xdr:from>
    <xdr:to>
      <xdr:col>36</xdr:col>
      <xdr:colOff>165100</xdr:colOff>
      <xdr:row>55</xdr:row>
      <xdr:rowOff>133825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150352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23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8387</xdr:rowOff>
    </xdr:from>
    <xdr:to>
      <xdr:col>55</xdr:col>
      <xdr:colOff>0</xdr:colOff>
      <xdr:row>78</xdr:row>
      <xdr:rowOff>25017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381487"/>
          <a:ext cx="838200" cy="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22462</xdr:rowOff>
    </xdr:from>
    <xdr:to>
      <xdr:col>50</xdr:col>
      <xdr:colOff>114300</xdr:colOff>
      <xdr:row>78</xdr:row>
      <xdr:rowOff>25017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395562"/>
          <a:ext cx="889000" cy="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125166</xdr:rowOff>
    </xdr:from>
    <xdr:to>
      <xdr:col>45</xdr:col>
      <xdr:colOff>177800</xdr:colOff>
      <xdr:row>78</xdr:row>
      <xdr:rowOff>22462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326816"/>
          <a:ext cx="889000" cy="6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125166</xdr:rowOff>
    </xdr:from>
    <xdr:to>
      <xdr:col>41</xdr:col>
      <xdr:colOff>50800</xdr:colOff>
      <xdr:row>77</xdr:row>
      <xdr:rowOff>156617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326816"/>
          <a:ext cx="889000" cy="3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129037</xdr:rowOff>
    </xdr:from>
    <xdr:to>
      <xdr:col>55</xdr:col>
      <xdr:colOff>50800</xdr:colOff>
      <xdr:row>78</xdr:row>
      <xdr:rowOff>59187</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43964</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4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145667</xdr:rowOff>
    </xdr:from>
    <xdr:to>
      <xdr:col>50</xdr:col>
      <xdr:colOff>165100</xdr:colOff>
      <xdr:row>78</xdr:row>
      <xdr:rowOff>75817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4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78</xdr:row>
      <xdr:rowOff>66944</xdr:rowOff>
    </xdr:from>
    <xdr:ext cx="313932"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82333" y="134400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143112</xdr:rowOff>
    </xdr:from>
    <xdr:to>
      <xdr:col>46</xdr:col>
      <xdr:colOff>38100</xdr:colOff>
      <xdr:row>78</xdr:row>
      <xdr:rowOff>73262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64389</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61017" y="13437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74366</xdr:rowOff>
    </xdr:from>
    <xdr:to>
      <xdr:col>41</xdr:col>
      <xdr:colOff>101600</xdr:colOff>
      <xdr:row>78</xdr:row>
      <xdr:rowOff>4516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167093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3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105817</xdr:rowOff>
    </xdr:from>
    <xdr:to>
      <xdr:col>36</xdr:col>
      <xdr:colOff>165100</xdr:colOff>
      <xdr:row>78</xdr:row>
      <xdr:rowOff>35967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27094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62987</xdr:rowOff>
    </xdr:from>
    <xdr:to>
      <xdr:col>55</xdr:col>
      <xdr:colOff>0</xdr:colOff>
      <xdr:row>96</xdr:row>
      <xdr:rowOff>63942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522187"/>
          <a:ext cx="8382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5381</xdr:rowOff>
    </xdr:from>
    <xdr:to>
      <xdr:col>50</xdr:col>
      <xdr:colOff>114300</xdr:colOff>
      <xdr:row>96</xdr:row>
      <xdr:rowOff>62987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464581"/>
          <a:ext cx="889000" cy="5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4105</xdr:rowOff>
    </xdr:from>
    <xdr:to>
      <xdr:col>45</xdr:col>
      <xdr:colOff>177800</xdr:colOff>
      <xdr:row>96</xdr:row>
      <xdr:rowOff>5381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463305"/>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10266</xdr:rowOff>
    </xdr:from>
    <xdr:to>
      <xdr:col>41</xdr:col>
      <xdr:colOff>50800</xdr:colOff>
      <xdr:row>96</xdr:row>
      <xdr:rowOff>4105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298016"/>
          <a:ext cx="889000" cy="16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85952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13142</xdr:rowOff>
    </xdr:from>
    <xdr:to>
      <xdr:col>55</xdr:col>
      <xdr:colOff>50800</xdr:colOff>
      <xdr:row>96</xdr:row>
      <xdr:rowOff>114742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7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36019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32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12187</xdr:rowOff>
    </xdr:from>
    <xdr:to>
      <xdr:col>50</xdr:col>
      <xdr:colOff>165100</xdr:colOff>
      <xdr:row>96</xdr:row>
      <xdr:rowOff>113787</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130314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4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126031</xdr:rowOff>
    </xdr:from>
    <xdr:to>
      <xdr:col>46</xdr:col>
      <xdr:colOff>38100</xdr:colOff>
      <xdr:row>96</xdr:row>
      <xdr:rowOff>56181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41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72708</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8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124755</xdr:rowOff>
    </xdr:from>
    <xdr:to>
      <xdr:col>41</xdr:col>
      <xdr:colOff>101600</xdr:colOff>
      <xdr:row>96</xdr:row>
      <xdr:rowOff>54905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41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71432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18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130916</xdr:rowOff>
    </xdr:from>
    <xdr:to>
      <xdr:col>36</xdr:col>
      <xdr:colOff>165100</xdr:colOff>
      <xdr:row>95</xdr:row>
      <xdr:rowOff>61066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24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77593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02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96426</xdr:rowOff>
    </xdr:from>
    <xdr:to>
      <xdr:col>85</xdr:col>
      <xdr:colOff>127000</xdr:colOff>
      <xdr:row>38</xdr:row>
      <xdr:rowOff>25491</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40076"/>
          <a:ext cx="838200" cy="10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25491</xdr:rowOff>
    </xdr:from>
    <xdr:to>
      <xdr:col>81</xdr:col>
      <xdr:colOff>50800</xdr:colOff>
      <xdr:row>38</xdr:row>
      <xdr:rowOff>44717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540591"/>
          <a:ext cx="889000" cy="1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2517</xdr:rowOff>
    </xdr:from>
    <xdr:to>
      <xdr:col>76</xdr:col>
      <xdr:colOff>114300</xdr:colOff>
      <xdr:row>38</xdr:row>
      <xdr:rowOff>44717</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517617"/>
          <a:ext cx="889000" cy="4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57335</xdr:rowOff>
    </xdr:from>
    <xdr:to>
      <xdr:col>71</xdr:col>
      <xdr:colOff>177800</xdr:colOff>
      <xdr:row>38</xdr:row>
      <xdr:rowOff>2517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058085"/>
          <a:ext cx="889000" cy="45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36032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37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45626</xdr:rowOff>
    </xdr:from>
    <xdr:to>
      <xdr:col>85</xdr:col>
      <xdr:colOff>177800</xdr:colOff>
      <xdr:row>37</xdr:row>
      <xdr:rowOff>147226</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3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68503</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4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146141</xdr:rowOff>
    </xdr:from>
    <xdr:to>
      <xdr:col>81</xdr:col>
      <xdr:colOff>101600</xdr:colOff>
      <xdr:row>38</xdr:row>
      <xdr:rowOff>76291</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48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92818</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6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165367</xdr:rowOff>
    </xdr:from>
    <xdr:to>
      <xdr:col>76</xdr:col>
      <xdr:colOff>165100</xdr:colOff>
      <xdr:row>38</xdr:row>
      <xdr:rowOff>95517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0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86644</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60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123167</xdr:rowOff>
    </xdr:from>
    <xdr:to>
      <xdr:col>72</xdr:col>
      <xdr:colOff>38100</xdr:colOff>
      <xdr:row>38</xdr:row>
      <xdr:rowOff>53318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4668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44444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55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6535</xdr:rowOff>
    </xdr:from>
    <xdr:to>
      <xdr:col>67</xdr:col>
      <xdr:colOff>101600</xdr:colOff>
      <xdr:row>35</xdr:row>
      <xdr:rowOff>108135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00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124662</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578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169075</xdr:rowOff>
    </xdr:from>
    <xdr:to>
      <xdr:col>85</xdr:col>
      <xdr:colOff>127000</xdr:colOff>
      <xdr:row>76</xdr:row>
      <xdr:rowOff>16599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027825"/>
          <a:ext cx="8382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16599</xdr:rowOff>
    </xdr:from>
    <xdr:to>
      <xdr:col>81</xdr:col>
      <xdr:colOff>50800</xdr:colOff>
      <xdr:row>76</xdr:row>
      <xdr:rowOff>66193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046799"/>
          <a:ext cx="889000" cy="4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66193</xdr:rowOff>
    </xdr:from>
    <xdr:to>
      <xdr:col>76</xdr:col>
      <xdr:colOff>114300</xdr:colOff>
      <xdr:row>76</xdr:row>
      <xdr:rowOff>92621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096393"/>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92621</xdr:rowOff>
    </xdr:from>
    <xdr:to>
      <xdr:col>71</xdr:col>
      <xdr:colOff>177800</xdr:colOff>
      <xdr:row>76</xdr:row>
      <xdr:rowOff>126758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122821"/>
          <a:ext cx="889000" cy="3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118275</xdr:rowOff>
    </xdr:from>
    <xdr:to>
      <xdr:col>85</xdr:col>
      <xdr:colOff>177800</xdr:colOff>
      <xdr:row>76</xdr:row>
      <xdr:rowOff>48425</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141152</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82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137249</xdr:rowOff>
    </xdr:from>
    <xdr:to>
      <xdr:col>81</xdr:col>
      <xdr:colOff>101600</xdr:colOff>
      <xdr:row>76</xdr:row>
      <xdr:rowOff>67399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99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83926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7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15393</xdr:rowOff>
    </xdr:from>
    <xdr:to>
      <xdr:col>76</xdr:col>
      <xdr:colOff>165100</xdr:colOff>
      <xdr:row>76</xdr:row>
      <xdr:rowOff>116993</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04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133519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2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41821</xdr:rowOff>
    </xdr:from>
    <xdr:to>
      <xdr:col>72</xdr:col>
      <xdr:colOff>38100</xdr:colOff>
      <xdr:row>76</xdr:row>
      <xdr:rowOff>143421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07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159948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75958</xdr:rowOff>
    </xdr:from>
    <xdr:to>
      <xdr:col>67</xdr:col>
      <xdr:colOff>101600</xdr:colOff>
      <xdr:row>77</xdr:row>
      <xdr:rowOff>6108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10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22636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8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100602</xdr:rowOff>
    </xdr:from>
    <xdr:to>
      <xdr:col>85</xdr:col>
      <xdr:colOff>127000</xdr:colOff>
      <xdr:row>98</xdr:row>
      <xdr:rowOff>152978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902702"/>
          <a:ext cx="838200" cy="5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100602</xdr:rowOff>
    </xdr:from>
    <xdr:to>
      <xdr:col>81</xdr:col>
      <xdr:colOff>50800</xdr:colOff>
      <xdr:row>98</xdr:row>
      <xdr:rowOff>102392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02702"/>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24767</xdr:rowOff>
    </xdr:from>
    <xdr:to>
      <xdr:col>76</xdr:col>
      <xdr:colOff>114300</xdr:colOff>
      <xdr:row>98</xdr:row>
      <xdr:rowOff>102392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826867"/>
          <a:ext cx="889000" cy="7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24767</xdr:rowOff>
    </xdr:from>
    <xdr:to>
      <xdr:col>71</xdr:col>
      <xdr:colOff>177800</xdr:colOff>
      <xdr:row>98</xdr:row>
      <xdr:rowOff>64585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26867"/>
          <a:ext cx="889000" cy="3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145707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102178</xdr:rowOff>
    </xdr:from>
    <xdr:to>
      <xdr:col>85</xdr:col>
      <xdr:colOff>177800</xdr:colOff>
      <xdr:row>99</xdr:row>
      <xdr:rowOff>32328</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90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49802</xdr:rowOff>
    </xdr:from>
    <xdr:to>
      <xdr:col>81</xdr:col>
      <xdr:colOff>101600</xdr:colOff>
      <xdr:row>98</xdr:row>
      <xdr:rowOff>151402</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5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167929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62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51592</xdr:rowOff>
    </xdr:from>
    <xdr:to>
      <xdr:col>76</xdr:col>
      <xdr:colOff>165100</xdr:colOff>
      <xdr:row>98</xdr:row>
      <xdr:rowOff>153192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144319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4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145417</xdr:rowOff>
    </xdr:from>
    <xdr:to>
      <xdr:col>72</xdr:col>
      <xdr:colOff>38100</xdr:colOff>
      <xdr:row>98</xdr:row>
      <xdr:rowOff>75567</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77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92094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5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13785</xdr:rowOff>
    </xdr:from>
    <xdr:to>
      <xdr:col>67</xdr:col>
      <xdr:colOff>101600</xdr:colOff>
      <xdr:row>98</xdr:row>
      <xdr:rowOff>115385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1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131912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59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11113</xdr:rowOff>
    </xdr:from>
    <xdr:to>
      <xdr:col>116</xdr:col>
      <xdr:colOff>63500</xdr:colOff>
      <xdr:row>75</xdr:row>
      <xdr:rowOff>59442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869863"/>
          <a:ext cx="838200" cy="4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18370</xdr:rowOff>
    </xdr:from>
    <xdr:to>
      <xdr:col>111</xdr:col>
      <xdr:colOff>177800</xdr:colOff>
      <xdr:row>75</xdr:row>
      <xdr:rowOff>59442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877120"/>
          <a:ext cx="889000" cy="4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12732</xdr:rowOff>
    </xdr:from>
    <xdr:to>
      <xdr:col>107</xdr:col>
      <xdr:colOff>50800</xdr:colOff>
      <xdr:row>75</xdr:row>
      <xdr:rowOff>18370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871482"/>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164312</xdr:rowOff>
    </xdr:from>
    <xdr:to>
      <xdr:col>102</xdr:col>
      <xdr:colOff>114300</xdr:colOff>
      <xdr:row>75</xdr:row>
      <xdr:rowOff>12732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851612"/>
          <a:ext cx="889000" cy="1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131763</xdr:rowOff>
    </xdr:from>
    <xdr:to>
      <xdr:col>116</xdr:col>
      <xdr:colOff>114300</xdr:colOff>
      <xdr:row>75</xdr:row>
      <xdr:rowOff>61913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1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154640</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7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8642</xdr:rowOff>
    </xdr:from>
    <xdr:to>
      <xdr:col>112</xdr:col>
      <xdr:colOff>38100</xdr:colOff>
      <xdr:row>75</xdr:row>
      <xdr:rowOff>110242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126769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4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139020</xdr:rowOff>
    </xdr:from>
    <xdr:to>
      <xdr:col>107</xdr:col>
      <xdr:colOff>101600</xdr:colOff>
      <xdr:row>75</xdr:row>
      <xdr:rowOff>69170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2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85697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0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133382</xdr:rowOff>
    </xdr:from>
    <xdr:to>
      <xdr:col>102</xdr:col>
      <xdr:colOff>165100</xdr:colOff>
      <xdr:row>75</xdr:row>
      <xdr:rowOff>63532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2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80059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59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113512</xdr:rowOff>
    </xdr:from>
    <xdr:to>
      <xdr:col>98</xdr:col>
      <xdr:colOff>38100</xdr:colOff>
      <xdr:row>75</xdr:row>
      <xdr:rowOff>43662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0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60189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57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歳出決算額を性質別に</a:t>
          </a:r>
          <a:r>
            <a:rPr kumimoji="1" lang="ja-JP" altLang="en-US" sz="1100">
              <a:solidFill>
                <a:schemeClr val="dk1"/>
              </a:solidFill>
              <a:effectLst/>
              <a:latin typeface="+mn-lt"/>
              <a:ea typeface="+mn-ea"/>
              <a:cs typeface="+mn-cs"/>
            </a:rPr>
            <a:t>見る</a:t>
          </a:r>
          <a:r>
            <a:rPr kumimoji="1" lang="ja-JP" altLang="ja-JP" sz="1100">
              <a:solidFill>
                <a:schemeClr val="dk1"/>
              </a:solidFill>
              <a:effectLst/>
              <a:latin typeface="+mn-lt"/>
              <a:ea typeface="+mn-ea"/>
              <a:cs typeface="+mn-cs"/>
            </a:rPr>
            <a:t>と、災害復旧事業費、公債費、繰出金、扶助費、普通建設事業費（</a:t>
          </a:r>
          <a:r>
            <a:rPr kumimoji="1" lang="ja-JP" altLang="en-US" sz="1100">
              <a:solidFill>
                <a:schemeClr val="dk1"/>
              </a:solidFill>
              <a:effectLst/>
              <a:latin typeface="+mn-lt"/>
              <a:ea typeface="+mn-ea"/>
              <a:cs typeface="+mn-cs"/>
            </a:rPr>
            <a:t>うち</a:t>
          </a:r>
          <a:r>
            <a:rPr kumimoji="1" lang="ja-JP" altLang="ja-JP" sz="1100">
              <a:solidFill>
                <a:schemeClr val="dk1"/>
              </a:solidFill>
              <a:effectLst/>
              <a:latin typeface="+mn-lt"/>
              <a:ea typeface="+mn-ea"/>
              <a:cs typeface="+mn-cs"/>
            </a:rPr>
            <a:t>更新整備）、積立金の</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項目が、類似団体の平均と比較して、住民一人当たりのコストが高い状況となっている。</a:t>
          </a:r>
          <a:endParaRPr lang="ja-JP" altLang="ja-JP" sz="1400">
            <a:effectLst/>
          </a:endParaRPr>
        </a:p>
        <a:p>
          <a:r>
            <a:rPr kumimoji="1" lang="ja-JP" altLang="ja-JP" sz="1100">
              <a:solidFill>
                <a:schemeClr val="dk1"/>
              </a:solidFill>
              <a:effectLst/>
              <a:latin typeface="+mn-lt"/>
              <a:ea typeface="+mn-ea"/>
              <a:cs typeface="+mn-cs"/>
            </a:rPr>
            <a:t>特に</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については、類似団体との開きが最も大きく</a:t>
          </a:r>
          <a:r>
            <a:rPr kumimoji="1" lang="en-US" altLang="ja-JP" sz="1100">
              <a:solidFill>
                <a:schemeClr val="dk1"/>
              </a:solidFill>
              <a:effectLst/>
              <a:latin typeface="+mn-lt"/>
              <a:ea typeface="+mn-ea"/>
              <a:cs typeface="+mn-cs"/>
            </a:rPr>
            <a:t>35,218</a:t>
          </a:r>
          <a:r>
            <a:rPr kumimoji="1" lang="ja-JP" altLang="ja-JP" sz="1100">
              <a:solidFill>
                <a:schemeClr val="dk1"/>
              </a:solidFill>
              <a:effectLst/>
              <a:latin typeface="+mn-lt"/>
              <a:ea typeface="+mn-ea"/>
              <a:cs typeface="+mn-cs"/>
            </a:rPr>
            <a:t>円上回る状況となっている。</a:t>
          </a:r>
          <a:r>
            <a:rPr kumimoji="1" lang="ja-JP" altLang="en-US" sz="1100">
              <a:solidFill>
                <a:schemeClr val="dk1"/>
              </a:solidFill>
              <a:effectLst/>
              <a:latin typeface="+mn-lt"/>
              <a:ea typeface="+mn-ea"/>
              <a:cs typeface="+mn-cs"/>
            </a:rPr>
            <a:t>要因としては、調整給付事業費や保育所運営費</a:t>
          </a:r>
          <a:r>
            <a:rPr kumimoji="1" lang="ja-JP" altLang="ja-JP" sz="1100">
              <a:solidFill>
                <a:schemeClr val="dk1"/>
              </a:solidFill>
              <a:effectLst/>
              <a:latin typeface="+mn-lt"/>
              <a:ea typeface="+mn-ea"/>
              <a:cs typeface="+mn-cs"/>
            </a:rPr>
            <a:t>が増加したこと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が挙げられる。</a:t>
          </a:r>
          <a:endParaRPr lang="ja-JP" altLang="ja-JP" sz="1400">
            <a:effectLst/>
          </a:endParaRPr>
        </a:p>
        <a:p>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行財政改革を推進し健全かつ持続可能な財政運営を考慮した上で、限られた財源内で最大限の効果が得られるよう緊急性や重要性等のある施策・事業等の取捨選択の徹底に努める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143449</xdr:rowOff>
    </xdr:from>
    <xdr:to>
      <xdr:col>24</xdr:col>
      <xdr:colOff>63500</xdr:colOff>
      <xdr:row>37</xdr:row>
      <xdr:rowOff>149758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87099"/>
          <a:ext cx="8382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148478</xdr:rowOff>
    </xdr:from>
    <xdr:to>
      <xdr:col>19</xdr:col>
      <xdr:colOff>177800</xdr:colOff>
      <xdr:row>37</xdr:row>
      <xdr:rowOff>149758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92128"/>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143861</xdr:rowOff>
    </xdr:from>
    <xdr:to>
      <xdr:col>15</xdr:col>
      <xdr:colOff>50800</xdr:colOff>
      <xdr:row>37</xdr:row>
      <xdr:rowOff>148478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87511"/>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134442</xdr:rowOff>
    </xdr:from>
    <xdr:to>
      <xdr:col>10</xdr:col>
      <xdr:colOff>114300</xdr:colOff>
      <xdr:row>37</xdr:row>
      <xdr:rowOff>143861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78092"/>
          <a:ext cx="8890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92649</xdr:rowOff>
    </xdr:from>
    <xdr:to>
      <xdr:col>24</xdr:col>
      <xdr:colOff>114300</xdr:colOff>
      <xdr:row>38</xdr:row>
      <xdr:rowOff>22799</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3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98958</xdr:rowOff>
    </xdr:from>
    <xdr:to>
      <xdr:col>20</xdr:col>
      <xdr:colOff>38100</xdr:colOff>
      <xdr:row>38</xdr:row>
      <xdr:rowOff>29108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20235</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3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97678</xdr:rowOff>
    </xdr:from>
    <xdr:to>
      <xdr:col>15</xdr:col>
      <xdr:colOff>101600</xdr:colOff>
      <xdr:row>38</xdr:row>
      <xdr:rowOff>27828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18956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3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93061</xdr:rowOff>
    </xdr:from>
    <xdr:to>
      <xdr:col>10</xdr:col>
      <xdr:colOff>165100</xdr:colOff>
      <xdr:row>38</xdr:row>
      <xdr:rowOff>23211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3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14337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2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83642</xdr:rowOff>
    </xdr:from>
    <xdr:to>
      <xdr:col>6</xdr:col>
      <xdr:colOff>38100</xdr:colOff>
      <xdr:row>38</xdr:row>
      <xdr:rowOff>13792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4919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2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83964</xdr:rowOff>
    </xdr:from>
    <xdr:to>
      <xdr:col>24</xdr:col>
      <xdr:colOff>63500</xdr:colOff>
      <xdr:row>58</xdr:row>
      <xdr:rowOff>92355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10028064"/>
          <a:ext cx="838200" cy="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85316</xdr:rowOff>
    </xdr:from>
    <xdr:to>
      <xdr:col>19</xdr:col>
      <xdr:colOff>177800</xdr:colOff>
      <xdr:row>58</xdr:row>
      <xdr:rowOff>92355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29416"/>
          <a:ext cx="889000" cy="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54790</xdr:rowOff>
    </xdr:from>
    <xdr:to>
      <xdr:col>15</xdr:col>
      <xdr:colOff>50800</xdr:colOff>
      <xdr:row>58</xdr:row>
      <xdr:rowOff>85316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98890"/>
          <a:ext cx="889000" cy="3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56421</xdr:rowOff>
    </xdr:from>
    <xdr:to>
      <xdr:col>10</xdr:col>
      <xdr:colOff>114300</xdr:colOff>
      <xdr:row>58</xdr:row>
      <xdr:rowOff>54790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29071"/>
          <a:ext cx="889000" cy="16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33164</xdr:rowOff>
    </xdr:from>
    <xdr:to>
      <xdr:col>24</xdr:col>
      <xdr:colOff>114300</xdr:colOff>
      <xdr:row>58</xdr:row>
      <xdr:rowOff>134764</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7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119541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9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41555</xdr:rowOff>
    </xdr:from>
    <xdr:to>
      <xdr:col>20</xdr:col>
      <xdr:colOff>38100</xdr:colOff>
      <xdr:row>58</xdr:row>
      <xdr:rowOff>143155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134282</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7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34516</xdr:rowOff>
    </xdr:from>
    <xdr:to>
      <xdr:col>15</xdr:col>
      <xdr:colOff>101600</xdr:colOff>
      <xdr:row>58</xdr:row>
      <xdr:rowOff>136116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127243</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7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3990</xdr:rowOff>
    </xdr:from>
    <xdr:to>
      <xdr:col>10</xdr:col>
      <xdr:colOff>165100</xdr:colOff>
      <xdr:row>58</xdr:row>
      <xdr:rowOff>105590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4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96717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4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5621</xdr:rowOff>
    </xdr:from>
    <xdr:to>
      <xdr:col>6</xdr:col>
      <xdr:colOff>38100</xdr:colOff>
      <xdr:row>57</xdr:row>
      <xdr:rowOff>107221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7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98348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7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168042</xdr:rowOff>
    </xdr:from>
    <xdr:to>
      <xdr:col>24</xdr:col>
      <xdr:colOff>63500</xdr:colOff>
      <xdr:row>76</xdr:row>
      <xdr:rowOff>51857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026792"/>
          <a:ext cx="838200" cy="5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51857</xdr:rowOff>
    </xdr:from>
    <xdr:to>
      <xdr:col>19</xdr:col>
      <xdr:colOff>177800</xdr:colOff>
      <xdr:row>76</xdr:row>
      <xdr:rowOff>95763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82057"/>
          <a:ext cx="889000" cy="4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40134</xdr:rowOff>
    </xdr:from>
    <xdr:to>
      <xdr:col>15</xdr:col>
      <xdr:colOff>50800</xdr:colOff>
      <xdr:row>76</xdr:row>
      <xdr:rowOff>95763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070334"/>
          <a:ext cx="889000" cy="5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40134</xdr:rowOff>
    </xdr:from>
    <xdr:to>
      <xdr:col>10</xdr:col>
      <xdr:colOff>114300</xdr:colOff>
      <xdr:row>76</xdr:row>
      <xdr:rowOff>157992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070334"/>
          <a:ext cx="889000" cy="11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117242</xdr:rowOff>
    </xdr:from>
    <xdr:to>
      <xdr:col>24</xdr:col>
      <xdr:colOff>114300</xdr:colOff>
      <xdr:row>76</xdr:row>
      <xdr:rowOff>47392</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97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140119</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82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1057</xdr:rowOff>
    </xdr:from>
    <xdr:to>
      <xdr:col>20</xdr:col>
      <xdr:colOff>38100</xdr:colOff>
      <xdr:row>76</xdr:row>
      <xdr:rowOff>102657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119184</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806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44963</xdr:rowOff>
    </xdr:from>
    <xdr:to>
      <xdr:col>15</xdr:col>
      <xdr:colOff>101600</xdr:colOff>
      <xdr:row>76</xdr:row>
      <xdr:rowOff>146563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7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163090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50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160784</xdr:rowOff>
    </xdr:from>
    <xdr:to>
      <xdr:col>10</xdr:col>
      <xdr:colOff>165100</xdr:colOff>
      <xdr:row>76</xdr:row>
      <xdr:rowOff>90934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1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107460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79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107192</xdr:rowOff>
    </xdr:from>
    <xdr:to>
      <xdr:col>6</xdr:col>
      <xdr:colOff>38100</xdr:colOff>
      <xdr:row>77</xdr:row>
      <xdr:rowOff>37342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3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53869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1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154722</xdr:rowOff>
    </xdr:from>
    <xdr:to>
      <xdr:col>24</xdr:col>
      <xdr:colOff>63500</xdr:colOff>
      <xdr:row>97</xdr:row>
      <xdr:rowOff>299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42472"/>
          <a:ext cx="838200" cy="1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154722</xdr:rowOff>
    </xdr:from>
    <xdr:to>
      <xdr:col>19</xdr:col>
      <xdr:colOff>177800</xdr:colOff>
      <xdr:row>97</xdr:row>
      <xdr:rowOff>66091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42472"/>
          <a:ext cx="889000" cy="25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66091</xdr:rowOff>
    </xdr:from>
    <xdr:to>
      <xdr:col>15</xdr:col>
      <xdr:colOff>50800</xdr:colOff>
      <xdr:row>97</xdr:row>
      <xdr:rowOff>142241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96741"/>
          <a:ext cx="889000" cy="7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142241</xdr:rowOff>
    </xdr:from>
    <xdr:to>
      <xdr:col>10</xdr:col>
      <xdr:colOff>114300</xdr:colOff>
      <xdr:row>97</xdr:row>
      <xdr:rowOff>165271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2891"/>
          <a:ext cx="889000" cy="2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120949</xdr:rowOff>
    </xdr:from>
    <xdr:to>
      <xdr:col>24</xdr:col>
      <xdr:colOff>114300</xdr:colOff>
      <xdr:row>97</xdr:row>
      <xdr:rowOff>51099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143826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103922</xdr:rowOff>
    </xdr:from>
    <xdr:to>
      <xdr:col>20</xdr:col>
      <xdr:colOff>38100</xdr:colOff>
      <xdr:row>96</xdr:row>
      <xdr:rowOff>34072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50599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16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15291</xdr:rowOff>
    </xdr:from>
    <xdr:to>
      <xdr:col>15</xdr:col>
      <xdr:colOff>101600</xdr:colOff>
      <xdr:row>97</xdr:row>
      <xdr:rowOff>116891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4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108018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3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91441</xdr:rowOff>
    </xdr:from>
    <xdr:to>
      <xdr:col>10</xdr:col>
      <xdr:colOff>165100</xdr:colOff>
      <xdr:row>98</xdr:row>
      <xdr:rowOff>21591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1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114471</xdr:rowOff>
    </xdr:from>
    <xdr:to>
      <xdr:col>6</xdr:col>
      <xdr:colOff>38100</xdr:colOff>
      <xdr:row>98</xdr:row>
      <xdr:rowOff>44621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4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35748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3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75921</xdr:rowOff>
    </xdr:from>
    <xdr:to>
      <xdr:col>55</xdr:col>
      <xdr:colOff>0</xdr:colOff>
      <xdr:row>38</xdr:row>
      <xdr:rowOff>76606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91021"/>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76606</xdr:rowOff>
    </xdr:from>
    <xdr:to>
      <xdr:col>50</xdr:col>
      <xdr:colOff>114300</xdr:colOff>
      <xdr:row>38</xdr:row>
      <xdr:rowOff>77292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91706"/>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77292</xdr:rowOff>
    </xdr:from>
    <xdr:to>
      <xdr:col>45</xdr:col>
      <xdr:colOff>177800</xdr:colOff>
      <xdr:row>38</xdr:row>
      <xdr:rowOff>77750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9239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77292</xdr:rowOff>
    </xdr:from>
    <xdr:to>
      <xdr:col>41</xdr:col>
      <xdr:colOff>50800</xdr:colOff>
      <xdr:row>38</xdr:row>
      <xdr:rowOff>77750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9239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25121</xdr:rowOff>
    </xdr:from>
    <xdr:to>
      <xdr:col>55</xdr:col>
      <xdr:colOff>50800</xdr:colOff>
      <xdr:row>38</xdr:row>
      <xdr:rowOff>126721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111498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55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25806</xdr:rowOff>
    </xdr:from>
    <xdr:to>
      <xdr:col>50</xdr:col>
      <xdr:colOff>165100</xdr:colOff>
      <xdr:row>38</xdr:row>
      <xdr:rowOff>127406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118533</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33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26492</xdr:rowOff>
    </xdr:from>
    <xdr:to>
      <xdr:col>46</xdr:col>
      <xdr:colOff>38100</xdr:colOff>
      <xdr:row>38</xdr:row>
      <xdr:rowOff>128092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119219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3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26950</xdr:rowOff>
    </xdr:from>
    <xdr:to>
      <xdr:col>41</xdr:col>
      <xdr:colOff>101600</xdr:colOff>
      <xdr:row>38</xdr:row>
      <xdr:rowOff>128550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119677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34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26492</xdr:rowOff>
    </xdr:from>
    <xdr:to>
      <xdr:col>36</xdr:col>
      <xdr:colOff>165100</xdr:colOff>
      <xdr:row>38</xdr:row>
      <xdr:rowOff>128092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119219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3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99447</xdr:rowOff>
    </xdr:from>
    <xdr:to>
      <xdr:col>55</xdr:col>
      <xdr:colOff>0</xdr:colOff>
      <xdr:row>55</xdr:row>
      <xdr:rowOff>142710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529197"/>
          <a:ext cx="838200" cy="4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99447</xdr:rowOff>
    </xdr:from>
    <xdr:to>
      <xdr:col>50</xdr:col>
      <xdr:colOff>114300</xdr:colOff>
      <xdr:row>55</xdr:row>
      <xdr:rowOff>108877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529197"/>
          <a:ext cx="889000" cy="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108877</xdr:rowOff>
    </xdr:from>
    <xdr:to>
      <xdr:col>45</xdr:col>
      <xdr:colOff>177800</xdr:colOff>
      <xdr:row>55</xdr:row>
      <xdr:rowOff>141719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538627"/>
          <a:ext cx="8890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109201</xdr:rowOff>
    </xdr:from>
    <xdr:to>
      <xdr:col>41</xdr:col>
      <xdr:colOff>50800</xdr:colOff>
      <xdr:row>55</xdr:row>
      <xdr:rowOff>141719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538951"/>
          <a:ext cx="889000" cy="3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91910</xdr:rowOff>
    </xdr:from>
    <xdr:to>
      <xdr:col>55</xdr:col>
      <xdr:colOff>50800</xdr:colOff>
      <xdr:row>56</xdr:row>
      <xdr:rowOff>22060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52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114787</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37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48647</xdr:rowOff>
    </xdr:from>
    <xdr:to>
      <xdr:col>50</xdr:col>
      <xdr:colOff>165100</xdr:colOff>
      <xdr:row>55</xdr:row>
      <xdr:rowOff>150247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4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166774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25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58077</xdr:rowOff>
    </xdr:from>
    <xdr:to>
      <xdr:col>46</xdr:col>
      <xdr:colOff>38100</xdr:colOff>
      <xdr:row>55</xdr:row>
      <xdr:rowOff>159677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48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4754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26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90919</xdr:rowOff>
    </xdr:from>
    <xdr:to>
      <xdr:col>41</xdr:col>
      <xdr:colOff>101600</xdr:colOff>
      <xdr:row>56</xdr:row>
      <xdr:rowOff>21069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52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37596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29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58401</xdr:rowOff>
    </xdr:from>
    <xdr:to>
      <xdr:col>36</xdr:col>
      <xdr:colOff>165100</xdr:colOff>
      <xdr:row>55</xdr:row>
      <xdr:rowOff>160001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4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5078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26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91808</xdr:rowOff>
    </xdr:from>
    <xdr:to>
      <xdr:col>55</xdr:col>
      <xdr:colOff>0</xdr:colOff>
      <xdr:row>76</xdr:row>
      <xdr:rowOff>7683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950558"/>
          <a:ext cx="8382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59886</xdr:rowOff>
    </xdr:from>
    <xdr:to>
      <xdr:col>50</xdr:col>
      <xdr:colOff>114300</xdr:colOff>
      <xdr:row>75</xdr:row>
      <xdr:rowOff>91808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18636"/>
          <a:ext cx="889000" cy="3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59886</xdr:rowOff>
    </xdr:from>
    <xdr:to>
      <xdr:col>45</xdr:col>
      <xdr:colOff>177800</xdr:colOff>
      <xdr:row>75</xdr:row>
      <xdr:rowOff>84150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18636"/>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37712</xdr:rowOff>
    </xdr:from>
    <xdr:to>
      <xdr:col>41</xdr:col>
      <xdr:colOff>50800</xdr:colOff>
      <xdr:row>75</xdr:row>
      <xdr:rowOff>84150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725012"/>
          <a:ext cx="889000" cy="21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128333</xdr:rowOff>
    </xdr:from>
    <xdr:to>
      <xdr:col>55</xdr:col>
      <xdr:colOff>50800</xdr:colOff>
      <xdr:row>76</xdr:row>
      <xdr:rowOff>58483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8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151210</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3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41008</xdr:rowOff>
    </xdr:from>
    <xdr:to>
      <xdr:col>50</xdr:col>
      <xdr:colOff>165100</xdr:colOff>
      <xdr:row>75</xdr:row>
      <xdr:rowOff>142608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89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159135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67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9086</xdr:rowOff>
    </xdr:from>
    <xdr:to>
      <xdr:col>46</xdr:col>
      <xdr:colOff>38100</xdr:colOff>
      <xdr:row>75</xdr:row>
      <xdr:rowOff>110686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127213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64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33350</xdr:rowOff>
    </xdr:from>
    <xdr:to>
      <xdr:col>41</xdr:col>
      <xdr:colOff>101600</xdr:colOff>
      <xdr:row>75</xdr:row>
      <xdr:rowOff>134950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8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151477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66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158362</xdr:rowOff>
    </xdr:from>
    <xdr:to>
      <xdr:col>36</xdr:col>
      <xdr:colOff>165100</xdr:colOff>
      <xdr:row>74</xdr:row>
      <xdr:rowOff>88512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6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105039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4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159147</xdr:rowOff>
    </xdr:from>
    <xdr:to>
      <xdr:col>55</xdr:col>
      <xdr:colOff>0</xdr:colOff>
      <xdr:row>97</xdr:row>
      <xdr:rowOff>17887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18347"/>
          <a:ext cx="838200" cy="3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104366</xdr:rowOff>
    </xdr:from>
    <xdr:to>
      <xdr:col>50</xdr:col>
      <xdr:colOff>114300</xdr:colOff>
      <xdr:row>96</xdr:row>
      <xdr:rowOff>159147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63566"/>
          <a:ext cx="889000" cy="5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86748</xdr:rowOff>
    </xdr:from>
    <xdr:to>
      <xdr:col>45</xdr:col>
      <xdr:colOff>177800</xdr:colOff>
      <xdr:row>96</xdr:row>
      <xdr:rowOff>104366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545948"/>
          <a:ext cx="889000" cy="1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27625</xdr:rowOff>
    </xdr:from>
    <xdr:to>
      <xdr:col>41</xdr:col>
      <xdr:colOff>50800</xdr:colOff>
      <xdr:row>96</xdr:row>
      <xdr:rowOff>86748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86825"/>
          <a:ext cx="889000" cy="5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138537</xdr:rowOff>
    </xdr:from>
    <xdr:to>
      <xdr:col>55</xdr:col>
      <xdr:colOff>50800</xdr:colOff>
      <xdr:row>97</xdr:row>
      <xdr:rowOff>68687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9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116964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108347</xdr:rowOff>
    </xdr:from>
    <xdr:to>
      <xdr:col>50</xdr:col>
      <xdr:colOff>165100</xdr:colOff>
      <xdr:row>97</xdr:row>
      <xdr:rowOff>38497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29624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6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53566</xdr:rowOff>
    </xdr:from>
    <xdr:to>
      <xdr:col>46</xdr:col>
      <xdr:colOff>38100</xdr:colOff>
      <xdr:row>96</xdr:row>
      <xdr:rowOff>155166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1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243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8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35948</xdr:rowOff>
    </xdr:from>
    <xdr:to>
      <xdr:col>41</xdr:col>
      <xdr:colOff>101600</xdr:colOff>
      <xdr:row>96</xdr:row>
      <xdr:rowOff>137548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9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154075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7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148275</xdr:rowOff>
    </xdr:from>
    <xdr:to>
      <xdr:col>36</xdr:col>
      <xdr:colOff>165100</xdr:colOff>
      <xdr:row>96</xdr:row>
      <xdr:rowOff>78425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3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94952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1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27076</xdr:rowOff>
    </xdr:from>
    <xdr:to>
      <xdr:col>85</xdr:col>
      <xdr:colOff>127000</xdr:colOff>
      <xdr:row>37</xdr:row>
      <xdr:rowOff>72644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70726"/>
          <a:ext cx="838200" cy="4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39383</xdr:rowOff>
    </xdr:from>
    <xdr:to>
      <xdr:col>81</xdr:col>
      <xdr:colOff>50800</xdr:colOff>
      <xdr:row>37</xdr:row>
      <xdr:rowOff>72644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83033"/>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39383</xdr:rowOff>
    </xdr:from>
    <xdr:to>
      <xdr:col>76</xdr:col>
      <xdr:colOff>114300</xdr:colOff>
      <xdr:row>37</xdr:row>
      <xdr:rowOff>65196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83033"/>
          <a:ext cx="889000" cy="2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143053</xdr:rowOff>
    </xdr:from>
    <xdr:to>
      <xdr:col>71</xdr:col>
      <xdr:colOff>177800</xdr:colOff>
      <xdr:row>37</xdr:row>
      <xdr:rowOff>65196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15253"/>
          <a:ext cx="889000" cy="9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147726</xdr:rowOff>
    </xdr:from>
    <xdr:to>
      <xdr:col>85</xdr:col>
      <xdr:colOff>177800</xdr:colOff>
      <xdr:row>37</xdr:row>
      <xdr:rowOff>77876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62653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3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21844</xdr:rowOff>
    </xdr:from>
    <xdr:to>
      <xdr:col>81</xdr:col>
      <xdr:colOff>101600</xdr:colOff>
      <xdr:row>37</xdr:row>
      <xdr:rowOff>123444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114571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5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160033</xdr:rowOff>
    </xdr:from>
    <xdr:to>
      <xdr:col>76</xdr:col>
      <xdr:colOff>165100</xdr:colOff>
      <xdr:row>37</xdr:row>
      <xdr:rowOff>90183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3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81310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2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14396</xdr:rowOff>
    </xdr:from>
    <xdr:to>
      <xdr:col>72</xdr:col>
      <xdr:colOff>38100</xdr:colOff>
      <xdr:row>37</xdr:row>
      <xdr:rowOff>115996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5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107123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5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92253</xdr:rowOff>
    </xdr:from>
    <xdr:to>
      <xdr:col>67</xdr:col>
      <xdr:colOff>101600</xdr:colOff>
      <xdr:row>37</xdr:row>
      <xdr:rowOff>22403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6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13530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105905</xdr:rowOff>
    </xdr:from>
    <xdr:to>
      <xdr:col>85</xdr:col>
      <xdr:colOff>127000</xdr:colOff>
      <xdr:row>56</xdr:row>
      <xdr:rowOff>145682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07105"/>
          <a:ext cx="838200" cy="3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145682</xdr:rowOff>
    </xdr:from>
    <xdr:to>
      <xdr:col>81</xdr:col>
      <xdr:colOff>50800</xdr:colOff>
      <xdr:row>57</xdr:row>
      <xdr:rowOff>17727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46882"/>
          <a:ext cx="889000" cy="4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109844</xdr:rowOff>
    </xdr:from>
    <xdr:to>
      <xdr:col>76</xdr:col>
      <xdr:colOff>114300</xdr:colOff>
      <xdr:row>57</xdr:row>
      <xdr:rowOff>17727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711044"/>
          <a:ext cx="889000" cy="7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12431</xdr:rowOff>
    </xdr:from>
    <xdr:to>
      <xdr:col>71</xdr:col>
      <xdr:colOff>177800</xdr:colOff>
      <xdr:row>56</xdr:row>
      <xdr:rowOff>109844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613631"/>
          <a:ext cx="889000" cy="9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55105</xdr:rowOff>
    </xdr:from>
    <xdr:to>
      <xdr:col>85</xdr:col>
      <xdr:colOff>177800</xdr:colOff>
      <xdr:row>56</xdr:row>
      <xdr:rowOff>156705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5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33532</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3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94882</xdr:rowOff>
    </xdr:from>
    <xdr:to>
      <xdr:col>81</xdr:col>
      <xdr:colOff>101600</xdr:colOff>
      <xdr:row>57</xdr:row>
      <xdr:rowOff>25032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9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16159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78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138377</xdr:rowOff>
    </xdr:from>
    <xdr:to>
      <xdr:col>76</xdr:col>
      <xdr:colOff>165100</xdr:colOff>
      <xdr:row>57</xdr:row>
      <xdr:rowOff>68527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3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59654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3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59044</xdr:rowOff>
    </xdr:from>
    <xdr:to>
      <xdr:col>72</xdr:col>
      <xdr:colOff>38100</xdr:colOff>
      <xdr:row>56</xdr:row>
      <xdr:rowOff>160644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6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151771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5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133081</xdr:rowOff>
    </xdr:from>
    <xdr:to>
      <xdr:col>67</xdr:col>
      <xdr:colOff>101600</xdr:colOff>
      <xdr:row>56</xdr:row>
      <xdr:rowOff>63231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56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79758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33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96427</xdr:rowOff>
    </xdr:from>
    <xdr:to>
      <xdr:col>85</xdr:col>
      <xdr:colOff>127000</xdr:colOff>
      <xdr:row>78</xdr:row>
      <xdr:rowOff>25491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298077"/>
          <a:ext cx="838200" cy="10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25491</xdr:rowOff>
    </xdr:from>
    <xdr:to>
      <xdr:col>81</xdr:col>
      <xdr:colOff>50800</xdr:colOff>
      <xdr:row>78</xdr:row>
      <xdr:rowOff>44717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398591"/>
          <a:ext cx="889000" cy="1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2518</xdr:rowOff>
    </xdr:from>
    <xdr:to>
      <xdr:col>76</xdr:col>
      <xdr:colOff>114300</xdr:colOff>
      <xdr:row>78</xdr:row>
      <xdr:rowOff>44717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375618"/>
          <a:ext cx="889000" cy="4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57335</xdr:rowOff>
    </xdr:from>
    <xdr:to>
      <xdr:col>71</xdr:col>
      <xdr:colOff>177800</xdr:colOff>
      <xdr:row>78</xdr:row>
      <xdr:rowOff>2518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2916085"/>
          <a:ext cx="889000" cy="45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36031</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23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45627</xdr:rowOff>
    </xdr:from>
    <xdr:to>
      <xdr:col>85</xdr:col>
      <xdr:colOff>177800</xdr:colOff>
      <xdr:row>77</xdr:row>
      <xdr:rowOff>147227</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4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68504</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146141</xdr:rowOff>
    </xdr:from>
    <xdr:to>
      <xdr:col>81</xdr:col>
      <xdr:colOff>101600</xdr:colOff>
      <xdr:row>78</xdr:row>
      <xdr:rowOff>76291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4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92818</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12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165367</xdr:rowOff>
    </xdr:from>
    <xdr:to>
      <xdr:col>76</xdr:col>
      <xdr:colOff>165100</xdr:colOff>
      <xdr:row>78</xdr:row>
      <xdr:rowOff>95517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3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86644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45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123168</xdr:rowOff>
    </xdr:from>
    <xdr:to>
      <xdr:col>72</xdr:col>
      <xdr:colOff>38100</xdr:colOff>
      <xdr:row>78</xdr:row>
      <xdr:rowOff>53318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32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44445</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1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6535</xdr:rowOff>
    </xdr:from>
    <xdr:to>
      <xdr:col>67</xdr:col>
      <xdr:colOff>101600</xdr:colOff>
      <xdr:row>75</xdr:row>
      <xdr:rowOff>108135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286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124662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26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169075</xdr:rowOff>
    </xdr:from>
    <xdr:to>
      <xdr:col>85</xdr:col>
      <xdr:colOff>127000</xdr:colOff>
      <xdr:row>96</xdr:row>
      <xdr:rowOff>16599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456825"/>
          <a:ext cx="8382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16599</xdr:rowOff>
    </xdr:from>
    <xdr:to>
      <xdr:col>81</xdr:col>
      <xdr:colOff>50800</xdr:colOff>
      <xdr:row>96</xdr:row>
      <xdr:rowOff>66193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475799"/>
          <a:ext cx="889000" cy="4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66193</xdr:rowOff>
    </xdr:from>
    <xdr:to>
      <xdr:col>76</xdr:col>
      <xdr:colOff>114300</xdr:colOff>
      <xdr:row>96</xdr:row>
      <xdr:rowOff>92621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25393"/>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92621</xdr:rowOff>
    </xdr:from>
    <xdr:to>
      <xdr:col>71</xdr:col>
      <xdr:colOff>177800</xdr:colOff>
      <xdr:row>96</xdr:row>
      <xdr:rowOff>126758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51821"/>
          <a:ext cx="889000" cy="3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118275</xdr:rowOff>
    </xdr:from>
    <xdr:to>
      <xdr:col>85</xdr:col>
      <xdr:colOff>177800</xdr:colOff>
      <xdr:row>96</xdr:row>
      <xdr:rowOff>48425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141152</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5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137249</xdr:rowOff>
    </xdr:from>
    <xdr:to>
      <xdr:col>81</xdr:col>
      <xdr:colOff>101600</xdr:colOff>
      <xdr:row>96</xdr:row>
      <xdr:rowOff>67399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2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83926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15393</xdr:rowOff>
    </xdr:from>
    <xdr:to>
      <xdr:col>76</xdr:col>
      <xdr:colOff>165100</xdr:colOff>
      <xdr:row>96</xdr:row>
      <xdr:rowOff>116993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7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133520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4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41821</xdr:rowOff>
    </xdr:from>
    <xdr:to>
      <xdr:col>72</xdr:col>
      <xdr:colOff>38100</xdr:colOff>
      <xdr:row>96</xdr:row>
      <xdr:rowOff>143421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0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159948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7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75958</xdr:rowOff>
    </xdr:from>
    <xdr:to>
      <xdr:col>67</xdr:col>
      <xdr:colOff>101600</xdr:colOff>
      <xdr:row>97</xdr:row>
      <xdr:rowOff>6108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22635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歳出決算額を目的別にみると、農林水産業費、民生費、商工費、災害復旧費、衛生費、公債費の６項目が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類似団体の平均と比較して、住民一人当たりのコストが高い状況となっている。</a:t>
          </a:r>
          <a:endParaRPr lang="ja-JP" altLang="ja-JP" sz="1400">
            <a:effectLst/>
          </a:endParaRPr>
        </a:p>
        <a:p>
          <a:r>
            <a:rPr kumimoji="1" lang="ja-JP" altLang="en-US" sz="1100">
              <a:solidFill>
                <a:schemeClr val="dk1"/>
              </a:solidFill>
              <a:effectLst/>
              <a:latin typeface="+mn-lt"/>
              <a:ea typeface="+mn-ea"/>
              <a:cs typeface="+mn-cs"/>
            </a:rPr>
            <a:t>その中で災害復旧費</a:t>
          </a:r>
          <a:r>
            <a:rPr kumimoji="1" lang="ja-JP" altLang="ja-JP" sz="1100">
              <a:solidFill>
                <a:schemeClr val="dk1"/>
              </a:solidFill>
              <a:effectLst/>
              <a:latin typeface="+mn-lt"/>
              <a:ea typeface="+mn-ea"/>
              <a:cs typeface="+mn-cs"/>
            </a:rPr>
            <a:t>については、類似団体</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4,336</a:t>
          </a:r>
          <a:r>
            <a:rPr kumimoji="1" lang="ja-JP" altLang="ja-JP" sz="1100">
              <a:solidFill>
                <a:schemeClr val="dk1"/>
              </a:solidFill>
              <a:effectLst/>
              <a:latin typeface="+mn-lt"/>
              <a:ea typeface="+mn-ea"/>
              <a:cs typeface="+mn-cs"/>
            </a:rPr>
            <a:t>円上回っている状況となっている。</a:t>
          </a:r>
          <a:r>
            <a:rPr lang="ja-JP" altLang="ja-JP" sz="1100" b="0" i="0" baseline="0">
              <a:solidFill>
                <a:schemeClr val="dk1"/>
              </a:solidFill>
              <a:effectLst/>
              <a:latin typeface="+mn-lt"/>
              <a:ea typeface="+mn-ea"/>
              <a:cs typeface="+mn-cs"/>
            </a:rPr>
            <a:t>主な</a:t>
          </a:r>
          <a:r>
            <a:rPr kumimoji="1" lang="ja-JP" altLang="en-US" sz="1100">
              <a:solidFill>
                <a:schemeClr val="dk1"/>
              </a:solidFill>
              <a:effectLst/>
              <a:latin typeface="+mn-lt"/>
              <a:ea typeface="+mn-ea"/>
              <a:cs typeface="+mn-cs"/>
            </a:rPr>
            <a:t>要因としては、令和６年の梅雨前線豪雨や台風</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号により被災した農地・農業用施設や公共土木施設の復旧等が</a:t>
          </a:r>
          <a:r>
            <a:rPr lang="ja-JP" altLang="en-US" sz="1100" b="0" i="0" baseline="0">
              <a:solidFill>
                <a:schemeClr val="dk1"/>
              </a:solidFill>
              <a:effectLst/>
              <a:latin typeface="+mn-lt"/>
              <a:ea typeface="+mn-ea"/>
              <a:cs typeface="+mn-cs"/>
            </a:rPr>
            <a:t>挙げられる。</a:t>
          </a:r>
          <a:endParaRPr lang="ja-JP" altLang="ja-JP" sz="1400">
            <a:effectLst/>
          </a:endParaRPr>
        </a:p>
        <a:p>
          <a:r>
            <a:rPr lang="ja-JP" altLang="ja-JP" sz="1100">
              <a:solidFill>
                <a:schemeClr val="dk1"/>
              </a:solidFill>
              <a:effectLst/>
              <a:latin typeface="+mn-lt"/>
              <a:ea typeface="+mn-ea"/>
              <a:cs typeface="+mn-cs"/>
            </a:rPr>
            <a:t>また、公債費については、年々類似団体との開きが大きくなっており、</a:t>
          </a:r>
          <a:r>
            <a:rPr lang="en-US" altLang="ja-JP" sz="1100">
              <a:solidFill>
                <a:schemeClr val="dk1"/>
              </a:solidFill>
              <a:effectLst/>
              <a:latin typeface="+mn-lt"/>
              <a:ea typeface="+mn-ea"/>
              <a:cs typeface="+mn-cs"/>
            </a:rPr>
            <a:t>12,822</a:t>
          </a:r>
          <a:r>
            <a:rPr lang="ja-JP" altLang="ja-JP" sz="1100">
              <a:solidFill>
                <a:schemeClr val="dk1"/>
              </a:solidFill>
              <a:effectLst/>
              <a:latin typeface="+mn-lt"/>
              <a:ea typeface="+mn-ea"/>
              <a:cs typeface="+mn-cs"/>
            </a:rPr>
            <a:t>円上回る状況となっている。</a:t>
          </a:r>
          <a:r>
            <a:rPr lang="ja-JP" altLang="en-US" sz="1100">
              <a:solidFill>
                <a:schemeClr val="dk1"/>
              </a:solidFill>
              <a:effectLst/>
              <a:latin typeface="+mn-lt"/>
              <a:ea typeface="+mn-ea"/>
              <a:cs typeface="+mn-cs"/>
            </a:rPr>
            <a:t>主な要因としては、</a:t>
          </a:r>
          <a:r>
            <a:rPr kumimoji="1" lang="ja-JP" altLang="ja-JP" sz="1100">
              <a:solidFill>
                <a:schemeClr val="dk1"/>
              </a:solidFill>
              <a:effectLst/>
              <a:latin typeface="+mn-lt"/>
              <a:ea typeface="+mn-ea"/>
              <a:cs typeface="+mn-cs"/>
            </a:rPr>
            <a:t>近年大規模事業</a:t>
          </a:r>
          <a:r>
            <a:rPr kumimoji="1" lang="ja-JP" altLang="en-US" sz="1100">
              <a:solidFill>
                <a:schemeClr val="dk1"/>
              </a:solidFill>
              <a:effectLst/>
              <a:latin typeface="+mn-lt"/>
              <a:ea typeface="+mn-ea"/>
              <a:cs typeface="+mn-cs"/>
            </a:rPr>
            <a:t>が重なったことなど</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挙げられる</a:t>
          </a:r>
          <a:r>
            <a:rPr kumimoji="1" lang="ja-JP" altLang="ja-JP" sz="1100">
              <a:solidFill>
                <a:schemeClr val="dk1"/>
              </a:solidFill>
              <a:effectLst/>
              <a:latin typeface="+mn-lt"/>
              <a:ea typeface="+mn-ea"/>
              <a:cs typeface="+mn-cs"/>
            </a:rPr>
            <a:t>。今後も地方債の発行については、事業の必要性や緊急性等を考慮し、借入額は緊急性や重要性のある事業を選択した上で必要最小限にとどめるなど、計画的な地方債管理に努める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鹿児島県日置市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残高</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と比較して、</a:t>
          </a:r>
          <a:r>
            <a:rPr kumimoji="1" lang="en-US" altLang="ja-JP" sz="1100">
              <a:solidFill>
                <a:schemeClr val="dk1"/>
              </a:solidFill>
              <a:effectLst/>
              <a:latin typeface="+mn-lt"/>
              <a:ea typeface="+mn-ea"/>
              <a:cs typeface="+mn-cs"/>
            </a:rPr>
            <a:t>1.57</a:t>
          </a:r>
          <a:r>
            <a:rPr kumimoji="1" lang="ja-JP" altLang="en-US" sz="1100">
              <a:solidFill>
                <a:schemeClr val="dk1"/>
              </a:solidFill>
              <a:effectLst/>
              <a:latin typeface="+mn-lt"/>
              <a:ea typeface="+mn-ea"/>
              <a:cs typeface="+mn-cs"/>
            </a:rPr>
            <a:t>ポイント上昇の</a:t>
          </a:r>
          <a:r>
            <a:rPr kumimoji="1" lang="en-US" altLang="ja-JP" sz="1100">
              <a:solidFill>
                <a:schemeClr val="dk1"/>
              </a:solidFill>
              <a:effectLst/>
              <a:latin typeface="+mn-lt"/>
              <a:ea typeface="+mn-ea"/>
              <a:cs typeface="+mn-cs"/>
            </a:rPr>
            <a:t>30.41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となっ</a:t>
          </a:r>
          <a:r>
            <a:rPr kumimoji="1" lang="ja-JP" altLang="ja-JP" sz="1100">
              <a:solidFill>
                <a:schemeClr val="dk1"/>
              </a:solidFill>
              <a:effectLst/>
              <a:latin typeface="+mn-lt"/>
              <a:ea typeface="+mn-ea"/>
              <a:cs typeface="+mn-cs"/>
            </a:rPr>
            <a:t>ている。実質収支額については、３～５％が望ましいと考えられており、概ね適正な</a:t>
          </a:r>
          <a:r>
            <a:rPr kumimoji="1" lang="ja-JP" altLang="en-US" sz="1100">
              <a:solidFill>
                <a:schemeClr val="dk1"/>
              </a:solidFill>
              <a:effectLst/>
              <a:latin typeface="+mn-lt"/>
              <a:ea typeface="+mn-ea"/>
              <a:cs typeface="+mn-cs"/>
            </a:rPr>
            <a:t>比率</a:t>
          </a:r>
          <a:r>
            <a:rPr kumimoji="1" lang="ja-JP" altLang="ja-JP" sz="1100">
              <a:solidFill>
                <a:schemeClr val="dk1"/>
              </a:solidFill>
              <a:effectLst/>
              <a:latin typeface="+mn-lt"/>
              <a:ea typeface="+mn-ea"/>
              <a:cs typeface="+mn-cs"/>
            </a:rPr>
            <a:t>となっている。実質単年度収支については、赤字</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なって</a:t>
          </a:r>
          <a:r>
            <a:rPr kumimoji="1" lang="ja-JP" altLang="en-US" sz="1100">
              <a:solidFill>
                <a:schemeClr val="dk1"/>
              </a:solidFill>
              <a:effectLst/>
              <a:latin typeface="+mn-lt"/>
              <a:ea typeface="+mn-ea"/>
              <a:cs typeface="+mn-cs"/>
            </a:rPr>
            <a:t>おり、主な要因としては、</a:t>
          </a:r>
          <a:r>
            <a:rPr kumimoji="1" lang="ja-JP" altLang="ja-JP" sz="1100">
              <a:solidFill>
                <a:schemeClr val="dk1"/>
              </a:solidFill>
              <a:effectLst/>
              <a:latin typeface="+mn-lt"/>
              <a:ea typeface="+mn-ea"/>
              <a:cs typeface="+mn-cs"/>
            </a:rPr>
            <a:t>扶助費や公債費等の経常一般財源が増加したことなどにより単年度収支額が</a:t>
          </a:r>
          <a:r>
            <a:rPr kumimoji="1" lang="ja-JP" altLang="en-US" sz="1100">
              <a:solidFill>
                <a:schemeClr val="dk1"/>
              </a:solidFill>
              <a:effectLst/>
              <a:latin typeface="+mn-lt"/>
              <a:ea typeface="+mn-ea"/>
              <a:cs typeface="+mn-cs"/>
            </a:rPr>
            <a:t>赤字となっ</a:t>
          </a:r>
          <a:r>
            <a:rPr kumimoji="1" lang="ja-JP" altLang="ja-JP" sz="1100">
              <a:solidFill>
                <a:schemeClr val="dk1"/>
              </a:solidFill>
              <a:effectLst/>
              <a:latin typeface="+mn-lt"/>
              <a:ea typeface="+mn-ea"/>
              <a:cs typeface="+mn-cs"/>
            </a:rPr>
            <a:t>たことや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取崩額が</a:t>
          </a:r>
          <a:r>
            <a:rPr kumimoji="1" lang="ja-JP" altLang="en-US" sz="1100">
              <a:solidFill>
                <a:schemeClr val="dk1"/>
              </a:solidFill>
              <a:effectLst/>
              <a:latin typeface="+mn-lt"/>
              <a:ea typeface="+mn-ea"/>
              <a:cs typeface="+mn-cs"/>
            </a:rPr>
            <a:t>積立額よりも大きくなった</a:t>
          </a:r>
          <a:r>
            <a:rPr kumimoji="1" lang="ja-JP" altLang="ja-JP" sz="1100">
              <a:solidFill>
                <a:schemeClr val="dk1"/>
              </a:solidFill>
              <a:effectLst/>
              <a:latin typeface="+mn-lt"/>
              <a:ea typeface="+mn-ea"/>
              <a:cs typeface="+mn-cs"/>
            </a:rPr>
            <a:t>ことが</a:t>
          </a:r>
          <a:r>
            <a:rPr kumimoji="1" lang="ja-JP" altLang="en-US" sz="1100">
              <a:solidFill>
                <a:schemeClr val="dk1"/>
              </a:solidFill>
              <a:effectLst/>
              <a:latin typeface="+mn-lt"/>
              <a:ea typeface="+mn-ea"/>
              <a:cs typeface="+mn-cs"/>
            </a:rPr>
            <a:t>挙げられる</a:t>
          </a:r>
          <a:r>
            <a:rPr kumimoji="1" lang="ja-JP" altLang="ja-JP" sz="1100">
              <a:solidFill>
                <a:schemeClr val="dk1"/>
              </a:solidFill>
              <a:effectLst/>
              <a:latin typeface="+mn-lt"/>
              <a:ea typeface="+mn-ea"/>
              <a:cs typeface="+mn-cs"/>
            </a:rPr>
            <a:t>。今後も財政計画や行政改革大綱等に基づき、適正な財政運営に努める</a:t>
          </a:r>
          <a:r>
            <a:rPr kumimoji="1" lang="ja-JP" altLang="en-US" sz="1100">
              <a:solidFill>
                <a:schemeClr val="dk1"/>
              </a:solidFill>
              <a:effectLst/>
              <a:latin typeface="+mn-lt"/>
              <a:ea typeface="+mn-ea"/>
              <a:cs typeface="+mn-cs"/>
            </a:rPr>
            <a:t>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鹿児島県日置市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全ての会計において黒字で推移しているが、一般会計から特別会計への繰出金は高い水準で推移している。一般会計では、普通交付税の大幅な増加は見込めないことなどから、引き続き厳しい財政状況が予想される。</a:t>
          </a:r>
          <a:endParaRPr lang="ja-JP" altLang="ja-JP" sz="1400">
            <a:effectLst/>
          </a:endParaRPr>
        </a:p>
        <a:p>
          <a:r>
            <a:rPr kumimoji="1" lang="ja-JP" altLang="ja-JP" sz="1100">
              <a:solidFill>
                <a:schemeClr val="dk1"/>
              </a:solidFill>
              <a:effectLst/>
              <a:latin typeface="+mn-lt"/>
              <a:ea typeface="+mn-ea"/>
              <a:cs typeface="+mn-cs"/>
            </a:rPr>
            <a:t>その中で、水道事業会計及び下水道事業会計等においては、今後、施設の老朽化等への対応が一層重要となっている。また、国民健康保険特別会計及び介護保険特別会計等においては、高齢化の進行や医療技術の高度化等に伴う医療費、サービス給付費等の増加が一層見込まれる</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今後も黒字決算で推移するよう、各会計において、合理化及び効率化、経費抑制・削減等に向けた取組を推進し、安定的な財政運営に努める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鹿児島県日置市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公営企業債の元利償還金に対する繰入金</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前年度と比較し</a:t>
          </a:r>
          <a:r>
            <a:rPr kumimoji="1" lang="ja-JP" altLang="en-US" sz="1100">
              <a:solidFill>
                <a:schemeClr val="dk1"/>
              </a:solidFill>
              <a:effectLst/>
              <a:latin typeface="+mn-lt"/>
              <a:ea typeface="+mn-ea"/>
              <a:cs typeface="+mn-cs"/>
            </a:rPr>
            <a:t>て増加</a:t>
          </a:r>
          <a:r>
            <a:rPr kumimoji="1" lang="ja-JP" altLang="ja-JP" sz="1100">
              <a:solidFill>
                <a:schemeClr val="dk1"/>
              </a:solidFill>
              <a:effectLst/>
              <a:latin typeface="+mn-lt"/>
              <a:ea typeface="+mn-ea"/>
              <a:cs typeface="+mn-cs"/>
            </a:rPr>
            <a:t>している。地方債の元利償還金</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近年大規模事業が重なったことなどから増加</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実質公債費比率の分子全体</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年々</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傾向で推移している。</a:t>
          </a:r>
          <a:endParaRPr lang="ja-JP" altLang="ja-JP" sz="1400">
            <a:effectLst/>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地方債の発行について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、財政計画等に基づき、緊急性や重要性のある事業を選択した上で必要最小限にとどめるなど計画的な地方債管理に努める</a:t>
          </a:r>
          <a:r>
            <a:rPr kumimoji="1" lang="ja-JP" altLang="en-US" sz="1100">
              <a:solidFill>
                <a:schemeClr val="dk1"/>
              </a:solidFill>
              <a:effectLst/>
              <a:latin typeface="+mn-lt"/>
              <a:ea typeface="+mn-ea"/>
              <a:cs typeface="+mn-cs"/>
            </a:rPr>
            <a:t>とともに、</a:t>
          </a:r>
          <a:r>
            <a:rPr kumimoji="1" lang="ja-JP" altLang="ja-JP" sz="1100">
              <a:solidFill>
                <a:schemeClr val="dk1"/>
              </a:solidFill>
              <a:effectLst/>
              <a:latin typeface="+mn-lt"/>
              <a:ea typeface="+mn-ea"/>
              <a:cs typeface="+mn-cs"/>
            </a:rPr>
            <a:t>過疎対策事業債や辺地対策事業債</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の交付税措置のある有利な地方債を活用し、実質公債費率の減少</a:t>
          </a:r>
          <a:r>
            <a:rPr kumimoji="1" lang="ja-JP" altLang="en-US" sz="1100">
              <a:solidFill>
                <a:schemeClr val="dk1"/>
              </a:solidFill>
              <a:effectLst/>
              <a:latin typeface="+mn-lt"/>
              <a:ea typeface="+mn-ea"/>
              <a:cs typeface="+mn-cs"/>
            </a:rPr>
            <a:t>に努める必要がある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定時償還方式により借入を行っているため、満期一括償還地方債の償還の財源として減債基金への積立を行っていない。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鹿児島県日置市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したが、地方債</a:t>
          </a:r>
          <a:r>
            <a:rPr kumimoji="1" lang="ja-JP" altLang="en-US" sz="1100">
              <a:solidFill>
                <a:schemeClr val="dk1"/>
              </a:solidFill>
              <a:effectLst/>
              <a:latin typeface="+mn-lt"/>
              <a:ea typeface="+mn-ea"/>
              <a:cs typeface="+mn-cs"/>
            </a:rPr>
            <a:t>の現在</a:t>
          </a:r>
          <a:r>
            <a:rPr kumimoji="1" lang="ja-JP" altLang="ja-JP" sz="1100">
              <a:solidFill>
                <a:schemeClr val="dk1"/>
              </a:solidFill>
              <a:effectLst/>
              <a:latin typeface="+mn-lt"/>
              <a:ea typeface="+mn-ea"/>
              <a:cs typeface="+mn-cs"/>
            </a:rPr>
            <a:t>高を含む将来負担額から差し引く</a:t>
          </a:r>
          <a:r>
            <a:rPr kumimoji="1" lang="ja-JP" altLang="en-US" sz="1100">
              <a:solidFill>
                <a:schemeClr val="dk1"/>
              </a:solidFill>
              <a:effectLst/>
              <a:latin typeface="+mn-lt"/>
              <a:ea typeface="+mn-ea"/>
              <a:cs typeface="+mn-cs"/>
            </a:rPr>
            <a:t>基準財政需要額算入見込額が減少したことなどから</a:t>
          </a:r>
          <a:r>
            <a:rPr kumimoji="1" lang="ja-JP" altLang="ja-JP" sz="1100">
              <a:solidFill>
                <a:schemeClr val="dk1"/>
              </a:solidFill>
              <a:effectLst/>
              <a:latin typeface="+mn-lt"/>
              <a:ea typeface="+mn-ea"/>
              <a:cs typeface="+mn-cs"/>
            </a:rPr>
            <a:t>、将来負担比率の分子全体としては、前年度と比較し</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将来世代に過度な負担を残さないよう、地方債の発行については、財政計画等に基づき、緊急性や重要性のある事業を選択した上で必要最小限にとどめるなど計画的な地方債管理に努める</a:t>
          </a:r>
          <a:r>
            <a:rPr kumimoji="1" lang="ja-JP" altLang="en-US" sz="1100">
              <a:solidFill>
                <a:schemeClr val="dk1"/>
              </a:solidFill>
              <a:effectLst/>
              <a:latin typeface="+mn-lt"/>
              <a:ea typeface="+mn-ea"/>
              <a:cs typeface="+mn-cs"/>
            </a:rPr>
            <a:t>とともに、</a:t>
          </a:r>
          <a:r>
            <a:rPr kumimoji="1" lang="ja-JP" altLang="ja-JP" sz="1100">
              <a:solidFill>
                <a:schemeClr val="dk1"/>
              </a:solidFill>
              <a:effectLst/>
              <a:latin typeface="+mn-lt"/>
              <a:ea typeface="+mn-ea"/>
              <a:cs typeface="+mn-cs"/>
            </a:rPr>
            <a:t>交付税措置のある有利な地方債</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活用</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、引き続き徹底した行財政改革を推進する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鹿児島県日置市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11,480</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円となっており、前年度から</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百万円の増加となっている。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主な要因としては、</a:t>
          </a:r>
          <a:r>
            <a:rPr kumimoji="1" lang="ja-JP" altLang="ja-JP" sz="1100">
              <a:solidFill>
                <a:schemeClr val="dk1"/>
              </a:solidFill>
              <a:effectLst/>
              <a:latin typeface="+mn-lt"/>
              <a:ea typeface="+mn-ea"/>
              <a:cs typeface="+mn-cs"/>
            </a:rPr>
            <a:t>歳入の不足を補うために財政調整基金を取り崩したことにより</a:t>
          </a:r>
          <a:r>
            <a:rPr kumimoji="1" lang="en-US" altLang="ja-JP" sz="1100">
              <a:solidFill>
                <a:schemeClr val="dk1"/>
              </a:solidFill>
              <a:effectLst/>
              <a:latin typeface="+mn-lt"/>
              <a:ea typeface="+mn-ea"/>
              <a:cs typeface="+mn-cs"/>
            </a:rPr>
            <a:t>162</a:t>
          </a:r>
          <a:r>
            <a:rPr kumimoji="1" lang="ja-JP" altLang="ja-JP" sz="1100">
              <a:solidFill>
                <a:schemeClr val="dk1"/>
              </a:solidFill>
              <a:effectLst/>
              <a:latin typeface="+mn-lt"/>
              <a:ea typeface="+mn-ea"/>
              <a:cs typeface="+mn-cs"/>
            </a:rPr>
            <a:t>百万円減少した一方で、財政調整基金で前年度決算剰余金積立金として</a:t>
          </a:r>
          <a:r>
            <a:rPr kumimoji="1" lang="en-US" altLang="ja-JP" sz="1100">
              <a:solidFill>
                <a:schemeClr val="dk1"/>
              </a:solidFill>
              <a:effectLst/>
              <a:latin typeface="+mn-lt"/>
              <a:ea typeface="+mn-ea"/>
              <a:cs typeface="+mn-cs"/>
            </a:rPr>
            <a:t>508</a:t>
          </a:r>
          <a:r>
            <a:rPr kumimoji="1" lang="ja-JP" altLang="ja-JP" sz="1100">
              <a:solidFill>
                <a:schemeClr val="dk1"/>
              </a:solidFill>
              <a:effectLst/>
              <a:latin typeface="+mn-lt"/>
              <a:ea typeface="+mn-ea"/>
              <a:cs typeface="+mn-cs"/>
            </a:rPr>
            <a:t>百万円を積み立てたこと、減債基金で将来の地方債の償還のために</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百万円を積み立てたこと、施設整備基金で将来の施設整備のために</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百万円を積み立てたことが</a:t>
          </a:r>
          <a:r>
            <a:rPr kumimoji="1" lang="ja-JP" altLang="en-US" sz="1100">
              <a:solidFill>
                <a:schemeClr val="dk1"/>
              </a:solidFill>
              <a:effectLst/>
              <a:latin typeface="+mn-lt"/>
              <a:ea typeface="+mn-ea"/>
              <a:cs typeface="+mn-cs"/>
            </a:rPr>
            <a:t>挙げられる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・公共施設等の老朽化対策等に</a:t>
          </a:r>
          <a:r>
            <a:rPr kumimoji="1" lang="ja-JP" altLang="en-US" sz="1100">
              <a:solidFill>
                <a:schemeClr val="dk1"/>
              </a:solidFill>
              <a:effectLst/>
              <a:latin typeface="+mn-lt"/>
              <a:ea typeface="+mn-ea"/>
              <a:cs typeface="+mn-cs"/>
            </a:rPr>
            <a:t>係る</a:t>
          </a:r>
          <a:r>
            <a:rPr kumimoji="1" lang="ja-JP" altLang="ja-JP" sz="1100">
              <a:solidFill>
                <a:schemeClr val="dk1"/>
              </a:solidFill>
              <a:effectLst/>
              <a:latin typeface="+mn-lt"/>
              <a:ea typeface="+mn-ea"/>
              <a:cs typeface="+mn-cs"/>
            </a:rPr>
            <a:t>経費や大規模事業等の借入に伴う償還額の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による財政調整基金や施設整備基金等の減少に伴い、基金全体としては</a:t>
          </a:r>
          <a:r>
            <a:rPr kumimoji="1" lang="ja-JP" altLang="en-US" sz="1100">
              <a:solidFill>
                <a:schemeClr val="dk1"/>
              </a:solidFill>
              <a:effectLst/>
              <a:latin typeface="+mn-lt"/>
              <a:ea typeface="+mn-ea"/>
              <a:cs typeface="+mn-cs"/>
            </a:rPr>
            <a:t>減少していくことが見込まれるが、取崩しだけでなく、</a:t>
          </a:r>
          <a:r>
            <a:rPr kumimoji="1" lang="ja-JP" altLang="ja-JP" sz="1100">
              <a:solidFill>
                <a:schemeClr val="dk1"/>
              </a:solidFill>
              <a:effectLst/>
              <a:latin typeface="+mn-lt"/>
              <a:ea typeface="+mn-ea"/>
              <a:cs typeface="+mn-cs"/>
            </a:rPr>
            <a:t>可能な範囲で積立</a:t>
          </a:r>
          <a:r>
            <a:rPr kumimoji="1" lang="ja-JP" altLang="en-US" sz="1100">
              <a:solidFill>
                <a:schemeClr val="dk1"/>
              </a:solidFill>
              <a:effectLst/>
              <a:latin typeface="+mn-lt"/>
              <a:ea typeface="+mn-ea"/>
              <a:cs typeface="+mn-cs"/>
            </a:rPr>
            <a:t>を行いながら運用していく。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・施設整備基金：市の大規模な施設整備事業に要する経費の財源に充てる。</a:t>
          </a:r>
          <a:endParaRPr lang="ja-JP" altLang="ja-JP" sz="1400">
            <a:effectLst/>
          </a:endParaRPr>
        </a:p>
        <a:p>
          <a:r>
            <a:rPr kumimoji="1" lang="ja-JP" altLang="ja-JP" sz="1100">
              <a:solidFill>
                <a:schemeClr val="dk1"/>
              </a:solidFill>
              <a:effectLst/>
              <a:latin typeface="+mn-lt"/>
              <a:ea typeface="+mn-ea"/>
              <a:cs typeface="+mn-cs"/>
            </a:rPr>
            <a:t>・地域づくり推進基金：魅力と活力あるまちづくりの振興及び地域の特性を活かした産業の振興に寄与する地域づくりを長期的かつ安定的に推進する事業に要する経費の財源に充てる。</a:t>
          </a:r>
          <a:endParaRPr lang="ja-JP" altLang="ja-JP" sz="1400">
            <a:effectLst/>
          </a:endParaRPr>
        </a:p>
        <a:p>
          <a:r>
            <a:rPr kumimoji="1" lang="ja-JP" altLang="ja-JP" sz="1100">
              <a:solidFill>
                <a:schemeClr val="dk1"/>
              </a:solidFill>
              <a:effectLst/>
              <a:latin typeface="+mn-lt"/>
              <a:ea typeface="+mn-ea"/>
              <a:cs typeface="+mn-cs"/>
            </a:rPr>
            <a:t>・まちづくり応援基金：日置市を応援しようとする個人又は団体から受納した寄附金を適正に管理し、活力あるまちづくりに資する事業の財源に充てる。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・施設整備基金：将来の施設整備のために積立を行ったことなどから、</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百万円の増加となった。</a:t>
          </a:r>
          <a:endParaRPr lang="ja-JP" altLang="ja-JP" sz="1400">
            <a:effectLst/>
          </a:endParaRPr>
        </a:p>
        <a:p>
          <a:r>
            <a:rPr kumimoji="1" lang="ja-JP" altLang="ja-JP" sz="1100">
              <a:solidFill>
                <a:schemeClr val="dk1"/>
              </a:solidFill>
              <a:effectLst/>
              <a:latin typeface="+mn-lt"/>
              <a:ea typeface="+mn-ea"/>
              <a:cs typeface="+mn-cs"/>
            </a:rPr>
            <a:t>・地域づくり推進基金：合併特例債を活用し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積立</a:t>
          </a:r>
          <a:r>
            <a:rPr kumimoji="1" lang="ja-JP" altLang="en-US" sz="1100">
              <a:solidFill>
                <a:schemeClr val="dk1"/>
              </a:solidFill>
              <a:effectLst/>
              <a:latin typeface="+mn-lt"/>
              <a:ea typeface="+mn-ea"/>
              <a:cs typeface="+mn-cs"/>
            </a:rPr>
            <a:t>を行った</a:t>
          </a:r>
          <a:r>
            <a:rPr kumimoji="1" lang="ja-JP" altLang="ja-JP" sz="1100">
              <a:solidFill>
                <a:schemeClr val="dk1"/>
              </a:solidFill>
              <a:effectLst/>
              <a:latin typeface="+mn-lt"/>
              <a:ea typeface="+mn-ea"/>
              <a:cs typeface="+mn-cs"/>
            </a:rPr>
            <a:t>一方で、定住促進事業や自治会等交付金事業等への財源として</a:t>
          </a:r>
          <a:r>
            <a:rPr kumimoji="1" lang="ja-JP" altLang="en-US" sz="1100">
              <a:solidFill>
                <a:schemeClr val="dk1"/>
              </a:solidFill>
              <a:effectLst/>
              <a:latin typeface="+mn-lt"/>
              <a:ea typeface="+mn-ea"/>
              <a:cs typeface="+mn-cs"/>
            </a:rPr>
            <a:t>取崩し</a:t>
          </a:r>
          <a:r>
            <a:rPr kumimoji="1" lang="ja-JP" altLang="ja-JP" sz="1100">
              <a:solidFill>
                <a:schemeClr val="dk1"/>
              </a:solidFill>
              <a:effectLst/>
              <a:latin typeface="+mn-lt"/>
              <a:ea typeface="+mn-ea"/>
              <a:cs typeface="+mn-cs"/>
            </a:rPr>
            <a:t>を行ったことなどから、</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・まちづくり応援基金：前年度と比較して、</a:t>
          </a:r>
          <a:r>
            <a:rPr kumimoji="1" lang="ja-JP" altLang="en-US" sz="1100">
              <a:solidFill>
                <a:schemeClr val="dk1"/>
              </a:solidFill>
              <a:effectLst/>
              <a:latin typeface="+mn-lt"/>
              <a:ea typeface="+mn-ea"/>
              <a:cs typeface="+mn-cs"/>
            </a:rPr>
            <a:t>ふるさと納税の寄附金額が減少したことなどから、</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・施設整備基金：公共施設等の老朽化対策等の財源として充当予定。</a:t>
          </a:r>
          <a:endParaRPr lang="ja-JP" altLang="ja-JP" sz="1400">
            <a:effectLst/>
          </a:endParaRPr>
        </a:p>
        <a:p>
          <a:r>
            <a:rPr kumimoji="1" lang="ja-JP" altLang="ja-JP" sz="1100">
              <a:solidFill>
                <a:schemeClr val="dk1"/>
              </a:solidFill>
              <a:effectLst/>
              <a:latin typeface="+mn-lt"/>
              <a:ea typeface="+mn-ea"/>
              <a:cs typeface="+mn-cs"/>
            </a:rPr>
            <a:t>・地域づくり推進基金：まちづくり計画に基づき、事業への充当や積立を行う。</a:t>
          </a:r>
          <a:endParaRPr lang="ja-JP" altLang="ja-JP" sz="1400">
            <a:effectLst/>
          </a:endParaRPr>
        </a:p>
        <a:p>
          <a:r>
            <a:rPr kumimoji="1" lang="ja-JP" altLang="ja-JP" sz="1100">
              <a:solidFill>
                <a:schemeClr val="dk1"/>
              </a:solidFill>
              <a:effectLst/>
              <a:latin typeface="+mn-lt"/>
              <a:ea typeface="+mn-ea"/>
              <a:cs typeface="+mn-cs"/>
            </a:rPr>
            <a:t>・まちづくり応援基金：寄附者の意向等を</a:t>
          </a:r>
          <a:r>
            <a:rPr kumimoji="1" lang="ja-JP" altLang="en-US" sz="1100">
              <a:solidFill>
                <a:schemeClr val="dk1"/>
              </a:solidFill>
              <a:effectLst/>
              <a:latin typeface="+mn-lt"/>
              <a:ea typeface="+mn-ea"/>
              <a:cs typeface="+mn-cs"/>
            </a:rPr>
            <a:t>考慮し</a:t>
          </a:r>
          <a:r>
            <a:rPr kumimoji="1" lang="ja-JP" altLang="ja-JP" sz="1100">
              <a:solidFill>
                <a:schemeClr val="dk1"/>
              </a:solidFill>
              <a:effectLst/>
              <a:latin typeface="+mn-lt"/>
              <a:ea typeface="+mn-ea"/>
              <a:cs typeface="+mn-cs"/>
            </a:rPr>
            <a:t>、事業への充当や積立を行う。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4,677</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となっており、前年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357</a:t>
          </a:r>
          <a:r>
            <a:rPr kumimoji="1" lang="ja-JP" altLang="ja-JP" sz="1100">
              <a:solidFill>
                <a:schemeClr val="dk1"/>
              </a:solidFill>
              <a:effectLst/>
              <a:latin typeface="+mn-lt"/>
              <a:ea typeface="+mn-ea"/>
              <a:cs typeface="+mn-cs"/>
            </a:rPr>
            <a:t>百万円の増加となっている。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主な要因としては、</a:t>
          </a:r>
          <a:r>
            <a:rPr kumimoji="1" lang="ja-JP" altLang="ja-JP" sz="1100">
              <a:solidFill>
                <a:schemeClr val="dk1"/>
              </a:solidFill>
              <a:effectLst/>
              <a:latin typeface="+mn-lt"/>
              <a:ea typeface="+mn-ea"/>
              <a:cs typeface="+mn-cs"/>
            </a:rPr>
            <a:t>歳入の不足を補うために財政調整基金を</a:t>
          </a:r>
          <a:r>
            <a:rPr kumimoji="1" lang="en-US" altLang="ja-JP" sz="1100">
              <a:solidFill>
                <a:schemeClr val="dk1"/>
              </a:solidFill>
              <a:effectLst/>
              <a:latin typeface="+mn-lt"/>
              <a:ea typeface="+mn-ea"/>
              <a:cs typeface="+mn-cs"/>
            </a:rPr>
            <a:t>162</a:t>
          </a:r>
          <a:r>
            <a:rPr kumimoji="1" lang="ja-JP" altLang="ja-JP" sz="1100">
              <a:solidFill>
                <a:schemeClr val="dk1"/>
              </a:solidFill>
              <a:effectLst/>
              <a:latin typeface="+mn-lt"/>
              <a:ea typeface="+mn-ea"/>
              <a:cs typeface="+mn-cs"/>
            </a:rPr>
            <a:t>百万円取り崩したものの、前年度決算剰余金積立金として</a:t>
          </a:r>
          <a:r>
            <a:rPr kumimoji="1" lang="en-US" altLang="ja-JP" sz="1100">
              <a:solidFill>
                <a:schemeClr val="dk1"/>
              </a:solidFill>
              <a:effectLst/>
              <a:latin typeface="+mn-lt"/>
              <a:ea typeface="+mn-ea"/>
              <a:cs typeface="+mn-cs"/>
            </a:rPr>
            <a:t>508</a:t>
          </a:r>
          <a:r>
            <a:rPr kumimoji="1" lang="ja-JP" altLang="ja-JP" sz="1100">
              <a:solidFill>
                <a:schemeClr val="dk1"/>
              </a:solidFill>
              <a:effectLst/>
              <a:latin typeface="+mn-lt"/>
              <a:ea typeface="+mn-ea"/>
              <a:cs typeface="+mn-cs"/>
            </a:rPr>
            <a:t>百万円を積み立てたこと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・大規模災害の発生など不測の事態に備えるため、これまで同様、予算編成や予算執行における効率化</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徹底</a:t>
          </a:r>
          <a:r>
            <a:rPr kumimoji="1" lang="ja-JP" altLang="en-US" sz="1100">
              <a:solidFill>
                <a:schemeClr val="dk1"/>
              </a:solidFill>
              <a:effectLst/>
              <a:latin typeface="+mn-lt"/>
              <a:ea typeface="+mn-ea"/>
              <a:cs typeface="+mn-cs"/>
            </a:rPr>
            <a:t>するとともに</a:t>
          </a:r>
          <a:r>
            <a:rPr kumimoji="1" lang="ja-JP" altLang="ja-JP" sz="1100">
              <a:solidFill>
                <a:schemeClr val="dk1"/>
              </a:solidFill>
              <a:effectLst/>
              <a:latin typeface="+mn-lt"/>
              <a:ea typeface="+mn-ea"/>
              <a:cs typeface="+mn-cs"/>
            </a:rPr>
            <a:t>、本市が実施している収支改善の取組を着実に進め、財政調整基金の残高</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a:t>
          </a:r>
          <a:r>
            <a:rPr kumimoji="1" lang="ja-JP" altLang="en-US" sz="1100">
              <a:solidFill>
                <a:schemeClr val="dk1"/>
              </a:solidFill>
              <a:effectLst/>
              <a:latin typeface="+mn-lt"/>
              <a:ea typeface="+mn-ea"/>
              <a:cs typeface="+mn-cs"/>
            </a:rPr>
            <a:t>確保</a:t>
          </a:r>
          <a:r>
            <a:rPr kumimoji="1" lang="ja-JP" altLang="ja-JP" sz="1100">
              <a:solidFill>
                <a:schemeClr val="dk1"/>
              </a:solidFill>
              <a:effectLst/>
              <a:latin typeface="+mn-lt"/>
              <a:ea typeface="+mn-ea"/>
              <a:cs typeface="+mn-cs"/>
            </a:rPr>
            <a:t>するよう努める。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2,304</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円となっており、前年度から</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百万円の増加となっている。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主な要因としては、元利償還金が増加傾向にある中においても</a:t>
          </a:r>
          <a:r>
            <a:rPr kumimoji="1" lang="ja-JP" altLang="ja-JP" sz="1100">
              <a:solidFill>
                <a:schemeClr val="dk1"/>
              </a:solidFill>
              <a:effectLst/>
              <a:latin typeface="+mn-lt"/>
              <a:ea typeface="+mn-ea"/>
              <a:cs typeface="+mn-cs"/>
            </a:rPr>
            <a:t>、決算状況を踏まえ</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可能な範囲で</a:t>
          </a:r>
          <a:r>
            <a:rPr kumimoji="1" lang="ja-JP" altLang="en-US" sz="1100">
              <a:solidFill>
                <a:schemeClr val="dk1"/>
              </a:solidFill>
              <a:effectLst/>
              <a:latin typeface="+mn-lt"/>
              <a:ea typeface="+mn-ea"/>
              <a:cs typeface="+mn-cs"/>
            </a:rPr>
            <a:t>基金への</a:t>
          </a:r>
          <a:r>
            <a:rPr kumimoji="1" lang="ja-JP" altLang="ja-JP" sz="1100">
              <a:solidFill>
                <a:schemeClr val="dk1"/>
              </a:solidFill>
              <a:effectLst/>
              <a:latin typeface="+mn-lt"/>
              <a:ea typeface="+mn-ea"/>
              <a:cs typeface="+mn-cs"/>
            </a:rPr>
            <a:t>積立</a:t>
          </a:r>
          <a:r>
            <a:rPr kumimoji="1" lang="ja-JP" altLang="en-US" sz="1100">
              <a:solidFill>
                <a:schemeClr val="dk1"/>
              </a:solidFill>
              <a:effectLst/>
              <a:latin typeface="+mn-lt"/>
              <a:ea typeface="+mn-ea"/>
              <a:cs typeface="+mn-cs"/>
            </a:rPr>
            <a:t>を行った</a:t>
          </a:r>
          <a:r>
            <a:rPr kumimoji="1" lang="ja-JP" altLang="ja-JP" sz="1100">
              <a:solidFill>
                <a:schemeClr val="dk1"/>
              </a:solidFill>
              <a:effectLst/>
              <a:latin typeface="+mn-lt"/>
              <a:ea typeface="+mn-ea"/>
              <a:cs typeface="+mn-cs"/>
            </a:rPr>
            <a:t>こと</a:t>
          </a:r>
          <a:r>
            <a:rPr kumimoji="1" lang="ja-JP" altLang="en-US" sz="1100">
              <a:solidFill>
                <a:schemeClr val="dk1"/>
              </a:solidFill>
              <a:effectLst/>
              <a:latin typeface="+mn-lt"/>
              <a:ea typeface="+mn-ea"/>
              <a:cs typeface="+mn-cs"/>
            </a:rPr>
            <a:t>が挙げられる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・公共施設等の老朽化対策</a:t>
          </a:r>
          <a:r>
            <a:rPr kumimoji="1" lang="ja-JP" altLang="en-US" sz="1100">
              <a:solidFill>
                <a:schemeClr val="dk1"/>
              </a:solidFill>
              <a:effectLst/>
              <a:latin typeface="+mn-lt"/>
              <a:ea typeface="+mn-ea"/>
              <a:cs typeface="+mn-cs"/>
            </a:rPr>
            <a:t>のために</a:t>
          </a:r>
          <a:r>
            <a:rPr kumimoji="1" lang="ja-JP" altLang="ja-JP" sz="1100">
              <a:solidFill>
                <a:schemeClr val="dk1"/>
              </a:solidFill>
              <a:effectLst/>
              <a:latin typeface="+mn-lt"/>
              <a:ea typeface="+mn-ea"/>
              <a:cs typeface="+mn-cs"/>
            </a:rPr>
            <a:t>発行した地方債の影響で公債費</a:t>
          </a:r>
          <a:r>
            <a:rPr kumimoji="1" lang="ja-JP" altLang="en-US" sz="1100">
              <a:solidFill>
                <a:schemeClr val="dk1"/>
              </a:solidFill>
              <a:effectLst/>
              <a:latin typeface="+mn-lt"/>
              <a:ea typeface="+mn-ea"/>
              <a:cs typeface="+mn-cs"/>
            </a:rPr>
            <a:t>が増加傾向にあるため、必要に応じて取崩しを行っていく。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F7953A-3E7F-4745-8A04-F3365EBDC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6062BA-83EC-4298-8136-50D0A6FFA1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AA2F6D2-5A40-4F19-9A3D-30CCFA9B304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3C55769-67BB-4191-BE8B-E30581B7E8C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AABD77F-D778-4055-8CB0-A43FD22EFA6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7A08F79-E9E2-4C3D-AFE7-2E62E914311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BC5ACC0-5693-48B9-8959-8D7D6249B82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FD3F5E4-EE97-495F-9790-F3D077CADDF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E34A1C1-5930-468C-A600-1E4B3F9583C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CE8D8FC-388E-4219-8E00-D1AA1254F0C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2D30194-0955-453F-A7B4-92D1EF50527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105D8E2-F3EC-4CD1-A1BD-AE350C7F29B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ABC08CF-22DA-406B-B276-81D4A53BBF3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6F717EC-DD94-4569-B080-01407782D12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7FE74CE-C0C7-45F1-951C-710CBB90774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C4CBA35-B296-40B8-A463-76B1742EF0F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B3A1F36-8461-427A-86F1-15C45F6ECF2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C58EE86-A895-4615-A919-954E4EB11C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6A9E951-0A7B-46DE-8990-68754BF0CB3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BB3C396-15D3-4F99-A379-7177F16D9AD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F28F727-D2DC-471A-B9A2-71FA5F79267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B39552B-4933-4859-A34B-9D57916B3BB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BC8738D-CC26-41F5-888E-EC1AD6C4140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45419AE-AFDC-4E16-B68C-DECB6C4E62E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6BD72DD-7C11-4C92-8270-42F3C71E590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F55951C-3488-47B2-B630-D5C155E1A17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05561E4-D588-487B-90FB-17E4267D151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C055FB3-D951-4FAA-9B96-078966E921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2DD88B7-ECF6-4F02-A8DD-BE88AD3A418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E6A6FA0-31F7-4861-8EC4-6BC80EA9D54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42B089D-3522-46A1-901F-96FD591EF46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7BD2155-E779-494F-A109-BB845FFFC95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BBEF553-517A-4B39-9B99-4B2F895E1C9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3D4D93A-1BB8-4A3D-8858-BBD429E7938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221470B-BC3B-44EB-85D6-CF1EAEF9040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A535F5B-545D-4111-9C0D-8CA859D9FAE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BE198D5-9A8F-4C5F-8668-D734C917EF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BA74EA0-9522-473B-A02E-B3681CCA706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5E33514-9B33-4A16-9C0F-E395FC2B0B2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626E86E-1235-4208-954F-5576FB01A4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5993EF0-C9B5-4965-A0F7-B2B1ACBFE65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560276E-16E0-4329-A7C3-DB84918E3EC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9F4E914-A368-4309-AAB6-834178403AF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40D3505-C820-4D51-90F4-726B840EADF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DCE17E0-3708-4D12-94DB-0FBA580B115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875EB36-F5FC-4DF0-9020-99939F1EF8C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772F501-8302-4169-A50A-FA3EB00514B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600"/>
            </a:lnSpc>
          </a:pPr>
          <a:r>
            <a:rPr kumimoji="1" lang="ja-JP" altLang="en-US" sz="1100">
              <a:solidFill>
                <a:schemeClr val="tx1"/>
              </a:solidFill>
              <a:latin typeface="+mn-ea"/>
              <a:ea typeface="+mn-ea"/>
            </a:rPr>
            <a:t>令和６年度の有形固定資産減価償却率については、類似団体の平均と比較すると</a:t>
          </a:r>
          <a:r>
            <a:rPr kumimoji="1" lang="en-US" altLang="ja-JP" sz="1100">
              <a:solidFill>
                <a:schemeClr val="tx1"/>
              </a:solidFill>
              <a:latin typeface="+mn-ea"/>
              <a:ea typeface="+mn-ea"/>
            </a:rPr>
            <a:t>0.6</a:t>
          </a:r>
          <a:r>
            <a:rPr kumimoji="1" lang="ja-JP" altLang="en-US" sz="1100">
              <a:solidFill>
                <a:schemeClr val="tx1"/>
              </a:solidFill>
              <a:latin typeface="+mn-ea"/>
              <a:ea typeface="+mn-ea"/>
            </a:rPr>
            <a:t>ポイント上回っている。本市の公共施設等については、昭和</a:t>
          </a:r>
          <a:r>
            <a:rPr kumimoji="1" lang="en-US" altLang="ja-JP" sz="1100">
              <a:solidFill>
                <a:schemeClr val="tx1"/>
              </a:solidFill>
              <a:latin typeface="+mn-ea"/>
              <a:ea typeface="+mn-ea"/>
            </a:rPr>
            <a:t>50</a:t>
          </a:r>
          <a:r>
            <a:rPr kumimoji="1" lang="ja-JP" altLang="en-US" sz="1100">
              <a:solidFill>
                <a:schemeClr val="tx1"/>
              </a:solidFill>
              <a:latin typeface="+mn-ea"/>
              <a:ea typeface="+mn-ea"/>
            </a:rPr>
            <a:t>年から平成</a:t>
          </a:r>
          <a:r>
            <a:rPr kumimoji="1" lang="en-US" altLang="ja-JP" sz="1100">
              <a:solidFill>
                <a:schemeClr val="tx1"/>
              </a:solidFill>
              <a:latin typeface="+mn-ea"/>
              <a:ea typeface="+mn-ea"/>
            </a:rPr>
            <a:t>12</a:t>
          </a:r>
          <a:r>
            <a:rPr kumimoji="1" lang="ja-JP" altLang="en-US" sz="1100">
              <a:solidFill>
                <a:schemeClr val="tx1"/>
              </a:solidFill>
              <a:latin typeface="+mn-ea"/>
              <a:ea typeface="+mn-ea"/>
            </a:rPr>
            <a:t>年頃までの期間に整備された施設が多く、昭和</a:t>
          </a:r>
          <a:r>
            <a:rPr kumimoji="1" lang="en-US" altLang="ja-JP" sz="1100">
              <a:solidFill>
                <a:schemeClr val="tx1"/>
              </a:solidFill>
              <a:latin typeface="+mn-ea"/>
              <a:ea typeface="+mn-ea"/>
            </a:rPr>
            <a:t>50</a:t>
          </a:r>
          <a:r>
            <a:rPr kumimoji="1" lang="ja-JP" altLang="en-US" sz="1100">
              <a:solidFill>
                <a:schemeClr val="tx1"/>
              </a:solidFill>
              <a:latin typeface="+mn-ea"/>
              <a:ea typeface="+mn-ea"/>
            </a:rPr>
            <a:t>年代に整備した施設については</a:t>
          </a:r>
          <a:r>
            <a:rPr kumimoji="1" lang="en-US" altLang="ja-JP" sz="1100">
              <a:solidFill>
                <a:schemeClr val="tx1"/>
              </a:solidFill>
              <a:latin typeface="+mn-ea"/>
              <a:ea typeface="+mn-ea"/>
            </a:rPr>
            <a:t>40</a:t>
          </a:r>
          <a:r>
            <a:rPr kumimoji="1" lang="ja-JP" altLang="en-US" sz="1100">
              <a:solidFill>
                <a:schemeClr val="tx1"/>
              </a:solidFill>
              <a:latin typeface="+mn-ea"/>
              <a:ea typeface="+mn-ea"/>
            </a:rPr>
            <a:t>年以上を経過しており、今後さらに老朽化対策が必要となっている。その中で、公共施設等総合管理計画において、保有総量の縮小や長寿命化の推進、施設管理の効率化を基本方針として掲げており、今後、本計画に基づく取組を推進す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695209E-4EA3-42A9-8C50-8BBEBCAA454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16B5614-A466-4F65-9ECF-9E97799165D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94A9414-BD7C-43E5-92BC-FB3A7B6748D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DB057D3-8700-412A-A0F6-563360D9E24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DC6BDEA-779D-4A8A-BDB4-217E19C3847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8E265FC-8181-4978-86A4-7C811C80B331}"/>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554BEB1-4373-4519-9E0F-2C75B6CAA93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D407BC5-00DB-4F20-986F-23BE7E1EBF5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E6BFEF4-C414-469C-80E2-8F7B2998683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F7D5CF7-954B-42D2-BFCB-79418328507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5FDC8D6-3F33-440C-A29E-7009262DC1E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247BC46-EB32-4AED-8FF5-A8DE6A75054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DA4B205-FFD1-4D9E-B45E-34E7487DD27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623D928-8178-4F16-AD5C-965EF0CAA9B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78778B3-2D7A-49C7-A2F3-194FCAE1099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95A2BD1-6981-4253-B502-3295F99BC7B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AC8AF5F2-FA4E-4959-BAA4-3329711A0EB4}"/>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FFEB5CC1-0D16-403F-B029-84187A67FCA5}"/>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AACA7D91-76C7-4EED-B890-00C46AAF8477}"/>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48E35789-8530-436B-9BF3-010BD000FB84}"/>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FF1AB4CC-9823-4AEB-817C-3A0C4ED21E9F}"/>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0" name="有形固定資産減価償却率平均値テキスト">
          <a:extLst>
            <a:ext uri="{FF2B5EF4-FFF2-40B4-BE49-F238E27FC236}">
              <a16:creationId xmlns:a16="http://schemas.microsoft.com/office/drawing/2014/main" id="{C49457F2-3722-41AA-9832-D62821EBF685}"/>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759B4E66-5312-4679-A2EA-74B5F355430F}"/>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999EFDE2-0DCE-47C0-845F-4FE426548D51}"/>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F2A32721-FC12-4FC7-9C46-54A72DCBA5CD}"/>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8FDBFCD5-0A3C-434E-831D-B1A5099F9F53}"/>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8FB181CB-29B4-4A52-AB0A-29AB897AEFE7}"/>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4030998-8A4E-403A-A231-E4E73FA72A5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45A3DD0-3D9B-410B-BD83-0DB0CEFF703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0DF4B1D-B330-47FF-8D5F-DD2DCC82C9E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0EE8B84-9B02-4FD7-83E7-2CBBA4AA1F3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0FF1D1C-68F3-409D-986D-137B1932A33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108585</xdr:rowOff>
    </xdr:from>
    <xdr:to>
      <xdr:col>23</xdr:col>
      <xdr:colOff>136525</xdr:colOff>
      <xdr:row>30</xdr:row>
      <xdr:rowOff>38735</xdr:rowOff>
    </xdr:to>
    <xdr:sp macro="" textlink="">
      <xdr:nvSpPr>
        <xdr:cNvPr id="81" name="楕円 80">
          <a:extLst>
            <a:ext uri="{FF2B5EF4-FFF2-40B4-BE49-F238E27FC236}">
              <a16:creationId xmlns:a16="http://schemas.microsoft.com/office/drawing/2014/main" id="{66500DDE-119C-48F8-9105-C42FE6ED9146}"/>
            </a:ext>
          </a:extLst>
        </xdr:cNvPr>
        <xdr:cNvSpPr/>
      </xdr:nvSpPr>
      <xdr:spPr>
        <a:xfrm>
          <a:off x="47117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87012</xdr:rowOff>
    </xdr:from>
    <xdr:ext cx="405111" cy="259045"/>
    <xdr:sp macro="" textlink="">
      <xdr:nvSpPr>
        <xdr:cNvPr id="82" name="有形固定資産減価償却率該当値テキスト">
          <a:extLst>
            <a:ext uri="{FF2B5EF4-FFF2-40B4-BE49-F238E27FC236}">
              <a16:creationId xmlns:a16="http://schemas.microsoft.com/office/drawing/2014/main" id="{DD45CDCB-B4CA-4D5B-A7CC-89A4120FEC4C}"/>
            </a:ext>
          </a:extLst>
        </xdr:cNvPr>
        <xdr:cNvSpPr txBox="1"/>
      </xdr:nvSpPr>
      <xdr:spPr>
        <a:xfrm>
          <a:off x="4813300"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90593</xdr:rowOff>
    </xdr:from>
    <xdr:to>
      <xdr:col>19</xdr:col>
      <xdr:colOff>187325</xdr:colOff>
      <xdr:row>30</xdr:row>
      <xdr:rowOff>20743</xdr:rowOff>
    </xdr:to>
    <xdr:sp macro="" textlink="">
      <xdr:nvSpPr>
        <xdr:cNvPr id="83" name="楕円 82">
          <a:extLst>
            <a:ext uri="{FF2B5EF4-FFF2-40B4-BE49-F238E27FC236}">
              <a16:creationId xmlns:a16="http://schemas.microsoft.com/office/drawing/2014/main" id="{1CF1E2E4-B6FA-45BA-9CB4-F2939F411AE0}"/>
            </a:ext>
          </a:extLst>
        </xdr:cNvPr>
        <xdr:cNvSpPr/>
      </xdr:nvSpPr>
      <xdr:spPr>
        <a:xfrm>
          <a:off x="4000500" y="58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141393</xdr:rowOff>
    </xdr:from>
    <xdr:to>
      <xdr:col>23</xdr:col>
      <xdr:colOff>85725</xdr:colOff>
      <xdr:row>29</xdr:row>
      <xdr:rowOff>159385</xdr:rowOff>
    </xdr:to>
    <xdr:cxnSp macro="">
      <xdr:nvCxnSpPr>
        <xdr:cNvPr id="84" name="直線コネクタ 83">
          <a:extLst>
            <a:ext uri="{FF2B5EF4-FFF2-40B4-BE49-F238E27FC236}">
              <a16:creationId xmlns:a16="http://schemas.microsoft.com/office/drawing/2014/main" id="{FF0FC8CC-6F05-40F0-AD2B-D0ED0668DEFF}"/>
            </a:ext>
          </a:extLst>
        </xdr:cNvPr>
        <xdr:cNvCxnSpPr/>
      </xdr:nvCxnSpPr>
      <xdr:spPr>
        <a:xfrm>
          <a:off x="4051300" y="5884968"/>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5" name="楕円 84">
          <a:extLst>
            <a:ext uri="{FF2B5EF4-FFF2-40B4-BE49-F238E27FC236}">
              <a16:creationId xmlns:a16="http://schemas.microsoft.com/office/drawing/2014/main" id="{62D104FD-592B-4B50-ABC6-A70BCAB79A92}"/>
            </a:ext>
          </a:extLst>
        </xdr:cNvPr>
        <xdr:cNvSpPr/>
      </xdr:nvSpPr>
      <xdr:spPr>
        <a:xfrm>
          <a:off x="3238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141393</xdr:rowOff>
    </xdr:to>
    <xdr:cxnSp macro="">
      <xdr:nvCxnSpPr>
        <xdr:cNvPr id="86" name="直線コネクタ 85">
          <a:extLst>
            <a:ext uri="{FF2B5EF4-FFF2-40B4-BE49-F238E27FC236}">
              <a16:creationId xmlns:a16="http://schemas.microsoft.com/office/drawing/2014/main" id="{C816251E-57BA-4C23-8323-495909FEF882}"/>
            </a:ext>
          </a:extLst>
        </xdr:cNvPr>
        <xdr:cNvCxnSpPr/>
      </xdr:nvCxnSpPr>
      <xdr:spPr>
        <a:xfrm>
          <a:off x="3289300" y="5838190"/>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11430</xdr:rowOff>
    </xdr:from>
    <xdr:to>
      <xdr:col>11</xdr:col>
      <xdr:colOff>187325</xdr:colOff>
      <xdr:row>29</xdr:row>
      <xdr:rowOff>113030</xdr:rowOff>
    </xdr:to>
    <xdr:sp macro="" textlink="">
      <xdr:nvSpPr>
        <xdr:cNvPr id="87" name="楕円 86">
          <a:extLst>
            <a:ext uri="{FF2B5EF4-FFF2-40B4-BE49-F238E27FC236}">
              <a16:creationId xmlns:a16="http://schemas.microsoft.com/office/drawing/2014/main" id="{503BB88A-C2FA-4A24-9A36-735E71199EB6}"/>
            </a:ext>
          </a:extLst>
        </xdr:cNvPr>
        <xdr:cNvSpPr/>
      </xdr:nvSpPr>
      <xdr:spPr>
        <a:xfrm>
          <a:off x="2476500" y="57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62230</xdr:rowOff>
    </xdr:from>
    <xdr:to>
      <xdr:col>15</xdr:col>
      <xdr:colOff>136525</xdr:colOff>
      <xdr:row>29</xdr:row>
      <xdr:rowOff>94615</xdr:rowOff>
    </xdr:to>
    <xdr:cxnSp macro="">
      <xdr:nvCxnSpPr>
        <xdr:cNvPr id="88" name="直線コネクタ 87">
          <a:extLst>
            <a:ext uri="{FF2B5EF4-FFF2-40B4-BE49-F238E27FC236}">
              <a16:creationId xmlns:a16="http://schemas.microsoft.com/office/drawing/2014/main" id="{273AC6E4-10AB-4E00-9329-F15B16A4C622}"/>
            </a:ext>
          </a:extLst>
        </xdr:cNvPr>
        <xdr:cNvCxnSpPr/>
      </xdr:nvCxnSpPr>
      <xdr:spPr>
        <a:xfrm>
          <a:off x="2527300" y="580580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168487</xdr:rowOff>
    </xdr:from>
    <xdr:to>
      <xdr:col>7</xdr:col>
      <xdr:colOff>187325</xdr:colOff>
      <xdr:row>29</xdr:row>
      <xdr:rowOff>98637</xdr:rowOff>
    </xdr:to>
    <xdr:sp macro="" textlink="">
      <xdr:nvSpPr>
        <xdr:cNvPr id="89" name="楕円 88">
          <a:extLst>
            <a:ext uri="{FF2B5EF4-FFF2-40B4-BE49-F238E27FC236}">
              <a16:creationId xmlns:a16="http://schemas.microsoft.com/office/drawing/2014/main" id="{D02DF848-26BE-4019-BD07-03CAB44695C7}"/>
            </a:ext>
          </a:extLst>
        </xdr:cNvPr>
        <xdr:cNvSpPr/>
      </xdr:nvSpPr>
      <xdr:spPr>
        <a:xfrm>
          <a:off x="1714500" y="574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47837</xdr:rowOff>
    </xdr:from>
    <xdr:to>
      <xdr:col>11</xdr:col>
      <xdr:colOff>136525</xdr:colOff>
      <xdr:row>29</xdr:row>
      <xdr:rowOff>62230</xdr:rowOff>
    </xdr:to>
    <xdr:cxnSp macro="">
      <xdr:nvCxnSpPr>
        <xdr:cNvPr id="90" name="直線コネクタ 89">
          <a:extLst>
            <a:ext uri="{FF2B5EF4-FFF2-40B4-BE49-F238E27FC236}">
              <a16:creationId xmlns:a16="http://schemas.microsoft.com/office/drawing/2014/main" id="{6B31CBF3-CC0B-41F2-95AE-A378F755E370}"/>
            </a:ext>
          </a:extLst>
        </xdr:cNvPr>
        <xdr:cNvCxnSpPr/>
      </xdr:nvCxnSpPr>
      <xdr:spPr>
        <a:xfrm>
          <a:off x="1765300" y="5791412"/>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1" name="n_1aveValue有形固定資産減価償却率">
          <a:extLst>
            <a:ext uri="{FF2B5EF4-FFF2-40B4-BE49-F238E27FC236}">
              <a16:creationId xmlns:a16="http://schemas.microsoft.com/office/drawing/2014/main" id="{EAE951B7-5D98-4D96-9C52-20C4C6BBE7A5}"/>
            </a:ext>
          </a:extLst>
        </xdr:cNvPr>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60B5828D-9EC0-4080-9409-BF19A5BC780B}"/>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3" name="n_3aveValue有形固定資産減価償却率">
          <a:extLst>
            <a:ext uri="{FF2B5EF4-FFF2-40B4-BE49-F238E27FC236}">
              <a16:creationId xmlns:a16="http://schemas.microsoft.com/office/drawing/2014/main" id="{4518E67C-BAEE-4BD2-B078-A8F76EDB36E0}"/>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94" name="n_4aveValue有形固定資産減価償却率">
          <a:extLst>
            <a:ext uri="{FF2B5EF4-FFF2-40B4-BE49-F238E27FC236}">
              <a16:creationId xmlns:a16="http://schemas.microsoft.com/office/drawing/2014/main" id="{BACC7184-B100-462A-812A-6D264811BFFF}"/>
            </a:ext>
          </a:extLst>
        </xdr:cNvPr>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11870</xdr:rowOff>
    </xdr:from>
    <xdr:ext cx="405111" cy="259045"/>
    <xdr:sp macro="" textlink="">
      <xdr:nvSpPr>
        <xdr:cNvPr id="95" name="n_1mainValue有形固定資産減価償却率">
          <a:extLst>
            <a:ext uri="{FF2B5EF4-FFF2-40B4-BE49-F238E27FC236}">
              <a16:creationId xmlns:a16="http://schemas.microsoft.com/office/drawing/2014/main" id="{B5F52E6C-5BDE-4337-828F-9B89D58FEC23}"/>
            </a:ext>
          </a:extLst>
        </xdr:cNvPr>
        <xdr:cNvSpPr txBox="1"/>
      </xdr:nvSpPr>
      <xdr:spPr>
        <a:xfrm>
          <a:off x="3836044" y="592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136542</xdr:rowOff>
    </xdr:from>
    <xdr:ext cx="405111" cy="259045"/>
    <xdr:sp macro="" textlink="">
      <xdr:nvSpPr>
        <xdr:cNvPr id="96" name="n_2mainValue有形固定資産減価償却率">
          <a:extLst>
            <a:ext uri="{FF2B5EF4-FFF2-40B4-BE49-F238E27FC236}">
              <a16:creationId xmlns:a16="http://schemas.microsoft.com/office/drawing/2014/main" id="{AA02C5CC-9192-4F0A-B3D7-CD69163FEEDA}"/>
            </a:ext>
          </a:extLst>
        </xdr:cNvPr>
        <xdr:cNvSpPr txBox="1"/>
      </xdr:nvSpPr>
      <xdr:spPr>
        <a:xfrm>
          <a:off x="30867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104157</xdr:rowOff>
    </xdr:from>
    <xdr:ext cx="405111" cy="259045"/>
    <xdr:sp macro="" textlink="">
      <xdr:nvSpPr>
        <xdr:cNvPr id="97" name="n_3mainValue有形固定資産減価償却率">
          <a:extLst>
            <a:ext uri="{FF2B5EF4-FFF2-40B4-BE49-F238E27FC236}">
              <a16:creationId xmlns:a16="http://schemas.microsoft.com/office/drawing/2014/main" id="{78C6D81A-9C31-4758-BE42-3DEACE7212D7}"/>
            </a:ext>
          </a:extLst>
        </xdr:cNvPr>
        <xdr:cNvSpPr txBox="1"/>
      </xdr:nvSpPr>
      <xdr:spPr>
        <a:xfrm>
          <a:off x="232474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89764</xdr:rowOff>
    </xdr:from>
    <xdr:ext cx="405111" cy="259045"/>
    <xdr:sp macro="" textlink="">
      <xdr:nvSpPr>
        <xdr:cNvPr id="98" name="n_4mainValue有形固定資産減価償却率">
          <a:extLst>
            <a:ext uri="{FF2B5EF4-FFF2-40B4-BE49-F238E27FC236}">
              <a16:creationId xmlns:a16="http://schemas.microsoft.com/office/drawing/2014/main" id="{A6BF31CC-1676-4BD7-9DE0-B9F5ABA9DEF1}"/>
            </a:ext>
          </a:extLst>
        </xdr:cNvPr>
        <xdr:cNvSpPr txBox="1"/>
      </xdr:nvSpPr>
      <xdr:spPr>
        <a:xfrm>
          <a:off x="1562744" y="583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F5A5309-796D-44E0-8C8D-9AEB2ABB338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D3813FB-9ED3-46C8-91CF-971FC391372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007CB28-5791-4E3C-85B9-3404488C4B1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68ED969-503B-4639-B3AA-AB310EAD11D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66CA06B-B6A6-4333-BB3A-1BD1365CAEA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AC25289-1073-4040-992A-51F3E59082C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5B0AC13-4B77-4034-82EF-34C91A1654B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4DDEC50D-5C57-43C9-809C-C8344E19AB6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CC746B2-F498-4314-B306-582F64BFCCC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0FF1E6D-4753-4188-80F1-2E5AC21E0E7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48BB535-B16E-4967-B29E-07469AA91C6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CEC2EC9-EA3A-40F3-A93D-F56BAAB0DE2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15AE87A-B2C3-45DA-8906-BE5A8E7FA53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年度の債務償還比率については、充当可能基金が増加したことにより、類似団体の平均と比較すると</a:t>
          </a:r>
          <a:r>
            <a:rPr kumimoji="1" lang="en-US" altLang="ja-JP" sz="1100">
              <a:solidFill>
                <a:schemeClr val="dk1"/>
              </a:solidFill>
              <a:effectLst/>
              <a:latin typeface="+mn-lt"/>
              <a:ea typeface="+mn-ea"/>
              <a:cs typeface="+mn-cs"/>
            </a:rPr>
            <a:t>79.6</a:t>
          </a:r>
          <a:r>
            <a:rPr kumimoji="1" lang="ja-JP" altLang="ja-JP" sz="1100">
              <a:solidFill>
                <a:schemeClr val="dk1"/>
              </a:solidFill>
              <a:effectLst/>
              <a:latin typeface="+mn-lt"/>
              <a:ea typeface="+mn-ea"/>
              <a:cs typeface="+mn-cs"/>
            </a:rPr>
            <a:t>ポイント下回っている。地方債の発行については、財政計画等に基づき、緊急性や重要性のある事業を選択した上で必要最小限にとどめるとともに、義務的・経常的経費を抑制に取り組み、経常一般財源等を確保し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1306AD0-8D30-42E0-B5FA-2DC0DDAE32E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E3CDF0F-D2C2-4E8E-8AC1-03A736D8B81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2C90D27-71A5-4C59-8F8D-84F2AECDC17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6CD8EEB-9E8D-492E-9979-DAD80F3611F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F7A57475-7687-4854-833C-881120D2227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D40670E-70B0-4F43-A844-2073FF99A4D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B12C853-3750-41CA-BBBA-C08B1E5502D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EAF6F36-2A0C-45BA-A895-15DF0C84075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667F2CD-AE9B-407C-BAFE-74597C7501F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3161558-A06D-4D42-A0B7-38CF2CA6BD5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8F2589C7-4946-43F0-A6E4-84F93FC9321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47591256-40AD-4B52-B168-DE2E9389B16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A5DF9EF-769D-4ACD-8FB9-B5CAEBE098E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09869D2-BAF0-47E1-875D-BCBED671C94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01CA400-5B6E-44DC-9545-DC42A6425C8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E4B8014C-FD57-4B17-A671-A605B607C647}"/>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FB80AF77-7994-4180-AFDC-FEBC09165589}"/>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888B8699-901E-428E-9ACF-2743B20AA6BB}"/>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7CBC297-B566-4EFB-8CF8-2686D9794A3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3D1080C-9515-4A74-8A38-9556A2D2F24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2" name="債務償還比率平均値テキスト">
          <a:extLst>
            <a:ext uri="{FF2B5EF4-FFF2-40B4-BE49-F238E27FC236}">
              <a16:creationId xmlns:a16="http://schemas.microsoft.com/office/drawing/2014/main" id="{717E3C84-CE73-4E20-8D69-951616399DB3}"/>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E296550A-1F9C-4741-BB6E-50015C6872C4}"/>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1EECEBFA-FEE2-4452-9E74-06FCD8FE9411}"/>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CE3E5DA9-3A86-4CCA-B64D-8501A19D06CD}"/>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8950DA00-9DA2-411D-84E4-FF2AD8DF5860}"/>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7" name="フローチャート: 判断 136">
          <a:extLst>
            <a:ext uri="{FF2B5EF4-FFF2-40B4-BE49-F238E27FC236}">
              <a16:creationId xmlns:a16="http://schemas.microsoft.com/office/drawing/2014/main" id="{1508B01C-1429-4EAF-8C5E-4FE8B9BB8F8C}"/>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978075F-74B3-4E32-8686-344356F4FAB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267DF0F-2C39-4993-BB21-EF35BF980BF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E618600-D4C1-48EE-9680-FF4D55B4FFC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977E3C4-CD94-47CE-8263-C9EA5B2702F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3650672-3615-4DD3-B72F-34DD2F89B78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115302</xdr:rowOff>
    </xdr:from>
    <xdr:to>
      <xdr:col>76</xdr:col>
      <xdr:colOff>73025</xdr:colOff>
      <xdr:row>30</xdr:row>
      <xdr:rowOff>45452</xdr:rowOff>
    </xdr:to>
    <xdr:sp macro="" textlink="">
      <xdr:nvSpPr>
        <xdr:cNvPr id="143" name="楕円 142">
          <a:extLst>
            <a:ext uri="{FF2B5EF4-FFF2-40B4-BE49-F238E27FC236}">
              <a16:creationId xmlns:a16="http://schemas.microsoft.com/office/drawing/2014/main" id="{BEDC79E4-38A6-442B-9E22-1170F7A181B3}"/>
            </a:ext>
          </a:extLst>
        </xdr:cNvPr>
        <xdr:cNvSpPr/>
      </xdr:nvSpPr>
      <xdr:spPr>
        <a:xfrm>
          <a:off x="14744700" y="585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138179</xdr:rowOff>
    </xdr:from>
    <xdr:ext cx="469744" cy="259045"/>
    <xdr:sp macro="" textlink="">
      <xdr:nvSpPr>
        <xdr:cNvPr id="144" name="債務償還比率該当値テキスト">
          <a:extLst>
            <a:ext uri="{FF2B5EF4-FFF2-40B4-BE49-F238E27FC236}">
              <a16:creationId xmlns:a16="http://schemas.microsoft.com/office/drawing/2014/main" id="{19513B9A-2430-41FE-BD69-47FB78B8AE02}"/>
            </a:ext>
          </a:extLst>
        </xdr:cNvPr>
        <xdr:cNvSpPr txBox="1"/>
      </xdr:nvSpPr>
      <xdr:spPr>
        <a:xfrm>
          <a:off x="14846300" y="571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142529</xdr:rowOff>
    </xdr:from>
    <xdr:to>
      <xdr:col>72</xdr:col>
      <xdr:colOff>123825</xdr:colOff>
      <xdr:row>30</xdr:row>
      <xdr:rowOff>72679</xdr:rowOff>
    </xdr:to>
    <xdr:sp macro="" textlink="">
      <xdr:nvSpPr>
        <xdr:cNvPr id="145" name="楕円 144">
          <a:extLst>
            <a:ext uri="{FF2B5EF4-FFF2-40B4-BE49-F238E27FC236}">
              <a16:creationId xmlns:a16="http://schemas.microsoft.com/office/drawing/2014/main" id="{DC345F62-D61A-4CDD-8D1D-C8A754AF91BC}"/>
            </a:ext>
          </a:extLst>
        </xdr:cNvPr>
        <xdr:cNvSpPr/>
      </xdr:nvSpPr>
      <xdr:spPr>
        <a:xfrm>
          <a:off x="14033500" y="588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166102</xdr:rowOff>
    </xdr:from>
    <xdr:to>
      <xdr:col>76</xdr:col>
      <xdr:colOff>22225</xdr:colOff>
      <xdr:row>30</xdr:row>
      <xdr:rowOff>21879</xdr:rowOff>
    </xdr:to>
    <xdr:cxnSp macro="">
      <xdr:nvCxnSpPr>
        <xdr:cNvPr id="146" name="直線コネクタ 145">
          <a:extLst>
            <a:ext uri="{FF2B5EF4-FFF2-40B4-BE49-F238E27FC236}">
              <a16:creationId xmlns:a16="http://schemas.microsoft.com/office/drawing/2014/main" id="{B755EC4E-05C4-494F-B307-A1D37BCE2E52}"/>
            </a:ext>
          </a:extLst>
        </xdr:cNvPr>
        <xdr:cNvCxnSpPr/>
      </xdr:nvCxnSpPr>
      <xdr:spPr>
        <a:xfrm flipV="1">
          <a:off x="14084300" y="5909677"/>
          <a:ext cx="711200" cy="2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143969</xdr:rowOff>
    </xdr:from>
    <xdr:to>
      <xdr:col>68</xdr:col>
      <xdr:colOff>123825</xdr:colOff>
      <xdr:row>30</xdr:row>
      <xdr:rowOff>74119</xdr:rowOff>
    </xdr:to>
    <xdr:sp macro="" textlink="">
      <xdr:nvSpPr>
        <xdr:cNvPr id="147" name="楕円 146">
          <a:extLst>
            <a:ext uri="{FF2B5EF4-FFF2-40B4-BE49-F238E27FC236}">
              <a16:creationId xmlns:a16="http://schemas.microsoft.com/office/drawing/2014/main" id="{262EA363-A541-4D21-9671-23EAC339535A}"/>
            </a:ext>
          </a:extLst>
        </xdr:cNvPr>
        <xdr:cNvSpPr/>
      </xdr:nvSpPr>
      <xdr:spPr>
        <a:xfrm>
          <a:off x="13271500" y="588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21879</xdr:rowOff>
    </xdr:from>
    <xdr:to>
      <xdr:col>72</xdr:col>
      <xdr:colOff>73025</xdr:colOff>
      <xdr:row>30</xdr:row>
      <xdr:rowOff>23319</xdr:rowOff>
    </xdr:to>
    <xdr:cxnSp macro="">
      <xdr:nvCxnSpPr>
        <xdr:cNvPr id="148" name="直線コネクタ 147">
          <a:extLst>
            <a:ext uri="{FF2B5EF4-FFF2-40B4-BE49-F238E27FC236}">
              <a16:creationId xmlns:a16="http://schemas.microsoft.com/office/drawing/2014/main" id="{83A2111B-513B-4BAA-BC8C-37CDD7D546F5}"/>
            </a:ext>
          </a:extLst>
        </xdr:cNvPr>
        <xdr:cNvCxnSpPr/>
      </xdr:nvCxnSpPr>
      <xdr:spPr>
        <a:xfrm flipV="1">
          <a:off x="13322300" y="5936904"/>
          <a:ext cx="762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85796</xdr:rowOff>
    </xdr:from>
    <xdr:to>
      <xdr:col>64</xdr:col>
      <xdr:colOff>123825</xdr:colOff>
      <xdr:row>30</xdr:row>
      <xdr:rowOff>15946</xdr:rowOff>
    </xdr:to>
    <xdr:sp macro="" textlink="">
      <xdr:nvSpPr>
        <xdr:cNvPr id="149" name="楕円 148">
          <a:extLst>
            <a:ext uri="{FF2B5EF4-FFF2-40B4-BE49-F238E27FC236}">
              <a16:creationId xmlns:a16="http://schemas.microsoft.com/office/drawing/2014/main" id="{AB3887CB-3ED2-4268-9FBA-1EBC49C8BA3D}"/>
            </a:ext>
          </a:extLst>
        </xdr:cNvPr>
        <xdr:cNvSpPr/>
      </xdr:nvSpPr>
      <xdr:spPr>
        <a:xfrm>
          <a:off x="12509500" y="582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136596</xdr:rowOff>
    </xdr:from>
    <xdr:to>
      <xdr:col>68</xdr:col>
      <xdr:colOff>73025</xdr:colOff>
      <xdr:row>30</xdr:row>
      <xdr:rowOff>23319</xdr:rowOff>
    </xdr:to>
    <xdr:cxnSp macro="">
      <xdr:nvCxnSpPr>
        <xdr:cNvPr id="150" name="直線コネクタ 149">
          <a:extLst>
            <a:ext uri="{FF2B5EF4-FFF2-40B4-BE49-F238E27FC236}">
              <a16:creationId xmlns:a16="http://schemas.microsoft.com/office/drawing/2014/main" id="{FA877C32-3C29-42F5-8318-98E3A9E18502}"/>
            </a:ext>
          </a:extLst>
        </xdr:cNvPr>
        <xdr:cNvCxnSpPr/>
      </xdr:nvCxnSpPr>
      <xdr:spPr>
        <a:xfrm>
          <a:off x="12560300" y="5880171"/>
          <a:ext cx="762000" cy="5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156033</xdr:rowOff>
    </xdr:from>
    <xdr:to>
      <xdr:col>60</xdr:col>
      <xdr:colOff>123825</xdr:colOff>
      <xdr:row>31</xdr:row>
      <xdr:rowOff>86183</xdr:rowOff>
    </xdr:to>
    <xdr:sp macro="" textlink="">
      <xdr:nvSpPr>
        <xdr:cNvPr id="151" name="楕円 150">
          <a:extLst>
            <a:ext uri="{FF2B5EF4-FFF2-40B4-BE49-F238E27FC236}">
              <a16:creationId xmlns:a16="http://schemas.microsoft.com/office/drawing/2014/main" id="{330BFA0D-8E9D-4444-9C50-D189C23FF943}"/>
            </a:ext>
          </a:extLst>
        </xdr:cNvPr>
        <xdr:cNvSpPr/>
      </xdr:nvSpPr>
      <xdr:spPr>
        <a:xfrm>
          <a:off x="11747500" y="607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136596</xdr:rowOff>
    </xdr:from>
    <xdr:to>
      <xdr:col>64</xdr:col>
      <xdr:colOff>73025</xdr:colOff>
      <xdr:row>31</xdr:row>
      <xdr:rowOff>35383</xdr:rowOff>
    </xdr:to>
    <xdr:cxnSp macro="">
      <xdr:nvCxnSpPr>
        <xdr:cNvPr id="152" name="直線コネクタ 151">
          <a:extLst>
            <a:ext uri="{FF2B5EF4-FFF2-40B4-BE49-F238E27FC236}">
              <a16:creationId xmlns:a16="http://schemas.microsoft.com/office/drawing/2014/main" id="{D264AC3C-59DF-4386-8BA6-FC5002978997}"/>
            </a:ext>
          </a:extLst>
        </xdr:cNvPr>
        <xdr:cNvCxnSpPr/>
      </xdr:nvCxnSpPr>
      <xdr:spPr>
        <a:xfrm flipV="1">
          <a:off x="11798300" y="5880171"/>
          <a:ext cx="762000" cy="24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3" name="n_1aveValue債務償還比率">
          <a:extLst>
            <a:ext uri="{FF2B5EF4-FFF2-40B4-BE49-F238E27FC236}">
              <a16:creationId xmlns:a16="http://schemas.microsoft.com/office/drawing/2014/main" id="{7D30F8BE-4772-4E21-A25C-199E22C45490}"/>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54" name="n_2aveValue債務償還比率">
          <a:extLst>
            <a:ext uri="{FF2B5EF4-FFF2-40B4-BE49-F238E27FC236}">
              <a16:creationId xmlns:a16="http://schemas.microsoft.com/office/drawing/2014/main" id="{0B0709F8-9182-498D-93A3-EC2D84230636}"/>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55" name="n_3aveValue債務償還比率">
          <a:extLst>
            <a:ext uri="{FF2B5EF4-FFF2-40B4-BE49-F238E27FC236}">
              <a16:creationId xmlns:a16="http://schemas.microsoft.com/office/drawing/2014/main" id="{3AE2E2EB-7C59-44E1-9230-B1E90E386AE2}"/>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6" name="n_4aveValue債務償還比率">
          <a:extLst>
            <a:ext uri="{FF2B5EF4-FFF2-40B4-BE49-F238E27FC236}">
              <a16:creationId xmlns:a16="http://schemas.microsoft.com/office/drawing/2014/main" id="{B95EC176-BCC9-4424-9261-BD9C32D13A95}"/>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89206</xdr:rowOff>
    </xdr:from>
    <xdr:ext cx="469744" cy="259045"/>
    <xdr:sp macro="" textlink="">
      <xdr:nvSpPr>
        <xdr:cNvPr id="157" name="n_1mainValue債務償還比率">
          <a:extLst>
            <a:ext uri="{FF2B5EF4-FFF2-40B4-BE49-F238E27FC236}">
              <a16:creationId xmlns:a16="http://schemas.microsoft.com/office/drawing/2014/main" id="{E4F0D17E-757C-4D2B-8C72-470AE3651AD8}"/>
            </a:ext>
          </a:extLst>
        </xdr:cNvPr>
        <xdr:cNvSpPr txBox="1"/>
      </xdr:nvSpPr>
      <xdr:spPr>
        <a:xfrm>
          <a:off x="13836727" y="566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90646</xdr:rowOff>
    </xdr:from>
    <xdr:ext cx="469744" cy="259045"/>
    <xdr:sp macro="" textlink="">
      <xdr:nvSpPr>
        <xdr:cNvPr id="158" name="n_2mainValue債務償還比率">
          <a:extLst>
            <a:ext uri="{FF2B5EF4-FFF2-40B4-BE49-F238E27FC236}">
              <a16:creationId xmlns:a16="http://schemas.microsoft.com/office/drawing/2014/main" id="{72D8B27E-EEB3-47A9-88CA-469DDBC80461}"/>
            </a:ext>
          </a:extLst>
        </xdr:cNvPr>
        <xdr:cNvSpPr txBox="1"/>
      </xdr:nvSpPr>
      <xdr:spPr>
        <a:xfrm>
          <a:off x="13087427" y="566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32473</xdr:rowOff>
    </xdr:from>
    <xdr:ext cx="469744" cy="259045"/>
    <xdr:sp macro="" textlink="">
      <xdr:nvSpPr>
        <xdr:cNvPr id="159" name="n_3mainValue債務償還比率">
          <a:extLst>
            <a:ext uri="{FF2B5EF4-FFF2-40B4-BE49-F238E27FC236}">
              <a16:creationId xmlns:a16="http://schemas.microsoft.com/office/drawing/2014/main" id="{C3991549-E740-478D-87C0-8D108C322BD1}"/>
            </a:ext>
          </a:extLst>
        </xdr:cNvPr>
        <xdr:cNvSpPr txBox="1"/>
      </xdr:nvSpPr>
      <xdr:spPr>
        <a:xfrm>
          <a:off x="12325427" y="560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77310</xdr:rowOff>
    </xdr:from>
    <xdr:ext cx="469744" cy="259045"/>
    <xdr:sp macro="" textlink="">
      <xdr:nvSpPr>
        <xdr:cNvPr id="160" name="n_4mainValue債務償還比率">
          <a:extLst>
            <a:ext uri="{FF2B5EF4-FFF2-40B4-BE49-F238E27FC236}">
              <a16:creationId xmlns:a16="http://schemas.microsoft.com/office/drawing/2014/main" id="{3498E57D-7E24-4CEA-9D80-BE8D15DB42F3}"/>
            </a:ext>
          </a:extLst>
        </xdr:cNvPr>
        <xdr:cNvSpPr txBox="1"/>
      </xdr:nvSpPr>
      <xdr:spPr>
        <a:xfrm>
          <a:off x="11563427" y="616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5BB5AA5-027B-4FB3-BE0A-B5B9B0EEF46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8EAF587-1E5C-4F32-BD3D-AF587B122E1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893A27C-56A6-4747-AFFC-623CF54DD1D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268E6DC-2E7F-4444-A299-50ED5607955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150BC0D-74E7-4B3E-B118-C1017AF2192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E0B8046-CE9E-4AFF-A254-14636201975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DB5D32-EF9F-47F1-A4BE-78AE11CBEAA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A1890A-81FB-4CBA-82EE-F87F56EBF4E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0DDA0F-3120-480E-AAA3-B7307FB56F4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F6811F-C4C8-4A2F-855B-F9B93B88B0F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4855DC-72E2-4BA9-BB5D-5E3BE9A7E1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4C206E-6454-4F20-BE6E-9A221CA6C3A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58C273-1A78-4B54-9959-F63014323DE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9BE352-53A9-4014-AF28-67D4B3B50CD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8B79F2-3330-4559-BB61-5C8C29D531C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6E0444-16E4-4E41-92CE-09D6AD87D5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5635C6-D1D1-4D10-8C4A-0E7F592F11B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D3B981-569A-48BA-885D-8356522ABD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3679C5-280B-406B-91CB-9AB021B84D7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083E8D-244A-46E3-B181-AAF541062B7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F695D9-0617-4EA1-96F5-99024F493B4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99BA22E-1308-454A-A8DD-4522727F108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5B739F-E696-4840-AF76-613410171C4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B604E9-6872-4BE4-8444-9C758324923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F2371B-BF4A-4F4F-B2C9-01E9C1593D5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788FF9-3ABC-4279-8A93-95CC9B5FA0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B340AB-DB5A-4ADB-9CAB-8EE47DA8E4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DB2A85-FFCA-4169-81C5-07EC6FD2BE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CDF757-221C-4EB7-9F6A-883D776AD7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4CD7B0-BBE7-4F7B-94E2-023520BE8B7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3CE009-8CB5-4EF1-AA13-2BCB265762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E00EBA-7CE7-4C70-80FC-5EDBAF215C3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570A1E-319A-475B-92AE-49E432DF076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424A5E-422E-45FB-87EE-E6D86D8A5E5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EC6AB6-0DCB-40D7-944A-302BFD20D7D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D05D99-E0E2-4345-9657-3F685F2956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CC8E133-E148-4061-959D-5C74B258AAD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56BB7F-B06B-4C9E-836E-0A76DE40E13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E8CBE8-A3B2-4596-9E33-A5A59B5FEC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55F074-476B-42A8-82F1-A3E5647D8DF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60860E-FC74-443D-968A-2D594DDC8B1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0DFA3BA-A756-4753-ACFA-EDFE46234B1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DFF261-8082-4DC1-9D2A-43F14CBD807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840727-D49B-45B4-850E-B076E596D7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E25E2F8-5026-4DED-8CA0-E2FA02E183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C13B61-CC62-492E-81EA-E0F7EFDC836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E48347-ED33-4E44-8B56-0ABFB7A7C17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647226-86CC-4AB7-8269-89134D2440C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CE10BAC-7970-4C0E-9CF6-C5232FD6F87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C6C83B3-A6E3-4B13-A293-4773875C52F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CEC02FB-B34A-4C50-B0FD-20B1A8D11B0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714E813-CAE0-4EFF-8316-C43FA3723C5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694BC26-503F-4A5C-8392-9C3A2273EB1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D3FCAC5-0DA1-4ECF-BB9A-2F6D13931B8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A79F84B-CD7F-412D-9879-F9C69069AE2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04ABA94-EA76-4FA0-8465-577BA345022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1A1FED6-74B1-4E31-970E-7EF314C78C9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BCAA736-6CA5-483F-8556-FA5B0CB6BED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9057D37-BA14-4D0E-A8B6-027E0EABBC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C0928367-4382-43FA-9E62-37CF79CDD826}"/>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3E05A9FC-B8E1-42CB-9D55-A8541AA187D9}"/>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1D38C423-8197-4EDE-845A-0B5161F680F7}"/>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BA8151B7-69A8-460C-AE14-53FAB9BE0093}"/>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61D60969-00B8-47D6-AD5B-1AF614C38765}"/>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2E86D828-2520-4797-BF11-E3CFBBB19782}"/>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B266F5AA-4780-4A34-936B-B54121CC0EA3}"/>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EC94B53B-332F-405E-90D9-5A7BA2E11157}"/>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E429F731-9837-4B1A-BEE3-9F0B9103D1DF}"/>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F4E369EF-1B59-4661-8464-1CA93FF85DDB}"/>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8C3F60D8-6A42-4A79-9065-493F399D7DA2}"/>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979CE79-9C55-4495-8B82-1A20CDC6943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009DBB5-64D0-471E-B5C6-D92E2D2EFD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4A9E79C-34B5-4001-810F-66F33E08650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5A8A11-22EB-4751-95B2-6F77F68F88E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00894C-77AA-4E94-B994-2A3AF01CD7C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107696</xdr:rowOff>
    </xdr:from>
    <xdr:to>
      <xdr:col>24</xdr:col>
      <xdr:colOff>114300</xdr:colOff>
      <xdr:row>38</xdr:row>
      <xdr:rowOff>37846</xdr:rowOff>
    </xdr:to>
    <xdr:sp macro="" textlink="">
      <xdr:nvSpPr>
        <xdr:cNvPr id="71" name="楕円 70">
          <a:extLst>
            <a:ext uri="{FF2B5EF4-FFF2-40B4-BE49-F238E27FC236}">
              <a16:creationId xmlns:a16="http://schemas.microsoft.com/office/drawing/2014/main" id="{1E803D8D-2FBF-4D50-8957-5C2C3FD2F1D0}"/>
            </a:ext>
          </a:extLst>
        </xdr:cNvPr>
        <xdr:cNvSpPr/>
      </xdr:nvSpPr>
      <xdr:spPr>
        <a:xfrm>
          <a:off x="4584700" y="645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86123</xdr:rowOff>
    </xdr:from>
    <xdr:ext cx="405111" cy="259045"/>
    <xdr:sp macro="" textlink="">
      <xdr:nvSpPr>
        <xdr:cNvPr id="72" name="【道路】&#10;有形固定資産減価償却率該当値テキスト">
          <a:extLst>
            <a:ext uri="{FF2B5EF4-FFF2-40B4-BE49-F238E27FC236}">
              <a16:creationId xmlns:a16="http://schemas.microsoft.com/office/drawing/2014/main" id="{F37953E1-6887-4FF8-959F-B0543072CC76}"/>
            </a:ext>
          </a:extLst>
        </xdr:cNvPr>
        <xdr:cNvSpPr txBox="1"/>
      </xdr:nvSpPr>
      <xdr:spPr>
        <a:xfrm>
          <a:off x="4673600"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80264</xdr:rowOff>
    </xdr:from>
    <xdr:to>
      <xdr:col>20</xdr:col>
      <xdr:colOff>38100</xdr:colOff>
      <xdr:row>38</xdr:row>
      <xdr:rowOff>10414</xdr:rowOff>
    </xdr:to>
    <xdr:sp macro="" textlink="">
      <xdr:nvSpPr>
        <xdr:cNvPr id="73" name="楕円 72">
          <a:extLst>
            <a:ext uri="{FF2B5EF4-FFF2-40B4-BE49-F238E27FC236}">
              <a16:creationId xmlns:a16="http://schemas.microsoft.com/office/drawing/2014/main" id="{00BBE0E7-E144-475C-B5DD-CE205852711A}"/>
            </a:ext>
          </a:extLst>
        </xdr:cNvPr>
        <xdr:cNvSpPr/>
      </xdr:nvSpPr>
      <xdr:spPr>
        <a:xfrm>
          <a:off x="37465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131064</xdr:rowOff>
    </xdr:from>
    <xdr:to>
      <xdr:col>24</xdr:col>
      <xdr:colOff>63500</xdr:colOff>
      <xdr:row>37</xdr:row>
      <xdr:rowOff>158496</xdr:rowOff>
    </xdr:to>
    <xdr:cxnSp macro="">
      <xdr:nvCxnSpPr>
        <xdr:cNvPr id="74" name="直線コネクタ 73">
          <a:extLst>
            <a:ext uri="{FF2B5EF4-FFF2-40B4-BE49-F238E27FC236}">
              <a16:creationId xmlns:a16="http://schemas.microsoft.com/office/drawing/2014/main" id="{DFF82940-59F2-49FE-B5B8-5A7605D65591}"/>
            </a:ext>
          </a:extLst>
        </xdr:cNvPr>
        <xdr:cNvCxnSpPr/>
      </xdr:nvCxnSpPr>
      <xdr:spPr>
        <a:xfrm>
          <a:off x="3797300" y="647471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61976</xdr:rowOff>
    </xdr:from>
    <xdr:to>
      <xdr:col>15</xdr:col>
      <xdr:colOff>101600</xdr:colOff>
      <xdr:row>37</xdr:row>
      <xdr:rowOff>163576</xdr:rowOff>
    </xdr:to>
    <xdr:sp macro="" textlink="">
      <xdr:nvSpPr>
        <xdr:cNvPr id="75" name="楕円 74">
          <a:extLst>
            <a:ext uri="{FF2B5EF4-FFF2-40B4-BE49-F238E27FC236}">
              <a16:creationId xmlns:a16="http://schemas.microsoft.com/office/drawing/2014/main" id="{F13F4764-6329-46E3-874F-1A56D8CBB2D9}"/>
            </a:ext>
          </a:extLst>
        </xdr:cNvPr>
        <xdr:cNvSpPr/>
      </xdr:nvSpPr>
      <xdr:spPr>
        <a:xfrm>
          <a:off x="2857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112776</xdr:rowOff>
    </xdr:from>
    <xdr:to>
      <xdr:col>19</xdr:col>
      <xdr:colOff>177800</xdr:colOff>
      <xdr:row>37</xdr:row>
      <xdr:rowOff>131064</xdr:rowOff>
    </xdr:to>
    <xdr:cxnSp macro="">
      <xdr:nvCxnSpPr>
        <xdr:cNvPr id="76" name="直線コネクタ 75">
          <a:extLst>
            <a:ext uri="{FF2B5EF4-FFF2-40B4-BE49-F238E27FC236}">
              <a16:creationId xmlns:a16="http://schemas.microsoft.com/office/drawing/2014/main" id="{7B5F661D-123F-4604-B3F6-01E50DC94376}"/>
            </a:ext>
          </a:extLst>
        </xdr:cNvPr>
        <xdr:cNvCxnSpPr/>
      </xdr:nvCxnSpPr>
      <xdr:spPr>
        <a:xfrm>
          <a:off x="2908300" y="645642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7" name="楕円 76">
          <a:extLst>
            <a:ext uri="{FF2B5EF4-FFF2-40B4-BE49-F238E27FC236}">
              <a16:creationId xmlns:a16="http://schemas.microsoft.com/office/drawing/2014/main" id="{677EF2EF-8F46-4E4E-A389-C7B3DECCF018}"/>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112776</xdr:rowOff>
    </xdr:to>
    <xdr:cxnSp macro="">
      <xdr:nvCxnSpPr>
        <xdr:cNvPr id="78" name="直線コネクタ 77">
          <a:extLst>
            <a:ext uri="{FF2B5EF4-FFF2-40B4-BE49-F238E27FC236}">
              <a16:creationId xmlns:a16="http://schemas.microsoft.com/office/drawing/2014/main" id="{F2FA00AE-E5F3-4A3C-862F-C09466A1F3D1}"/>
            </a:ext>
          </a:extLst>
        </xdr:cNvPr>
        <xdr:cNvCxnSpPr/>
      </xdr:nvCxnSpPr>
      <xdr:spPr>
        <a:xfrm>
          <a:off x="2019300" y="644271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36830</xdr:rowOff>
    </xdr:from>
    <xdr:to>
      <xdr:col>6</xdr:col>
      <xdr:colOff>38100</xdr:colOff>
      <xdr:row>37</xdr:row>
      <xdr:rowOff>138430</xdr:rowOff>
    </xdr:to>
    <xdr:sp macro="" textlink="">
      <xdr:nvSpPr>
        <xdr:cNvPr id="79" name="楕円 78">
          <a:extLst>
            <a:ext uri="{FF2B5EF4-FFF2-40B4-BE49-F238E27FC236}">
              <a16:creationId xmlns:a16="http://schemas.microsoft.com/office/drawing/2014/main" id="{388BCD00-58FD-40BA-91D9-283726D44F49}"/>
            </a:ext>
          </a:extLst>
        </xdr:cNvPr>
        <xdr:cNvSpPr/>
      </xdr:nvSpPr>
      <xdr:spPr>
        <a:xfrm>
          <a:off x="107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99060</xdr:rowOff>
    </xdr:to>
    <xdr:cxnSp macro="">
      <xdr:nvCxnSpPr>
        <xdr:cNvPr id="80" name="直線コネクタ 79">
          <a:extLst>
            <a:ext uri="{FF2B5EF4-FFF2-40B4-BE49-F238E27FC236}">
              <a16:creationId xmlns:a16="http://schemas.microsoft.com/office/drawing/2014/main" id="{ABE4020F-2DB0-4BD7-B915-FFC0802FC3CD}"/>
            </a:ext>
          </a:extLst>
        </xdr:cNvPr>
        <xdr:cNvCxnSpPr/>
      </xdr:nvCxnSpPr>
      <xdr:spPr>
        <a:xfrm>
          <a:off x="1130300" y="64312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E037EB8D-99C3-4364-9045-2AE0141D454E}"/>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0569DD65-AEB8-43F4-A226-A620D67FBB2F}"/>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7B4ECB34-C0E6-4D2A-AC8E-5467A6BE8659}"/>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CBAC0005-69EC-468A-B972-E4B2696C806C}"/>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1541</xdr:rowOff>
    </xdr:from>
    <xdr:ext cx="405111" cy="259045"/>
    <xdr:sp macro="" textlink="">
      <xdr:nvSpPr>
        <xdr:cNvPr id="85" name="n_1mainValue【道路】&#10;有形固定資産減価償却率">
          <a:extLst>
            <a:ext uri="{FF2B5EF4-FFF2-40B4-BE49-F238E27FC236}">
              <a16:creationId xmlns:a16="http://schemas.microsoft.com/office/drawing/2014/main" id="{96FAD91B-8B47-48A3-89AD-5ED9E5ECADD0}"/>
            </a:ext>
          </a:extLst>
        </xdr:cNvPr>
        <xdr:cNvSpPr txBox="1"/>
      </xdr:nvSpPr>
      <xdr:spPr>
        <a:xfrm>
          <a:off x="35820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154703</xdr:rowOff>
    </xdr:from>
    <xdr:ext cx="405111" cy="259045"/>
    <xdr:sp macro="" textlink="">
      <xdr:nvSpPr>
        <xdr:cNvPr id="86" name="n_2mainValue【道路】&#10;有形固定資産減価償却率">
          <a:extLst>
            <a:ext uri="{FF2B5EF4-FFF2-40B4-BE49-F238E27FC236}">
              <a16:creationId xmlns:a16="http://schemas.microsoft.com/office/drawing/2014/main" id="{4CEE06B8-0FE0-4400-B99A-9D4374D0F6B3}"/>
            </a:ext>
          </a:extLst>
        </xdr:cNvPr>
        <xdr:cNvSpPr txBox="1"/>
      </xdr:nvSpPr>
      <xdr:spPr>
        <a:xfrm>
          <a:off x="27057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140987</xdr:rowOff>
    </xdr:from>
    <xdr:ext cx="405111" cy="259045"/>
    <xdr:sp macro="" textlink="">
      <xdr:nvSpPr>
        <xdr:cNvPr id="87" name="n_3mainValue【道路】&#10;有形固定資産減価償却率">
          <a:extLst>
            <a:ext uri="{FF2B5EF4-FFF2-40B4-BE49-F238E27FC236}">
              <a16:creationId xmlns:a16="http://schemas.microsoft.com/office/drawing/2014/main" id="{C751C285-A033-4FD1-A30B-ADFB29429EA3}"/>
            </a:ext>
          </a:extLst>
        </xdr:cNvPr>
        <xdr:cNvSpPr txBox="1"/>
      </xdr:nvSpPr>
      <xdr:spPr>
        <a:xfrm>
          <a:off x="1816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129557</xdr:rowOff>
    </xdr:from>
    <xdr:ext cx="405111" cy="259045"/>
    <xdr:sp macro="" textlink="">
      <xdr:nvSpPr>
        <xdr:cNvPr id="88" name="n_4mainValue【道路】&#10;有形固定資産減価償却率">
          <a:extLst>
            <a:ext uri="{FF2B5EF4-FFF2-40B4-BE49-F238E27FC236}">
              <a16:creationId xmlns:a16="http://schemas.microsoft.com/office/drawing/2014/main" id="{3BFDA166-C17A-4EC2-890E-C7DEAD4D295D}"/>
            </a:ext>
          </a:extLst>
        </xdr:cNvPr>
        <xdr:cNvSpPr txBox="1"/>
      </xdr:nvSpPr>
      <xdr:spPr>
        <a:xfrm>
          <a:off x="927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6962265-BE30-44BB-9A84-D8887CA419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2FF935F-5042-4550-8D3E-91E5952DE1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0F7E24D-003E-4B4D-8EC3-49607DF15A4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8BFE6B4-7CB4-4BAC-81D9-899BE95C60B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C9DD148-7C82-4D7A-851D-66356CCF071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9AA9B44-5276-450E-8B0C-C6A4F91D9AA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E9C7BA8-BB3E-4AAE-A6D3-534CD83265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6A76D0F-5AFA-40B6-ACAB-DF02D272F1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9309016-A040-4B1B-A526-AD3DCB6EE3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6EEB656-768C-434B-B852-7CA615E2007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35481E97-8551-4EDE-856C-86E3F8E3955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DFE2E94-1527-4F27-99E3-D44D927C2BC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8277D4A5-8A4D-4E55-A9C3-8FE9EE872CD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BAC8FE45-DC9E-4C86-80D4-19F2F38746B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BEB72719-1BF8-4A79-9360-067C54AF4CB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BA8C62F4-7310-4C38-A23E-BF4EE8820031}"/>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257D4FF4-71A1-456C-A94B-058AC0A9597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3BE7A3D9-E84A-4D4A-8550-C404B46DB1B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AEBEFC99-2934-4487-B2E8-DF826587922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CBCF0B4B-E7A1-4F08-BCA4-253FA26BA2F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A9B1F561-ACFA-4E27-BCAE-EDD429185BD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7D27C737-DF92-4E11-AEF0-6363C6938F4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416E067-D88D-4CA1-B325-ECB1B4FA181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A252629-50D0-4B03-ACC9-D7E1BFF1105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EAD23A6-F43C-4147-BA15-5F07DE54F2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6DD35679-A677-4486-982A-F1411ECDBD1A}"/>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FFB98C41-4B40-474A-BF12-A16A72C94876}"/>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B4D1C283-31E5-4ED7-871F-1D7535F0993B}"/>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AA5B15E9-B9C2-4008-90FF-221C07DD222B}"/>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E92BF0E0-F8CC-4BB6-B36E-059AFD06805A}"/>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011141BB-687B-4F17-88BC-B6505F9E55E8}"/>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20D076D4-0A9B-4A76-AF8C-CB54DEB3784D}"/>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AB82B33B-2625-412E-A912-1FBC6945A754}"/>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962ED16D-48ED-41B7-AB1F-342FF34E1057}"/>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4EA0006E-BFE7-43F2-9EC9-6C60973CE4CD}"/>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F97913E2-13C6-417E-AA05-452C2C9E5264}"/>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68C6A6-926E-4628-8A37-E2E350F5D94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947B921-A71F-4DB4-B046-7685BFAEA7E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0C4B1C-34F3-4F50-AC88-7A79CF7283A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F5A8165-7E25-4DB8-B78F-506EF9F295C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B68CE59-804B-4C41-9B9F-F4C695E7EB7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110994</xdr:rowOff>
    </xdr:from>
    <xdr:to>
      <xdr:col>55</xdr:col>
      <xdr:colOff>50800</xdr:colOff>
      <xdr:row>41</xdr:row>
      <xdr:rowOff>41144</xdr:rowOff>
    </xdr:to>
    <xdr:sp macro="" textlink="">
      <xdr:nvSpPr>
        <xdr:cNvPr id="130" name="楕円 129">
          <a:extLst>
            <a:ext uri="{FF2B5EF4-FFF2-40B4-BE49-F238E27FC236}">
              <a16:creationId xmlns:a16="http://schemas.microsoft.com/office/drawing/2014/main" id="{A8C0D45C-C975-49C6-A3AE-90423F88F8B0}"/>
            </a:ext>
          </a:extLst>
        </xdr:cNvPr>
        <xdr:cNvSpPr/>
      </xdr:nvSpPr>
      <xdr:spPr>
        <a:xfrm>
          <a:off x="10426700" y="696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133871</xdr:rowOff>
    </xdr:from>
    <xdr:ext cx="534377" cy="259045"/>
    <xdr:sp macro="" textlink="">
      <xdr:nvSpPr>
        <xdr:cNvPr id="131" name="【道路】&#10;一人当たり延長該当値テキスト">
          <a:extLst>
            <a:ext uri="{FF2B5EF4-FFF2-40B4-BE49-F238E27FC236}">
              <a16:creationId xmlns:a16="http://schemas.microsoft.com/office/drawing/2014/main" id="{C86777BC-249E-4502-A90A-9F6F4DB21542}"/>
            </a:ext>
          </a:extLst>
        </xdr:cNvPr>
        <xdr:cNvSpPr txBox="1"/>
      </xdr:nvSpPr>
      <xdr:spPr>
        <a:xfrm>
          <a:off x="10515600" y="682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113966</xdr:rowOff>
    </xdr:from>
    <xdr:to>
      <xdr:col>50</xdr:col>
      <xdr:colOff>165100</xdr:colOff>
      <xdr:row>41</xdr:row>
      <xdr:rowOff>44116</xdr:rowOff>
    </xdr:to>
    <xdr:sp macro="" textlink="">
      <xdr:nvSpPr>
        <xdr:cNvPr id="132" name="楕円 131">
          <a:extLst>
            <a:ext uri="{FF2B5EF4-FFF2-40B4-BE49-F238E27FC236}">
              <a16:creationId xmlns:a16="http://schemas.microsoft.com/office/drawing/2014/main" id="{7A0F93B8-FA07-441B-9D82-B358049E24FD}"/>
            </a:ext>
          </a:extLst>
        </xdr:cNvPr>
        <xdr:cNvSpPr/>
      </xdr:nvSpPr>
      <xdr:spPr>
        <a:xfrm>
          <a:off x="9588500" y="697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161794</xdr:rowOff>
    </xdr:from>
    <xdr:to>
      <xdr:col>55</xdr:col>
      <xdr:colOff>0</xdr:colOff>
      <xdr:row>40</xdr:row>
      <xdr:rowOff>164766</xdr:rowOff>
    </xdr:to>
    <xdr:cxnSp macro="">
      <xdr:nvCxnSpPr>
        <xdr:cNvPr id="133" name="直線コネクタ 132">
          <a:extLst>
            <a:ext uri="{FF2B5EF4-FFF2-40B4-BE49-F238E27FC236}">
              <a16:creationId xmlns:a16="http://schemas.microsoft.com/office/drawing/2014/main" id="{7FCB8EBE-3B6B-4E09-A8A0-D5D355A0A70C}"/>
            </a:ext>
          </a:extLst>
        </xdr:cNvPr>
        <xdr:cNvCxnSpPr/>
      </xdr:nvCxnSpPr>
      <xdr:spPr>
        <a:xfrm flipV="1">
          <a:off x="9639300" y="7019794"/>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115534</xdr:rowOff>
    </xdr:from>
    <xdr:to>
      <xdr:col>46</xdr:col>
      <xdr:colOff>38100</xdr:colOff>
      <xdr:row>41</xdr:row>
      <xdr:rowOff>45684</xdr:rowOff>
    </xdr:to>
    <xdr:sp macro="" textlink="">
      <xdr:nvSpPr>
        <xdr:cNvPr id="134" name="楕円 133">
          <a:extLst>
            <a:ext uri="{FF2B5EF4-FFF2-40B4-BE49-F238E27FC236}">
              <a16:creationId xmlns:a16="http://schemas.microsoft.com/office/drawing/2014/main" id="{F36B1159-4DB4-4A30-BE61-6CECF8AF98E6}"/>
            </a:ext>
          </a:extLst>
        </xdr:cNvPr>
        <xdr:cNvSpPr/>
      </xdr:nvSpPr>
      <xdr:spPr>
        <a:xfrm>
          <a:off x="8699500" y="697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164766</xdr:rowOff>
    </xdr:from>
    <xdr:to>
      <xdr:col>50</xdr:col>
      <xdr:colOff>114300</xdr:colOff>
      <xdr:row>40</xdr:row>
      <xdr:rowOff>166334</xdr:rowOff>
    </xdr:to>
    <xdr:cxnSp macro="">
      <xdr:nvCxnSpPr>
        <xdr:cNvPr id="135" name="直線コネクタ 134">
          <a:extLst>
            <a:ext uri="{FF2B5EF4-FFF2-40B4-BE49-F238E27FC236}">
              <a16:creationId xmlns:a16="http://schemas.microsoft.com/office/drawing/2014/main" id="{969ED81B-68CB-4507-B640-CB6338121487}"/>
            </a:ext>
          </a:extLst>
        </xdr:cNvPr>
        <xdr:cNvCxnSpPr/>
      </xdr:nvCxnSpPr>
      <xdr:spPr>
        <a:xfrm flipV="1">
          <a:off x="8750300" y="7022766"/>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135863</xdr:rowOff>
    </xdr:from>
    <xdr:to>
      <xdr:col>41</xdr:col>
      <xdr:colOff>101600</xdr:colOff>
      <xdr:row>41</xdr:row>
      <xdr:rowOff>66013</xdr:rowOff>
    </xdr:to>
    <xdr:sp macro="" textlink="">
      <xdr:nvSpPr>
        <xdr:cNvPr id="136" name="楕円 135">
          <a:extLst>
            <a:ext uri="{FF2B5EF4-FFF2-40B4-BE49-F238E27FC236}">
              <a16:creationId xmlns:a16="http://schemas.microsoft.com/office/drawing/2014/main" id="{F8197C67-C5AA-42F9-A8F4-47DE275B6390}"/>
            </a:ext>
          </a:extLst>
        </xdr:cNvPr>
        <xdr:cNvSpPr/>
      </xdr:nvSpPr>
      <xdr:spPr>
        <a:xfrm>
          <a:off x="7810500" y="699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166334</xdr:rowOff>
    </xdr:from>
    <xdr:to>
      <xdr:col>45</xdr:col>
      <xdr:colOff>177800</xdr:colOff>
      <xdr:row>41</xdr:row>
      <xdr:rowOff>15213</xdr:rowOff>
    </xdr:to>
    <xdr:cxnSp macro="">
      <xdr:nvCxnSpPr>
        <xdr:cNvPr id="137" name="直線コネクタ 136">
          <a:extLst>
            <a:ext uri="{FF2B5EF4-FFF2-40B4-BE49-F238E27FC236}">
              <a16:creationId xmlns:a16="http://schemas.microsoft.com/office/drawing/2014/main" id="{259E40A8-0236-43C3-B410-99161BFA7BCF}"/>
            </a:ext>
          </a:extLst>
        </xdr:cNvPr>
        <xdr:cNvCxnSpPr/>
      </xdr:nvCxnSpPr>
      <xdr:spPr>
        <a:xfrm flipV="1">
          <a:off x="7861300" y="7024334"/>
          <a:ext cx="889000" cy="2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122784</xdr:rowOff>
    </xdr:from>
    <xdr:to>
      <xdr:col>36</xdr:col>
      <xdr:colOff>165100</xdr:colOff>
      <xdr:row>41</xdr:row>
      <xdr:rowOff>52934</xdr:rowOff>
    </xdr:to>
    <xdr:sp macro="" textlink="">
      <xdr:nvSpPr>
        <xdr:cNvPr id="138" name="楕円 137">
          <a:extLst>
            <a:ext uri="{FF2B5EF4-FFF2-40B4-BE49-F238E27FC236}">
              <a16:creationId xmlns:a16="http://schemas.microsoft.com/office/drawing/2014/main" id="{DE89C24E-698B-4E6E-80B2-3C3446ED6948}"/>
            </a:ext>
          </a:extLst>
        </xdr:cNvPr>
        <xdr:cNvSpPr/>
      </xdr:nvSpPr>
      <xdr:spPr>
        <a:xfrm>
          <a:off x="6921500" y="698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2134</xdr:rowOff>
    </xdr:from>
    <xdr:to>
      <xdr:col>41</xdr:col>
      <xdr:colOff>50800</xdr:colOff>
      <xdr:row>41</xdr:row>
      <xdr:rowOff>15213</xdr:rowOff>
    </xdr:to>
    <xdr:cxnSp macro="">
      <xdr:nvCxnSpPr>
        <xdr:cNvPr id="139" name="直線コネクタ 138">
          <a:extLst>
            <a:ext uri="{FF2B5EF4-FFF2-40B4-BE49-F238E27FC236}">
              <a16:creationId xmlns:a16="http://schemas.microsoft.com/office/drawing/2014/main" id="{C2B6722D-6D03-4D2F-82DA-4746108DE52C}"/>
            </a:ext>
          </a:extLst>
        </xdr:cNvPr>
        <xdr:cNvCxnSpPr/>
      </xdr:nvCxnSpPr>
      <xdr:spPr>
        <a:xfrm>
          <a:off x="6972300" y="7031584"/>
          <a:ext cx="889000" cy="1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F8D5A0FC-0DC3-4733-98C1-B64A97AEF438}"/>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0DF6F8C9-1338-4249-90F4-939B2BEAB2A6}"/>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E1C9991A-C264-4A67-90BB-5CDFDE37188E}"/>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44F9859E-46F4-4F16-9ABA-F74D338BD6C6}"/>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60643</xdr:rowOff>
    </xdr:from>
    <xdr:ext cx="534377" cy="259045"/>
    <xdr:sp macro="" textlink="">
      <xdr:nvSpPr>
        <xdr:cNvPr id="144" name="n_1mainValue【道路】&#10;一人当たり延長">
          <a:extLst>
            <a:ext uri="{FF2B5EF4-FFF2-40B4-BE49-F238E27FC236}">
              <a16:creationId xmlns:a16="http://schemas.microsoft.com/office/drawing/2014/main" id="{8870708B-0818-4CFD-935A-49C4DA2ECE25}"/>
            </a:ext>
          </a:extLst>
        </xdr:cNvPr>
        <xdr:cNvSpPr txBox="1"/>
      </xdr:nvSpPr>
      <xdr:spPr>
        <a:xfrm>
          <a:off x="9359411" y="674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62211</xdr:rowOff>
    </xdr:from>
    <xdr:ext cx="534377" cy="259045"/>
    <xdr:sp macro="" textlink="">
      <xdr:nvSpPr>
        <xdr:cNvPr id="145" name="n_2mainValue【道路】&#10;一人当たり延長">
          <a:extLst>
            <a:ext uri="{FF2B5EF4-FFF2-40B4-BE49-F238E27FC236}">
              <a16:creationId xmlns:a16="http://schemas.microsoft.com/office/drawing/2014/main" id="{1A98D2B5-A9A6-4672-B0EA-94310904E9F6}"/>
            </a:ext>
          </a:extLst>
        </xdr:cNvPr>
        <xdr:cNvSpPr txBox="1"/>
      </xdr:nvSpPr>
      <xdr:spPr>
        <a:xfrm>
          <a:off x="8483111" y="674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57140</xdr:rowOff>
    </xdr:from>
    <xdr:ext cx="534377" cy="259045"/>
    <xdr:sp macro="" textlink="">
      <xdr:nvSpPr>
        <xdr:cNvPr id="146" name="n_3mainValue【道路】&#10;一人当たり延長">
          <a:extLst>
            <a:ext uri="{FF2B5EF4-FFF2-40B4-BE49-F238E27FC236}">
              <a16:creationId xmlns:a16="http://schemas.microsoft.com/office/drawing/2014/main" id="{26AE557E-3277-427D-82DF-3749E8E19571}"/>
            </a:ext>
          </a:extLst>
        </xdr:cNvPr>
        <xdr:cNvSpPr txBox="1"/>
      </xdr:nvSpPr>
      <xdr:spPr>
        <a:xfrm>
          <a:off x="7594111" y="708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44061</xdr:rowOff>
    </xdr:from>
    <xdr:ext cx="534377" cy="259045"/>
    <xdr:sp macro="" textlink="">
      <xdr:nvSpPr>
        <xdr:cNvPr id="147" name="n_4mainValue【道路】&#10;一人当たり延長">
          <a:extLst>
            <a:ext uri="{FF2B5EF4-FFF2-40B4-BE49-F238E27FC236}">
              <a16:creationId xmlns:a16="http://schemas.microsoft.com/office/drawing/2014/main" id="{D1F37DE9-3DAF-4554-9C36-949BFA006958}"/>
            </a:ext>
          </a:extLst>
        </xdr:cNvPr>
        <xdr:cNvSpPr txBox="1"/>
      </xdr:nvSpPr>
      <xdr:spPr>
        <a:xfrm>
          <a:off x="6705111" y="707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9007EA4-B7EC-4B11-9363-A18FFE27EC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09FE872-5764-4D1C-AE4C-5E524D1DE1D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7A61441-93B5-46BC-95E1-7FE9437B07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A008600-AD73-452E-A6CF-BD31D1986AC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53DBAC9-365D-4FAB-801F-C4AC0EF7B64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E70F7F0-A6EF-471C-9470-D41A4DD00B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1A1655B-4B81-4B72-AE28-68868D7E41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049DC86-A12B-48DC-BDAE-4D8971B4607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61F3E97-C3EB-4835-B8CF-1C611196949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180053D-73FC-40F3-BFC9-12E310904D1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AD576E8-CE59-43AB-B2DE-33BB2263EF3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C88D6C2-FA11-4C79-B73C-3B0AFA169D5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A5BD0C9-37CA-40A7-B97F-EDE151FA47D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D83E8E9-F981-431B-99EB-1E7C651D165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A20A1E8-3CB9-4592-B7EA-AA96DB337C5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085A5FD-126D-43C8-B166-D2F82055990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F940344-145E-42DD-9E04-35D27E43630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105499E-BCF1-4D8C-9165-0EDF7B8AAB3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BFC9CD0D-B46C-48E3-A6A6-7918E270D8D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608BD4A1-59EA-41E4-9FCB-493E72D80C3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0646A6D-427D-4093-BD21-642DB87DB4E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AB526E0-3935-482B-87DD-0D5AC6964E2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EDA58329-FD02-4763-B004-17BA94B7E55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807EFA3-92E9-4AF8-A106-A153F2A1105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D61CB7ED-8B3D-4F99-B136-9CD1E8349F71}"/>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1230BCD-D8DA-4F8C-A99C-D61D70C71280}"/>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B12DEF79-13EF-4A99-B17D-2433A1584769}"/>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77CAA69-5BF5-4715-BEAE-F8E1D6E588F2}"/>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64C69007-F51A-45E1-800D-D826CFBE7DB7}"/>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956D1BD-34E7-4FD5-AA60-C8091D99C4E1}"/>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E172C848-44EA-43D3-8B21-DB83E5CEBAC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5D8ADE15-3B44-4A38-95BA-F95F32BC4636}"/>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9CC0AFED-BA9C-47A1-B7C5-BF80F9CD2A8B}"/>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16526D90-6DBA-469F-AA14-90C35A150BC2}"/>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C109094F-E0E5-4F91-9803-5A172A24AF35}"/>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EC5C4A3-93AF-4338-91F9-F8A29B70E0A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9190BF4-0DBF-47F1-B6A6-6952D35DCBD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66C5DC6-D108-4338-8E68-558D5D7FE0F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D64E5FC-B1C5-4298-8726-2B87737FC02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B8383B2-9836-451D-8856-A5DC06CD15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128270</xdr:rowOff>
    </xdr:from>
    <xdr:to>
      <xdr:col>24</xdr:col>
      <xdr:colOff>114300</xdr:colOff>
      <xdr:row>60</xdr:row>
      <xdr:rowOff>58420</xdr:rowOff>
    </xdr:to>
    <xdr:sp macro="" textlink="">
      <xdr:nvSpPr>
        <xdr:cNvPr id="188" name="楕円 187">
          <a:extLst>
            <a:ext uri="{FF2B5EF4-FFF2-40B4-BE49-F238E27FC236}">
              <a16:creationId xmlns:a16="http://schemas.microsoft.com/office/drawing/2014/main" id="{184DCD66-45E4-4553-BD4B-830B0AEFFBF3}"/>
            </a:ext>
          </a:extLst>
        </xdr:cNvPr>
        <xdr:cNvSpPr/>
      </xdr:nvSpPr>
      <xdr:spPr>
        <a:xfrm>
          <a:off x="4584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151147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E3FE129-3E91-4AAC-B811-03967DC0AAE1}"/>
            </a:ext>
          </a:extLst>
        </xdr:cNvPr>
        <xdr:cNvSpPr txBox="1"/>
      </xdr:nvSpPr>
      <xdr:spPr>
        <a:xfrm>
          <a:off x="4673600"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101600</xdr:rowOff>
    </xdr:from>
    <xdr:to>
      <xdr:col>20</xdr:col>
      <xdr:colOff>38100</xdr:colOff>
      <xdr:row>60</xdr:row>
      <xdr:rowOff>31750</xdr:rowOff>
    </xdr:to>
    <xdr:sp macro="" textlink="">
      <xdr:nvSpPr>
        <xdr:cNvPr id="190" name="楕円 189">
          <a:extLst>
            <a:ext uri="{FF2B5EF4-FFF2-40B4-BE49-F238E27FC236}">
              <a16:creationId xmlns:a16="http://schemas.microsoft.com/office/drawing/2014/main" id="{344398B2-67A9-4B8C-8F6C-D23E67C3F284}"/>
            </a:ext>
          </a:extLst>
        </xdr:cNvPr>
        <xdr:cNvSpPr/>
      </xdr:nvSpPr>
      <xdr:spPr>
        <a:xfrm>
          <a:off x="3746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152400</xdr:rowOff>
    </xdr:from>
    <xdr:to>
      <xdr:col>24</xdr:col>
      <xdr:colOff>63500</xdr:colOff>
      <xdr:row>60</xdr:row>
      <xdr:rowOff>7620</xdr:rowOff>
    </xdr:to>
    <xdr:cxnSp macro="">
      <xdr:nvCxnSpPr>
        <xdr:cNvPr id="191" name="直線コネクタ 190">
          <a:extLst>
            <a:ext uri="{FF2B5EF4-FFF2-40B4-BE49-F238E27FC236}">
              <a16:creationId xmlns:a16="http://schemas.microsoft.com/office/drawing/2014/main" id="{D72E4EFE-80C5-4BB8-A12D-FFFAE5F566B9}"/>
            </a:ext>
          </a:extLst>
        </xdr:cNvPr>
        <xdr:cNvCxnSpPr/>
      </xdr:nvCxnSpPr>
      <xdr:spPr>
        <a:xfrm>
          <a:off x="3797300" y="102679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80645</xdr:rowOff>
    </xdr:from>
    <xdr:to>
      <xdr:col>15</xdr:col>
      <xdr:colOff>101600</xdr:colOff>
      <xdr:row>60</xdr:row>
      <xdr:rowOff>10795</xdr:rowOff>
    </xdr:to>
    <xdr:sp macro="" textlink="">
      <xdr:nvSpPr>
        <xdr:cNvPr id="192" name="楕円 191">
          <a:extLst>
            <a:ext uri="{FF2B5EF4-FFF2-40B4-BE49-F238E27FC236}">
              <a16:creationId xmlns:a16="http://schemas.microsoft.com/office/drawing/2014/main" id="{42FCA5DF-D48F-49F3-9A93-185AC2D074DE}"/>
            </a:ext>
          </a:extLst>
        </xdr:cNvPr>
        <xdr:cNvSpPr/>
      </xdr:nvSpPr>
      <xdr:spPr>
        <a:xfrm>
          <a:off x="2857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131445</xdr:rowOff>
    </xdr:from>
    <xdr:to>
      <xdr:col>19</xdr:col>
      <xdr:colOff>177800</xdr:colOff>
      <xdr:row>59</xdr:row>
      <xdr:rowOff>152400</xdr:rowOff>
    </xdr:to>
    <xdr:cxnSp macro="">
      <xdr:nvCxnSpPr>
        <xdr:cNvPr id="193" name="直線コネクタ 192">
          <a:extLst>
            <a:ext uri="{FF2B5EF4-FFF2-40B4-BE49-F238E27FC236}">
              <a16:creationId xmlns:a16="http://schemas.microsoft.com/office/drawing/2014/main" id="{5E0DB2AC-5800-40C6-8F0F-D0E123DCA342}"/>
            </a:ext>
          </a:extLst>
        </xdr:cNvPr>
        <xdr:cNvCxnSpPr/>
      </xdr:nvCxnSpPr>
      <xdr:spPr>
        <a:xfrm>
          <a:off x="2908300" y="102469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71120</xdr:rowOff>
    </xdr:from>
    <xdr:to>
      <xdr:col>10</xdr:col>
      <xdr:colOff>165100</xdr:colOff>
      <xdr:row>60</xdr:row>
      <xdr:rowOff>1270</xdr:rowOff>
    </xdr:to>
    <xdr:sp macro="" textlink="">
      <xdr:nvSpPr>
        <xdr:cNvPr id="194" name="楕円 193">
          <a:extLst>
            <a:ext uri="{FF2B5EF4-FFF2-40B4-BE49-F238E27FC236}">
              <a16:creationId xmlns:a16="http://schemas.microsoft.com/office/drawing/2014/main" id="{79A30CF1-21F9-4E01-AA72-2CCBE24C9F8B}"/>
            </a:ext>
          </a:extLst>
        </xdr:cNvPr>
        <xdr:cNvSpPr/>
      </xdr:nvSpPr>
      <xdr:spPr>
        <a:xfrm>
          <a:off x="1968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121920</xdr:rowOff>
    </xdr:from>
    <xdr:to>
      <xdr:col>15</xdr:col>
      <xdr:colOff>50800</xdr:colOff>
      <xdr:row>59</xdr:row>
      <xdr:rowOff>131445</xdr:rowOff>
    </xdr:to>
    <xdr:cxnSp macro="">
      <xdr:nvCxnSpPr>
        <xdr:cNvPr id="195" name="直線コネクタ 194">
          <a:extLst>
            <a:ext uri="{FF2B5EF4-FFF2-40B4-BE49-F238E27FC236}">
              <a16:creationId xmlns:a16="http://schemas.microsoft.com/office/drawing/2014/main" id="{77A183F7-9A06-4CE4-9698-1874BC5D10EE}"/>
            </a:ext>
          </a:extLst>
        </xdr:cNvPr>
        <xdr:cNvCxnSpPr/>
      </xdr:nvCxnSpPr>
      <xdr:spPr>
        <a:xfrm>
          <a:off x="2019300" y="10237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53975</xdr:rowOff>
    </xdr:from>
    <xdr:to>
      <xdr:col>6</xdr:col>
      <xdr:colOff>38100</xdr:colOff>
      <xdr:row>59</xdr:row>
      <xdr:rowOff>155575</xdr:rowOff>
    </xdr:to>
    <xdr:sp macro="" textlink="">
      <xdr:nvSpPr>
        <xdr:cNvPr id="196" name="楕円 195">
          <a:extLst>
            <a:ext uri="{FF2B5EF4-FFF2-40B4-BE49-F238E27FC236}">
              <a16:creationId xmlns:a16="http://schemas.microsoft.com/office/drawing/2014/main" id="{41E4D4BD-B3D0-4B89-8BC3-FA5AE303ED6B}"/>
            </a:ext>
          </a:extLst>
        </xdr:cNvPr>
        <xdr:cNvSpPr/>
      </xdr:nvSpPr>
      <xdr:spPr>
        <a:xfrm>
          <a:off x="1079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59</xdr:row>
      <xdr:rowOff>121920</xdr:rowOff>
    </xdr:to>
    <xdr:cxnSp macro="">
      <xdr:nvCxnSpPr>
        <xdr:cNvPr id="197" name="直線コネクタ 196">
          <a:extLst>
            <a:ext uri="{FF2B5EF4-FFF2-40B4-BE49-F238E27FC236}">
              <a16:creationId xmlns:a16="http://schemas.microsoft.com/office/drawing/2014/main" id="{7AE96939-4AC5-4283-835B-8C296A3BA58A}"/>
            </a:ext>
          </a:extLst>
        </xdr:cNvPr>
        <xdr:cNvCxnSpPr/>
      </xdr:nvCxnSpPr>
      <xdr:spPr>
        <a:xfrm>
          <a:off x="1130300" y="102203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139DC670-A35C-40FA-A200-D936BFB66F85}"/>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F069C05F-09DD-4BE0-A5B0-A652A39B1550}"/>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59942C95-B85E-4B7B-B98A-3EC6037D2857}"/>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82C7951-13C2-4D34-BC83-C21CDA92AE32}"/>
            </a:ext>
          </a:extLst>
        </xdr:cNvPr>
        <xdr:cNvSpPr txBox="1"/>
      </xdr:nvSpPr>
      <xdr:spPr>
        <a:xfrm>
          <a:off x="927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48277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BCA1410-98CA-45C5-A0D2-3E5D4F9EA50D}"/>
            </a:ext>
          </a:extLst>
        </xdr:cNvPr>
        <xdr:cNvSpPr txBox="1"/>
      </xdr:nvSpPr>
      <xdr:spPr>
        <a:xfrm>
          <a:off x="35820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27322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247BEAF-DCCE-4D30-9858-713362713E4F}"/>
            </a:ext>
          </a:extLst>
        </xdr:cNvPr>
        <xdr:cNvSpPr txBox="1"/>
      </xdr:nvSpPr>
      <xdr:spPr>
        <a:xfrm>
          <a:off x="2705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17797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6E4BAC4D-C21D-433A-BEA6-E1B2997A310F}"/>
            </a:ext>
          </a:extLst>
        </xdr:cNvPr>
        <xdr:cNvSpPr txBox="1"/>
      </xdr:nvSpPr>
      <xdr:spPr>
        <a:xfrm>
          <a:off x="1816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652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95D0F0E-1303-4329-BDBE-9BB850A3A21B}"/>
            </a:ext>
          </a:extLst>
        </xdr:cNvPr>
        <xdr:cNvSpPr txBox="1"/>
      </xdr:nvSpPr>
      <xdr:spPr>
        <a:xfrm>
          <a:off x="927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F47D370-C672-4B51-A200-89B876BE7CE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3D8DF22-B688-4BD0-8D75-F0D3747C54C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7283534-E765-410E-8BBF-26F71D00A1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F0AB444-8782-45B1-AE16-3A4FDF57F36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5BD6320-129B-4BEF-AD62-6377EFB38B6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EF418C28-CA83-48BF-B5EB-C17769D29A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2F67AA8-F9E3-46F2-8BEE-2FC52684366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95D6D06-E285-4D15-A36C-2A3AA6430A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BD4D1EB-5592-4F57-B7F4-664728EA7AA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652B78E-9648-42A5-8AD8-FA0E4354BA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8F72FA2-D308-4BDB-90F7-381D558EDE6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C8497AA-47AB-4A34-BB18-C3A3D2676EC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D1D94C4-6172-4DD0-9ADE-06E4C26397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61442B97-3C81-4BD9-9240-0C1DA3A8723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762EFE3-FFC9-4A3B-A523-47A53632228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56687FF6-F6A2-46AF-B067-8FAB1776320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23D72CE-B20C-44FA-96B2-4DFE1FEAED0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F8EC634C-96E4-4643-AEFD-1F8AF340EE3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DFD90C5-1975-4675-8723-ECDBC39C684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CEEE3999-B899-45DA-9ECB-C2077D18BC6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C2FD71CE-0AAC-4432-81E4-05A20E9B070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5B7FCEB2-3A2A-4B3D-9A0E-D877A49E458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D15491D-EA8B-452D-B45B-C7D1C82DD0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EC16A067-BC51-4899-8183-E6ADA30E0F4D}"/>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20C0DDA-5BB1-4B79-A86D-D6AFFF0AB30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1504126B-9414-44D6-A01E-8D8576575E95}"/>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A274EE9F-A203-4D18-A266-FC3ED5A8BBD4}"/>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D5877804-509C-44C8-ACA6-89C5F8C9564A}"/>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5BA63518-CCBB-49AD-8F72-19D747E66A0E}"/>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67008275-588B-42EF-BBF2-CE9917BFC0FA}"/>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1034AC26-C4FF-4483-8043-9F452F7F5D97}"/>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A206937C-B6CD-4734-B086-E7C96B6F1E28}"/>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5AF1B388-6235-4A12-83C0-0E16820DCC87}"/>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4F736C2F-7004-4EA8-AEC2-E4D5A3208BCB}"/>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57D83EF-4F09-4992-AA0F-E05F2AA674C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EDB4B86-2C1D-4A95-8E34-C7026C2AA14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5F2FACB-C5BD-45D3-8F99-369F68D43C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264E597-A8EA-4873-92FD-A24AA13F67A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132BF7-89CC-48B2-A73B-FE7C5A0F1BC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39049</xdr:rowOff>
    </xdr:from>
    <xdr:to>
      <xdr:col>55</xdr:col>
      <xdr:colOff>50800</xdr:colOff>
      <xdr:row>62</xdr:row>
      <xdr:rowOff>140649</xdr:rowOff>
    </xdr:to>
    <xdr:sp macro="" textlink="">
      <xdr:nvSpPr>
        <xdr:cNvPr id="245" name="楕円 244">
          <a:extLst>
            <a:ext uri="{FF2B5EF4-FFF2-40B4-BE49-F238E27FC236}">
              <a16:creationId xmlns:a16="http://schemas.microsoft.com/office/drawing/2014/main" id="{90E77C73-3F0A-46AC-989B-6009430F3D1D}"/>
            </a:ext>
          </a:extLst>
        </xdr:cNvPr>
        <xdr:cNvSpPr/>
      </xdr:nvSpPr>
      <xdr:spPr>
        <a:xfrm>
          <a:off x="10426700" y="1066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17476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CF86C717-9EA4-4C02-B11C-01395F67A313}"/>
            </a:ext>
          </a:extLst>
        </xdr:cNvPr>
        <xdr:cNvSpPr txBox="1"/>
      </xdr:nvSpPr>
      <xdr:spPr>
        <a:xfrm>
          <a:off x="10515600" y="1064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42635</xdr:rowOff>
    </xdr:from>
    <xdr:to>
      <xdr:col>50</xdr:col>
      <xdr:colOff>165100</xdr:colOff>
      <xdr:row>62</xdr:row>
      <xdr:rowOff>144235</xdr:rowOff>
    </xdr:to>
    <xdr:sp macro="" textlink="">
      <xdr:nvSpPr>
        <xdr:cNvPr id="247" name="楕円 246">
          <a:extLst>
            <a:ext uri="{FF2B5EF4-FFF2-40B4-BE49-F238E27FC236}">
              <a16:creationId xmlns:a16="http://schemas.microsoft.com/office/drawing/2014/main" id="{20CF9247-1CE1-4A18-A5BB-0E6A493E6C28}"/>
            </a:ext>
          </a:extLst>
        </xdr:cNvPr>
        <xdr:cNvSpPr/>
      </xdr:nvSpPr>
      <xdr:spPr>
        <a:xfrm>
          <a:off x="9588500" y="1067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89849</xdr:rowOff>
    </xdr:from>
    <xdr:to>
      <xdr:col>55</xdr:col>
      <xdr:colOff>0</xdr:colOff>
      <xdr:row>62</xdr:row>
      <xdr:rowOff>93435</xdr:rowOff>
    </xdr:to>
    <xdr:cxnSp macro="">
      <xdr:nvCxnSpPr>
        <xdr:cNvPr id="248" name="直線コネクタ 247">
          <a:extLst>
            <a:ext uri="{FF2B5EF4-FFF2-40B4-BE49-F238E27FC236}">
              <a16:creationId xmlns:a16="http://schemas.microsoft.com/office/drawing/2014/main" id="{B20FDBE4-BA88-46A5-AB08-8D3DEB523B5B}"/>
            </a:ext>
          </a:extLst>
        </xdr:cNvPr>
        <xdr:cNvCxnSpPr/>
      </xdr:nvCxnSpPr>
      <xdr:spPr>
        <a:xfrm flipV="1">
          <a:off x="9639300" y="10719749"/>
          <a:ext cx="838200" cy="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45622</xdr:rowOff>
    </xdr:from>
    <xdr:to>
      <xdr:col>46</xdr:col>
      <xdr:colOff>38100</xdr:colOff>
      <xdr:row>62</xdr:row>
      <xdr:rowOff>147222</xdr:rowOff>
    </xdr:to>
    <xdr:sp macro="" textlink="">
      <xdr:nvSpPr>
        <xdr:cNvPr id="249" name="楕円 248">
          <a:extLst>
            <a:ext uri="{FF2B5EF4-FFF2-40B4-BE49-F238E27FC236}">
              <a16:creationId xmlns:a16="http://schemas.microsoft.com/office/drawing/2014/main" id="{03F8D1DF-8210-4A9A-90F2-8D55C2DCEC55}"/>
            </a:ext>
          </a:extLst>
        </xdr:cNvPr>
        <xdr:cNvSpPr/>
      </xdr:nvSpPr>
      <xdr:spPr>
        <a:xfrm>
          <a:off x="8699500" y="1067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93435</xdr:rowOff>
    </xdr:from>
    <xdr:to>
      <xdr:col>50</xdr:col>
      <xdr:colOff>114300</xdr:colOff>
      <xdr:row>62</xdr:row>
      <xdr:rowOff>96422</xdr:rowOff>
    </xdr:to>
    <xdr:cxnSp macro="">
      <xdr:nvCxnSpPr>
        <xdr:cNvPr id="250" name="直線コネクタ 249">
          <a:extLst>
            <a:ext uri="{FF2B5EF4-FFF2-40B4-BE49-F238E27FC236}">
              <a16:creationId xmlns:a16="http://schemas.microsoft.com/office/drawing/2014/main" id="{5DA4AE69-D1FB-4B8C-BC4D-AD49ED6CE1A0}"/>
            </a:ext>
          </a:extLst>
        </xdr:cNvPr>
        <xdr:cNvCxnSpPr/>
      </xdr:nvCxnSpPr>
      <xdr:spPr>
        <a:xfrm flipV="1">
          <a:off x="8750300" y="10723335"/>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53921</xdr:rowOff>
    </xdr:from>
    <xdr:to>
      <xdr:col>41</xdr:col>
      <xdr:colOff>101600</xdr:colOff>
      <xdr:row>62</xdr:row>
      <xdr:rowOff>155521</xdr:rowOff>
    </xdr:to>
    <xdr:sp macro="" textlink="">
      <xdr:nvSpPr>
        <xdr:cNvPr id="251" name="楕円 250">
          <a:extLst>
            <a:ext uri="{FF2B5EF4-FFF2-40B4-BE49-F238E27FC236}">
              <a16:creationId xmlns:a16="http://schemas.microsoft.com/office/drawing/2014/main" id="{CA50C90F-306B-4932-9B4C-6A1576E04A1B}"/>
            </a:ext>
          </a:extLst>
        </xdr:cNvPr>
        <xdr:cNvSpPr/>
      </xdr:nvSpPr>
      <xdr:spPr>
        <a:xfrm>
          <a:off x="7810500" y="1068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96422</xdr:rowOff>
    </xdr:from>
    <xdr:to>
      <xdr:col>45</xdr:col>
      <xdr:colOff>177800</xdr:colOff>
      <xdr:row>62</xdr:row>
      <xdr:rowOff>104721</xdr:rowOff>
    </xdr:to>
    <xdr:cxnSp macro="">
      <xdr:nvCxnSpPr>
        <xdr:cNvPr id="252" name="直線コネクタ 251">
          <a:extLst>
            <a:ext uri="{FF2B5EF4-FFF2-40B4-BE49-F238E27FC236}">
              <a16:creationId xmlns:a16="http://schemas.microsoft.com/office/drawing/2014/main" id="{27BA77D6-529D-4C7E-BA36-6643AD968A72}"/>
            </a:ext>
          </a:extLst>
        </xdr:cNvPr>
        <xdr:cNvCxnSpPr/>
      </xdr:nvCxnSpPr>
      <xdr:spPr>
        <a:xfrm flipV="1">
          <a:off x="7861300" y="10726322"/>
          <a:ext cx="889000" cy="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58837</xdr:rowOff>
    </xdr:from>
    <xdr:to>
      <xdr:col>36</xdr:col>
      <xdr:colOff>165100</xdr:colOff>
      <xdr:row>62</xdr:row>
      <xdr:rowOff>160437</xdr:rowOff>
    </xdr:to>
    <xdr:sp macro="" textlink="">
      <xdr:nvSpPr>
        <xdr:cNvPr id="253" name="楕円 252">
          <a:extLst>
            <a:ext uri="{FF2B5EF4-FFF2-40B4-BE49-F238E27FC236}">
              <a16:creationId xmlns:a16="http://schemas.microsoft.com/office/drawing/2014/main" id="{0A56A285-1F62-49A0-BD71-3B58A9343D2F}"/>
            </a:ext>
          </a:extLst>
        </xdr:cNvPr>
        <xdr:cNvSpPr/>
      </xdr:nvSpPr>
      <xdr:spPr>
        <a:xfrm>
          <a:off x="6921500" y="1068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104721</xdr:rowOff>
    </xdr:from>
    <xdr:to>
      <xdr:col>41</xdr:col>
      <xdr:colOff>50800</xdr:colOff>
      <xdr:row>62</xdr:row>
      <xdr:rowOff>109637</xdr:rowOff>
    </xdr:to>
    <xdr:cxnSp macro="">
      <xdr:nvCxnSpPr>
        <xdr:cNvPr id="254" name="直線コネクタ 253">
          <a:extLst>
            <a:ext uri="{FF2B5EF4-FFF2-40B4-BE49-F238E27FC236}">
              <a16:creationId xmlns:a16="http://schemas.microsoft.com/office/drawing/2014/main" id="{0EF500FE-7B38-4DE1-BD2A-D50FC934A390}"/>
            </a:ext>
          </a:extLst>
        </xdr:cNvPr>
        <xdr:cNvCxnSpPr/>
      </xdr:nvCxnSpPr>
      <xdr:spPr>
        <a:xfrm flipV="1">
          <a:off x="6972300" y="10734621"/>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43EDA9DB-83E1-456B-9EFC-9B8E88679891}"/>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6B30C41D-60FC-4ED1-88CA-059F66319A10}"/>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1C2A376F-33B5-4E19-805C-8648C5914470}"/>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F7306AEC-0815-4E78-8016-B3A7B07D885B}"/>
            </a:ext>
          </a:extLst>
        </xdr:cNvPr>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135362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4CD73EA-573A-476E-A114-A1FADD6BD60E}"/>
            </a:ext>
          </a:extLst>
        </xdr:cNvPr>
        <xdr:cNvSpPr txBox="1"/>
      </xdr:nvSpPr>
      <xdr:spPr>
        <a:xfrm>
          <a:off x="9327095" y="1076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138349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AAE1BED1-EEC1-464C-8759-BA832F74580D}"/>
            </a:ext>
          </a:extLst>
        </xdr:cNvPr>
        <xdr:cNvSpPr txBox="1"/>
      </xdr:nvSpPr>
      <xdr:spPr>
        <a:xfrm>
          <a:off x="8450795" y="107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598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7D58E739-F874-4965-98CA-A6A0E22FA936}"/>
            </a:ext>
          </a:extLst>
        </xdr:cNvPr>
        <xdr:cNvSpPr txBox="1"/>
      </xdr:nvSpPr>
      <xdr:spPr>
        <a:xfrm>
          <a:off x="7561795" y="1045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151564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769019D4-F045-4AAC-9D8C-CD041EC38EB1}"/>
            </a:ext>
          </a:extLst>
        </xdr:cNvPr>
        <xdr:cNvSpPr txBox="1"/>
      </xdr:nvSpPr>
      <xdr:spPr>
        <a:xfrm>
          <a:off x="6672795" y="1078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8D00E26-47BD-47BB-9BF8-ECAD20DB6F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C2726217-026C-455F-ACCC-87D0AB0B542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41BCEDA-876C-4B5D-B9E0-7A8FBBCFB84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4577EC8-3D04-439A-9678-C27DB8B5CA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F9E9DBD-F501-419B-B70E-B3D7E7B04B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580EFF3-2DCE-4159-89CD-6CF6DB3F0C2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E325B69-E071-4463-8531-A2C2F67241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3DFE5DE-623F-4F1D-ACE8-98B67870405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F08260F-220D-442A-A3FC-42BB56A9D7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00D8433-7882-4721-B194-45DADEC40B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27F1117-13CE-40A7-B836-073E5ACA667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8D312D85-57F6-4C69-AB84-F7309C3BD40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1DF6CFC7-7555-49D2-AD0D-FE347623CA2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BD3874BE-7B5B-4ECE-BB42-44FCDD40024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D9B98095-93B3-447F-967F-92371A458FE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DC27732D-7138-4857-9CC8-F65EC99DB45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718DCB85-998A-4C58-B54F-431C3B512F1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8F4F8B5B-6006-4304-BA18-77870BC56C8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6790E853-4C3D-4894-8D29-81EB4028644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3264E747-F5D5-4EB6-9546-1935973A93D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9D5313E-AA0F-4BEB-AADC-498D077109A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AB29A78-A17B-4502-BE91-D0751900D6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1ED4943C-97C7-47A6-85BE-E63811D96EE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79DA0A0-A427-4FCA-9825-3C9C3D1B4C7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D09EEF69-2003-42EA-A6F1-A2BF22928A33}"/>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CEC8C4D8-6C9A-425A-A896-8C2373B83277}"/>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472645A4-6AE1-43B2-82BB-53462E48C145}"/>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30CFD098-32D1-4D4E-B3D1-1CDBF52458AB}"/>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7018D489-ADA6-4F4C-8563-D0A3BE9079E3}"/>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AE8A82E-7F9C-437D-ABA6-74DA720A76D2}"/>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965D6323-1081-4AED-84AF-3AA86F71113D}"/>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B262D8B5-0AE4-4B81-879A-F3E1FA3A5FD0}"/>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78C76B75-727F-4CB3-8504-EBE9F9072AA5}"/>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7F0909D9-E2C3-4176-BC10-BB2755B68F7A}"/>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4939F6C2-576B-4F3E-918C-1D58F7C5BC18}"/>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13822EB-DA50-4935-B68F-99893DA961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B95D52D-45C6-4FE9-B85A-2FFE15FA014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E7CB97C-EFBE-4098-8386-68182AE033C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A94F9FF-A72C-4AF8-B48E-9A2FBA9C57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0B29E6-B184-46B9-86D8-31F07BA160D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3" name="楕円 302">
          <a:extLst>
            <a:ext uri="{FF2B5EF4-FFF2-40B4-BE49-F238E27FC236}">
              <a16:creationId xmlns:a16="http://schemas.microsoft.com/office/drawing/2014/main" id="{DF6C4CCC-2BEF-45B6-9984-A9F672930FCF}"/>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124477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B696802-00A7-4FD9-9089-3F298A7B4963}"/>
            </a:ext>
          </a:extLst>
        </xdr:cNvPr>
        <xdr:cNvSpPr txBox="1"/>
      </xdr:nvSpPr>
      <xdr:spPr>
        <a:xfrm>
          <a:off x="4673600"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97789</xdr:rowOff>
    </xdr:from>
    <xdr:to>
      <xdr:col>20</xdr:col>
      <xdr:colOff>38100</xdr:colOff>
      <xdr:row>83</xdr:row>
      <xdr:rowOff>27939</xdr:rowOff>
    </xdr:to>
    <xdr:sp macro="" textlink="">
      <xdr:nvSpPr>
        <xdr:cNvPr id="305" name="楕円 304">
          <a:extLst>
            <a:ext uri="{FF2B5EF4-FFF2-40B4-BE49-F238E27FC236}">
              <a16:creationId xmlns:a16="http://schemas.microsoft.com/office/drawing/2014/main" id="{762A3CD5-3882-429D-BE54-7143FFD00CC8}"/>
            </a:ext>
          </a:extLst>
        </xdr:cNvPr>
        <xdr:cNvSpPr/>
      </xdr:nvSpPr>
      <xdr:spPr>
        <a:xfrm>
          <a:off x="3746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148589</xdr:rowOff>
    </xdr:from>
    <xdr:to>
      <xdr:col>24</xdr:col>
      <xdr:colOff>63500</xdr:colOff>
      <xdr:row>82</xdr:row>
      <xdr:rowOff>152400</xdr:rowOff>
    </xdr:to>
    <xdr:cxnSp macro="">
      <xdr:nvCxnSpPr>
        <xdr:cNvPr id="306" name="直線コネクタ 305">
          <a:extLst>
            <a:ext uri="{FF2B5EF4-FFF2-40B4-BE49-F238E27FC236}">
              <a16:creationId xmlns:a16="http://schemas.microsoft.com/office/drawing/2014/main" id="{161A0372-B5F3-4863-B659-3E135D639D35}"/>
            </a:ext>
          </a:extLst>
        </xdr:cNvPr>
        <xdr:cNvCxnSpPr/>
      </xdr:nvCxnSpPr>
      <xdr:spPr>
        <a:xfrm>
          <a:off x="3797300" y="14207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65405</xdr:rowOff>
    </xdr:from>
    <xdr:to>
      <xdr:col>15</xdr:col>
      <xdr:colOff>101600</xdr:colOff>
      <xdr:row>82</xdr:row>
      <xdr:rowOff>167005</xdr:rowOff>
    </xdr:to>
    <xdr:sp macro="" textlink="">
      <xdr:nvSpPr>
        <xdr:cNvPr id="307" name="楕円 306">
          <a:extLst>
            <a:ext uri="{FF2B5EF4-FFF2-40B4-BE49-F238E27FC236}">
              <a16:creationId xmlns:a16="http://schemas.microsoft.com/office/drawing/2014/main" id="{309B2359-0E1B-43E5-BFA6-A1CEDB107D2D}"/>
            </a:ext>
          </a:extLst>
        </xdr:cNvPr>
        <xdr:cNvSpPr/>
      </xdr:nvSpPr>
      <xdr:spPr>
        <a:xfrm>
          <a:off x="2857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116205</xdr:rowOff>
    </xdr:from>
    <xdr:to>
      <xdr:col>19</xdr:col>
      <xdr:colOff>177800</xdr:colOff>
      <xdr:row>82</xdr:row>
      <xdr:rowOff>148589</xdr:rowOff>
    </xdr:to>
    <xdr:cxnSp macro="">
      <xdr:nvCxnSpPr>
        <xdr:cNvPr id="308" name="直線コネクタ 307">
          <a:extLst>
            <a:ext uri="{FF2B5EF4-FFF2-40B4-BE49-F238E27FC236}">
              <a16:creationId xmlns:a16="http://schemas.microsoft.com/office/drawing/2014/main" id="{A4378F4E-A5CF-4B38-837C-AE61DD5024D0}"/>
            </a:ext>
          </a:extLst>
        </xdr:cNvPr>
        <xdr:cNvCxnSpPr/>
      </xdr:nvCxnSpPr>
      <xdr:spPr>
        <a:xfrm>
          <a:off x="2908300" y="141751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36830</xdr:rowOff>
    </xdr:from>
    <xdr:to>
      <xdr:col>10</xdr:col>
      <xdr:colOff>165100</xdr:colOff>
      <xdr:row>82</xdr:row>
      <xdr:rowOff>138430</xdr:rowOff>
    </xdr:to>
    <xdr:sp macro="" textlink="">
      <xdr:nvSpPr>
        <xdr:cNvPr id="309" name="楕円 308">
          <a:extLst>
            <a:ext uri="{FF2B5EF4-FFF2-40B4-BE49-F238E27FC236}">
              <a16:creationId xmlns:a16="http://schemas.microsoft.com/office/drawing/2014/main" id="{90A0A511-4902-4FF4-9DE9-765F0757E2AE}"/>
            </a:ext>
          </a:extLst>
        </xdr:cNvPr>
        <xdr:cNvSpPr/>
      </xdr:nvSpPr>
      <xdr:spPr>
        <a:xfrm>
          <a:off x="1968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87630</xdr:rowOff>
    </xdr:from>
    <xdr:to>
      <xdr:col>15</xdr:col>
      <xdr:colOff>50800</xdr:colOff>
      <xdr:row>82</xdr:row>
      <xdr:rowOff>116205</xdr:rowOff>
    </xdr:to>
    <xdr:cxnSp macro="">
      <xdr:nvCxnSpPr>
        <xdr:cNvPr id="310" name="直線コネクタ 309">
          <a:extLst>
            <a:ext uri="{FF2B5EF4-FFF2-40B4-BE49-F238E27FC236}">
              <a16:creationId xmlns:a16="http://schemas.microsoft.com/office/drawing/2014/main" id="{DF8BA890-F3F3-4511-8262-68883289BBFB}"/>
            </a:ext>
          </a:extLst>
        </xdr:cNvPr>
        <xdr:cNvCxnSpPr/>
      </xdr:nvCxnSpPr>
      <xdr:spPr>
        <a:xfrm>
          <a:off x="2019300" y="141465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11" name="楕円 310">
          <a:extLst>
            <a:ext uri="{FF2B5EF4-FFF2-40B4-BE49-F238E27FC236}">
              <a16:creationId xmlns:a16="http://schemas.microsoft.com/office/drawing/2014/main" id="{56D270A6-C56B-4111-8A0E-0C53120A0332}"/>
            </a:ext>
          </a:extLst>
        </xdr:cNvPr>
        <xdr:cNvSpPr/>
      </xdr:nvSpPr>
      <xdr:spPr>
        <a:xfrm>
          <a:off x="1079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87630</xdr:rowOff>
    </xdr:from>
    <xdr:to>
      <xdr:col>10</xdr:col>
      <xdr:colOff>114300</xdr:colOff>
      <xdr:row>82</xdr:row>
      <xdr:rowOff>110489</xdr:rowOff>
    </xdr:to>
    <xdr:cxnSp macro="">
      <xdr:nvCxnSpPr>
        <xdr:cNvPr id="312" name="直線コネクタ 311">
          <a:extLst>
            <a:ext uri="{FF2B5EF4-FFF2-40B4-BE49-F238E27FC236}">
              <a16:creationId xmlns:a16="http://schemas.microsoft.com/office/drawing/2014/main" id="{88B30C68-BB2A-4A50-9FD4-98E877A885FB}"/>
            </a:ext>
          </a:extLst>
        </xdr:cNvPr>
        <xdr:cNvCxnSpPr/>
      </xdr:nvCxnSpPr>
      <xdr:spPr>
        <a:xfrm flipV="1">
          <a:off x="1130300" y="141465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5082F2BF-D365-4F21-8C49-25BE950D0F49}"/>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C9C39135-5CF2-4451-9A44-579D67DF1E8F}"/>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A75B079B-BF95-46D7-AEDB-B40C8F25FF2D}"/>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81728607-AE25-4675-86F5-0CD3C39F97E3}"/>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44466</xdr:rowOff>
    </xdr:from>
    <xdr:ext cx="405111" cy="259045"/>
    <xdr:sp macro="" textlink="">
      <xdr:nvSpPr>
        <xdr:cNvPr id="317" name="n_1mainValue【公営住宅】&#10;有形固定資産減価償却率">
          <a:extLst>
            <a:ext uri="{FF2B5EF4-FFF2-40B4-BE49-F238E27FC236}">
              <a16:creationId xmlns:a16="http://schemas.microsoft.com/office/drawing/2014/main" id="{3888E210-72EC-43C3-A445-23FD61EE55CC}"/>
            </a:ext>
          </a:extLst>
        </xdr:cNvPr>
        <xdr:cNvSpPr txBox="1"/>
      </xdr:nvSpPr>
      <xdr:spPr>
        <a:xfrm>
          <a:off x="35820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12082</xdr:rowOff>
    </xdr:from>
    <xdr:ext cx="405111" cy="259045"/>
    <xdr:sp macro="" textlink="">
      <xdr:nvSpPr>
        <xdr:cNvPr id="318" name="n_2mainValue【公営住宅】&#10;有形固定資産減価償却率">
          <a:extLst>
            <a:ext uri="{FF2B5EF4-FFF2-40B4-BE49-F238E27FC236}">
              <a16:creationId xmlns:a16="http://schemas.microsoft.com/office/drawing/2014/main" id="{21C7DBF3-6947-494C-A1B2-594B5BF4DBF7}"/>
            </a:ext>
          </a:extLst>
        </xdr:cNvPr>
        <xdr:cNvSpPr txBox="1"/>
      </xdr:nvSpPr>
      <xdr:spPr>
        <a:xfrm>
          <a:off x="2705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9" name="n_3mainValue【公営住宅】&#10;有形固定資産減価償却率">
          <a:extLst>
            <a:ext uri="{FF2B5EF4-FFF2-40B4-BE49-F238E27FC236}">
              <a16:creationId xmlns:a16="http://schemas.microsoft.com/office/drawing/2014/main" id="{03B6938D-16F4-446C-98E3-51E678644BD4}"/>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20" name="n_4mainValue【公営住宅】&#10;有形固定資産減価償却率">
          <a:extLst>
            <a:ext uri="{FF2B5EF4-FFF2-40B4-BE49-F238E27FC236}">
              <a16:creationId xmlns:a16="http://schemas.microsoft.com/office/drawing/2014/main" id="{A99694F7-1B42-4D29-8BAC-DABD8AC64939}"/>
            </a:ext>
          </a:extLst>
        </xdr:cNvPr>
        <xdr:cNvSpPr txBox="1"/>
      </xdr:nvSpPr>
      <xdr:spPr>
        <a:xfrm>
          <a:off x="927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7B1A302-A63A-40EB-BE4C-F7E697C925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4115203-31F6-4267-9C56-00280321CC9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961ECA9-84A0-436D-86D4-7CC1FDDC6FF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3454872-EF82-4C46-97AA-60553129207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108B87E-D8D3-46B9-856D-2C9AAB11EAE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B9854D5-19AC-4EBE-B387-4CB5066582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274CF5D-CF27-42FF-A344-C25DC3357C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76C37E5-9666-413B-B91D-4913DEDD95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2810287-EE59-4E03-958E-B01CF0F43CA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415E869-90D3-445B-B5B1-AAEED40F125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F109E506-AAC1-4A97-B498-CDB4DE6B423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BAAD6743-4D4A-44FF-98E4-DF1A6515E93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110E931-225E-486E-8EB4-8B481ED7F8D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B5F2D1F5-FD79-44B3-B183-434EAD29AAE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3E2238C-7C86-4317-A074-C7A5C049974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D96CA7A8-932A-4F7A-9068-99F66032D7CD}"/>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60CD6658-9655-43A4-BD18-B9999CB00A0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AA756BC9-A4BA-4BE2-B7B3-DDB51EBC066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833EE6C7-9FA4-42BF-BFDD-77E2B330399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BC62CFFB-5115-49C2-973D-6A2571B7779B}"/>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8EDF986C-CC1D-4FDF-9A4D-FB048307469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4B4DB9D-48C6-405C-8FBD-DC68046FF53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564584E0-1B73-41B7-BE59-E634C95FE83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A7FAA09B-5ED7-4488-8BF0-6E5B4270B20C}"/>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6CB3CE50-41D2-4143-AC7B-6086D1EC79D6}"/>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56BCEE53-FFFF-4784-9DC1-11B3555CD7A7}"/>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71C2F280-50AD-4853-9665-3897F39A8CFD}"/>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802F6B21-3DEB-4DB1-8524-140AE0CF63BB}"/>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73BDBF23-BFBB-4720-8CBB-0A2A08ADE2EA}"/>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552E4BE6-3223-4C94-B97A-44074D7DF92E}"/>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DA52F5D5-56DC-469D-A874-1D45E37B99A8}"/>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DF8F27C1-CE85-400B-B660-29D6AA5B8FED}"/>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700A98F7-CBE0-4876-9268-5117C7EF7516}"/>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7239C7AD-5C11-49E8-AE3B-77D6B5BF2463}"/>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5B0F2F9-B882-4F60-83CD-50A444EE159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36BE07A-5F7B-498B-9E8D-BEBCEA856D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2E2B5E9-1B28-4E31-9E4E-150BDEE57D8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DE6B0A-559C-4D84-87B3-A6DCA959611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3D756FD-F3D8-4096-9904-02127813FCA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5169</xdr:rowOff>
    </xdr:from>
    <xdr:to>
      <xdr:col>55</xdr:col>
      <xdr:colOff>50800</xdr:colOff>
      <xdr:row>86</xdr:row>
      <xdr:rowOff>106769</xdr:rowOff>
    </xdr:to>
    <xdr:sp macro="" textlink="">
      <xdr:nvSpPr>
        <xdr:cNvPr id="360" name="楕円 359">
          <a:extLst>
            <a:ext uri="{FF2B5EF4-FFF2-40B4-BE49-F238E27FC236}">
              <a16:creationId xmlns:a16="http://schemas.microsoft.com/office/drawing/2014/main" id="{591111B4-A973-4B1B-A6A1-D4382F9E4BB4}"/>
            </a:ext>
          </a:extLst>
        </xdr:cNvPr>
        <xdr:cNvSpPr/>
      </xdr:nvSpPr>
      <xdr:spPr>
        <a:xfrm>
          <a:off x="10426700" y="1474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CB855604-0CD0-4213-8177-29E68B900451}"/>
            </a:ext>
          </a:extLst>
        </xdr:cNvPr>
        <xdr:cNvSpPr txBox="1"/>
      </xdr:nvSpPr>
      <xdr:spPr>
        <a:xfrm>
          <a:off x="10515600" y="147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3797</xdr:rowOff>
    </xdr:from>
    <xdr:to>
      <xdr:col>50</xdr:col>
      <xdr:colOff>165100</xdr:colOff>
      <xdr:row>86</xdr:row>
      <xdr:rowOff>105397</xdr:rowOff>
    </xdr:to>
    <xdr:sp macro="" textlink="">
      <xdr:nvSpPr>
        <xdr:cNvPr id="362" name="楕円 361">
          <a:extLst>
            <a:ext uri="{FF2B5EF4-FFF2-40B4-BE49-F238E27FC236}">
              <a16:creationId xmlns:a16="http://schemas.microsoft.com/office/drawing/2014/main" id="{F4DF4208-1AA7-4823-BF36-B4F0F85828D9}"/>
            </a:ext>
          </a:extLst>
        </xdr:cNvPr>
        <xdr:cNvSpPr/>
      </xdr:nvSpPr>
      <xdr:spPr>
        <a:xfrm>
          <a:off x="9588500" y="1474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54597</xdr:rowOff>
    </xdr:from>
    <xdr:to>
      <xdr:col>55</xdr:col>
      <xdr:colOff>0</xdr:colOff>
      <xdr:row>86</xdr:row>
      <xdr:rowOff>55969</xdr:rowOff>
    </xdr:to>
    <xdr:cxnSp macro="">
      <xdr:nvCxnSpPr>
        <xdr:cNvPr id="363" name="直線コネクタ 362">
          <a:extLst>
            <a:ext uri="{FF2B5EF4-FFF2-40B4-BE49-F238E27FC236}">
              <a16:creationId xmlns:a16="http://schemas.microsoft.com/office/drawing/2014/main" id="{8B447511-EFE5-48CC-8389-360E0D2AFEE2}"/>
            </a:ext>
          </a:extLst>
        </xdr:cNvPr>
        <xdr:cNvCxnSpPr/>
      </xdr:nvCxnSpPr>
      <xdr:spPr>
        <a:xfrm>
          <a:off x="9639300" y="14799297"/>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4141</xdr:rowOff>
    </xdr:from>
    <xdr:to>
      <xdr:col>46</xdr:col>
      <xdr:colOff>38100</xdr:colOff>
      <xdr:row>86</xdr:row>
      <xdr:rowOff>105741</xdr:rowOff>
    </xdr:to>
    <xdr:sp macro="" textlink="">
      <xdr:nvSpPr>
        <xdr:cNvPr id="364" name="楕円 363">
          <a:extLst>
            <a:ext uri="{FF2B5EF4-FFF2-40B4-BE49-F238E27FC236}">
              <a16:creationId xmlns:a16="http://schemas.microsoft.com/office/drawing/2014/main" id="{5FA77F6C-E903-465B-8AB8-E31F28504030}"/>
            </a:ext>
          </a:extLst>
        </xdr:cNvPr>
        <xdr:cNvSpPr/>
      </xdr:nvSpPr>
      <xdr:spPr>
        <a:xfrm>
          <a:off x="8699500" y="1474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54597</xdr:rowOff>
    </xdr:from>
    <xdr:to>
      <xdr:col>50</xdr:col>
      <xdr:colOff>114300</xdr:colOff>
      <xdr:row>86</xdr:row>
      <xdr:rowOff>54941</xdr:rowOff>
    </xdr:to>
    <xdr:cxnSp macro="">
      <xdr:nvCxnSpPr>
        <xdr:cNvPr id="365" name="直線コネクタ 364">
          <a:extLst>
            <a:ext uri="{FF2B5EF4-FFF2-40B4-BE49-F238E27FC236}">
              <a16:creationId xmlns:a16="http://schemas.microsoft.com/office/drawing/2014/main" id="{A969AE81-1C9E-4D47-BDAC-972B7BD11252}"/>
            </a:ext>
          </a:extLst>
        </xdr:cNvPr>
        <xdr:cNvCxnSpPr/>
      </xdr:nvCxnSpPr>
      <xdr:spPr>
        <a:xfrm flipV="1">
          <a:off x="8750300" y="14799297"/>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4635</xdr:rowOff>
    </xdr:from>
    <xdr:to>
      <xdr:col>41</xdr:col>
      <xdr:colOff>101600</xdr:colOff>
      <xdr:row>86</xdr:row>
      <xdr:rowOff>106235</xdr:rowOff>
    </xdr:to>
    <xdr:sp macro="" textlink="">
      <xdr:nvSpPr>
        <xdr:cNvPr id="366" name="楕円 365">
          <a:extLst>
            <a:ext uri="{FF2B5EF4-FFF2-40B4-BE49-F238E27FC236}">
              <a16:creationId xmlns:a16="http://schemas.microsoft.com/office/drawing/2014/main" id="{6D9AA4F0-15E0-4257-B44E-0EAA20BB9435}"/>
            </a:ext>
          </a:extLst>
        </xdr:cNvPr>
        <xdr:cNvSpPr/>
      </xdr:nvSpPr>
      <xdr:spPr>
        <a:xfrm>
          <a:off x="7810500" y="1474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54941</xdr:rowOff>
    </xdr:from>
    <xdr:to>
      <xdr:col>45</xdr:col>
      <xdr:colOff>177800</xdr:colOff>
      <xdr:row>86</xdr:row>
      <xdr:rowOff>55435</xdr:rowOff>
    </xdr:to>
    <xdr:cxnSp macro="">
      <xdr:nvCxnSpPr>
        <xdr:cNvPr id="367" name="直線コネクタ 366">
          <a:extLst>
            <a:ext uri="{FF2B5EF4-FFF2-40B4-BE49-F238E27FC236}">
              <a16:creationId xmlns:a16="http://schemas.microsoft.com/office/drawing/2014/main" id="{F0FFDA05-75A8-48B1-8426-9B0F9B0BFF35}"/>
            </a:ext>
          </a:extLst>
        </xdr:cNvPr>
        <xdr:cNvCxnSpPr/>
      </xdr:nvCxnSpPr>
      <xdr:spPr>
        <a:xfrm flipV="1">
          <a:off x="7861300" y="14799641"/>
          <a:ext cx="889000"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4941</xdr:rowOff>
    </xdr:from>
    <xdr:to>
      <xdr:col>36</xdr:col>
      <xdr:colOff>165100</xdr:colOff>
      <xdr:row>86</xdr:row>
      <xdr:rowOff>106541</xdr:rowOff>
    </xdr:to>
    <xdr:sp macro="" textlink="">
      <xdr:nvSpPr>
        <xdr:cNvPr id="368" name="楕円 367">
          <a:extLst>
            <a:ext uri="{FF2B5EF4-FFF2-40B4-BE49-F238E27FC236}">
              <a16:creationId xmlns:a16="http://schemas.microsoft.com/office/drawing/2014/main" id="{CB5C30B5-7A18-483C-A40E-FE7969730746}"/>
            </a:ext>
          </a:extLst>
        </xdr:cNvPr>
        <xdr:cNvSpPr/>
      </xdr:nvSpPr>
      <xdr:spPr>
        <a:xfrm>
          <a:off x="6921500" y="1474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55435</xdr:rowOff>
    </xdr:from>
    <xdr:to>
      <xdr:col>41</xdr:col>
      <xdr:colOff>50800</xdr:colOff>
      <xdr:row>86</xdr:row>
      <xdr:rowOff>55741</xdr:rowOff>
    </xdr:to>
    <xdr:cxnSp macro="">
      <xdr:nvCxnSpPr>
        <xdr:cNvPr id="369" name="直線コネクタ 368">
          <a:extLst>
            <a:ext uri="{FF2B5EF4-FFF2-40B4-BE49-F238E27FC236}">
              <a16:creationId xmlns:a16="http://schemas.microsoft.com/office/drawing/2014/main" id="{A681EFA1-E2B9-45D4-B75F-4F4B46A0B513}"/>
            </a:ext>
          </a:extLst>
        </xdr:cNvPr>
        <xdr:cNvCxnSpPr/>
      </xdr:nvCxnSpPr>
      <xdr:spPr>
        <a:xfrm flipV="1">
          <a:off x="6972300" y="14800135"/>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835478D7-FF84-4997-BABF-CCC99088A303}"/>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E9089DA6-3566-4570-87F6-041A18140779}"/>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136A0F33-DF93-4BB2-BD43-DBCE6275F2D6}"/>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EB31D987-7862-4ECE-84AF-2A7CA1558646}"/>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96524</xdr:rowOff>
    </xdr:from>
    <xdr:ext cx="469744" cy="259045"/>
    <xdr:sp macro="" textlink="">
      <xdr:nvSpPr>
        <xdr:cNvPr id="374" name="n_1mainValue【公営住宅】&#10;一人当たり面積">
          <a:extLst>
            <a:ext uri="{FF2B5EF4-FFF2-40B4-BE49-F238E27FC236}">
              <a16:creationId xmlns:a16="http://schemas.microsoft.com/office/drawing/2014/main" id="{4D40D625-E040-42F2-8325-5F64EAFDEA39}"/>
            </a:ext>
          </a:extLst>
        </xdr:cNvPr>
        <xdr:cNvSpPr txBox="1"/>
      </xdr:nvSpPr>
      <xdr:spPr>
        <a:xfrm>
          <a:off x="9391727" y="148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96868</xdr:rowOff>
    </xdr:from>
    <xdr:ext cx="469744" cy="259045"/>
    <xdr:sp macro="" textlink="">
      <xdr:nvSpPr>
        <xdr:cNvPr id="375" name="n_2mainValue【公営住宅】&#10;一人当たり面積">
          <a:extLst>
            <a:ext uri="{FF2B5EF4-FFF2-40B4-BE49-F238E27FC236}">
              <a16:creationId xmlns:a16="http://schemas.microsoft.com/office/drawing/2014/main" id="{00718641-15B6-4F03-B9B5-BB75DB143240}"/>
            </a:ext>
          </a:extLst>
        </xdr:cNvPr>
        <xdr:cNvSpPr txBox="1"/>
      </xdr:nvSpPr>
      <xdr:spPr>
        <a:xfrm>
          <a:off x="8515427" y="1484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97362</xdr:rowOff>
    </xdr:from>
    <xdr:ext cx="469744" cy="259045"/>
    <xdr:sp macro="" textlink="">
      <xdr:nvSpPr>
        <xdr:cNvPr id="376" name="n_3mainValue【公営住宅】&#10;一人当たり面積">
          <a:extLst>
            <a:ext uri="{FF2B5EF4-FFF2-40B4-BE49-F238E27FC236}">
              <a16:creationId xmlns:a16="http://schemas.microsoft.com/office/drawing/2014/main" id="{B29F24CF-E6A8-4E62-A4EF-044D031FE26F}"/>
            </a:ext>
          </a:extLst>
        </xdr:cNvPr>
        <xdr:cNvSpPr txBox="1"/>
      </xdr:nvSpPr>
      <xdr:spPr>
        <a:xfrm>
          <a:off x="7626427" y="1484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97668</xdr:rowOff>
    </xdr:from>
    <xdr:ext cx="469744" cy="259045"/>
    <xdr:sp macro="" textlink="">
      <xdr:nvSpPr>
        <xdr:cNvPr id="377" name="n_4mainValue【公営住宅】&#10;一人当たり面積">
          <a:extLst>
            <a:ext uri="{FF2B5EF4-FFF2-40B4-BE49-F238E27FC236}">
              <a16:creationId xmlns:a16="http://schemas.microsoft.com/office/drawing/2014/main" id="{6FF62A0B-D885-4863-A695-2D8B58A4648C}"/>
            </a:ext>
          </a:extLst>
        </xdr:cNvPr>
        <xdr:cNvSpPr txBox="1"/>
      </xdr:nvSpPr>
      <xdr:spPr>
        <a:xfrm>
          <a:off x="6737427" y="1484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27490E8-38B2-4071-8103-9CFAE6937BE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224D4CE-B34A-4B56-A3FF-271B7E077AC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CB1048E4-9D4B-4F1C-AF57-C2D7037DAB9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B598A5B-D40B-41BD-807A-AA65D83874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08B0B22-C7A5-47C6-9B01-B8885C1FDBB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7A6474E-F3AA-40E5-A5F0-D3F83906662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DDB2C11-8CC0-41BE-A0DC-84C050BD60F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B042853-4DC2-485E-A252-38A112B789F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FFDCBAF-5EAD-4FA2-854B-83043FEF7A8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789AC53-0F07-43A3-8FD7-86ADCFFE850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558E191-BF2C-4048-9558-944D72EF2BF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A7B29300-9255-4279-97F4-B880F9AA67D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A983D54A-511B-4EEA-8430-3C590D7C1D0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B31F749E-2C57-455F-A66F-D6A8A1480BF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9FB53CE9-D96E-4E8C-BE65-F43338FA9FD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BCE1BFEC-A369-47EF-80C8-01082E261CF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28FD21C4-55EB-4363-B1F7-1F1125466D5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5D7C819-5701-48FE-83D6-C8D4D85F41C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42E7028E-0900-4C02-9923-156A118ED6E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B29120C4-6838-4B7F-8BAE-158F5F1D536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8" name="テキスト ボックス 397">
          <a:extLst>
            <a:ext uri="{FF2B5EF4-FFF2-40B4-BE49-F238E27FC236}">
              <a16:creationId xmlns:a16="http://schemas.microsoft.com/office/drawing/2014/main" id="{55BBDBE8-F475-454D-BFBB-D28A8BB3E054}"/>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5C33A2B-F158-47FC-A778-C447984C5FB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9E64B76-C5EA-4225-AEFA-46813FDC5DB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101600</xdr:rowOff>
    </xdr:from>
    <xdr:to>
      <xdr:col>24</xdr:col>
      <xdr:colOff>62865</xdr:colOff>
      <xdr:row>107</xdr:row>
      <xdr:rowOff>69850</xdr:rowOff>
    </xdr:to>
    <xdr:cxnSp macro="">
      <xdr:nvCxnSpPr>
        <xdr:cNvPr id="401" name="直線コネクタ 400">
          <a:extLst>
            <a:ext uri="{FF2B5EF4-FFF2-40B4-BE49-F238E27FC236}">
              <a16:creationId xmlns:a16="http://schemas.microsoft.com/office/drawing/2014/main" id="{E396A4C6-C5C7-4E3C-86E2-99D93803C242}"/>
            </a:ext>
          </a:extLst>
        </xdr:cNvPr>
        <xdr:cNvCxnSpPr/>
      </xdr:nvCxnSpPr>
      <xdr:spPr>
        <a:xfrm flipV="1">
          <a:off x="4634865" y="17246600"/>
          <a:ext cx="0" cy="1168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C3C52FD8-4A0E-45A1-A818-2F58E929B2AE}"/>
            </a:ext>
          </a:extLst>
        </xdr:cNvPr>
        <xdr:cNvSpPr txBox="1"/>
      </xdr:nvSpPr>
      <xdr:spPr>
        <a:xfrm>
          <a:off x="4673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403" name="直線コネクタ 402">
          <a:extLst>
            <a:ext uri="{FF2B5EF4-FFF2-40B4-BE49-F238E27FC236}">
              <a16:creationId xmlns:a16="http://schemas.microsoft.com/office/drawing/2014/main" id="{4AA0A640-0C17-465E-ABD8-EB0B7E314EA4}"/>
            </a:ext>
          </a:extLst>
        </xdr:cNvPr>
        <xdr:cNvCxnSpPr/>
      </xdr:nvCxnSpPr>
      <xdr:spPr>
        <a:xfrm>
          <a:off x="4546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48277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74C93161-CC1A-4682-8D91-35FA9479F99D}"/>
            </a:ext>
          </a:extLst>
        </xdr:cNvPr>
        <xdr:cNvSpPr txBox="1"/>
      </xdr:nvSpPr>
      <xdr:spPr>
        <a:xfrm>
          <a:off x="4673600" y="17021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101600</xdr:rowOff>
    </xdr:from>
    <xdr:to>
      <xdr:col>24</xdr:col>
      <xdr:colOff>152400</xdr:colOff>
      <xdr:row>100</xdr:row>
      <xdr:rowOff>101600</xdr:rowOff>
    </xdr:to>
    <xdr:cxnSp macro="">
      <xdr:nvCxnSpPr>
        <xdr:cNvPr id="405" name="直線コネクタ 404">
          <a:extLst>
            <a:ext uri="{FF2B5EF4-FFF2-40B4-BE49-F238E27FC236}">
              <a16:creationId xmlns:a16="http://schemas.microsoft.com/office/drawing/2014/main" id="{D9739823-307D-4CD8-AA23-7AE571FD6F95}"/>
            </a:ext>
          </a:extLst>
        </xdr:cNvPr>
        <xdr:cNvCxnSpPr/>
      </xdr:nvCxnSpPr>
      <xdr:spPr>
        <a:xfrm>
          <a:off x="4546600" y="1724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114316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F351B7C2-4618-4F2E-A187-BAB1AE071EE4}"/>
            </a:ext>
          </a:extLst>
        </xdr:cNvPr>
        <xdr:cNvSpPr txBox="1"/>
      </xdr:nvSpPr>
      <xdr:spPr>
        <a:xfrm>
          <a:off x="4673600" y="17945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135889</xdr:rowOff>
    </xdr:from>
    <xdr:to>
      <xdr:col>24</xdr:col>
      <xdr:colOff>114300</xdr:colOff>
      <xdr:row>105</xdr:row>
      <xdr:rowOff>66039</xdr:rowOff>
    </xdr:to>
    <xdr:sp macro="" textlink="">
      <xdr:nvSpPr>
        <xdr:cNvPr id="407" name="フローチャート: 判断 406">
          <a:extLst>
            <a:ext uri="{FF2B5EF4-FFF2-40B4-BE49-F238E27FC236}">
              <a16:creationId xmlns:a16="http://schemas.microsoft.com/office/drawing/2014/main" id="{27724A2B-FECC-4A68-8782-67EBA6F0B648}"/>
            </a:ext>
          </a:extLst>
        </xdr:cNvPr>
        <xdr:cNvSpPr/>
      </xdr:nvSpPr>
      <xdr:spPr>
        <a:xfrm>
          <a:off x="45847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142239</xdr:rowOff>
    </xdr:from>
    <xdr:to>
      <xdr:col>20</xdr:col>
      <xdr:colOff>38100</xdr:colOff>
      <xdr:row>105</xdr:row>
      <xdr:rowOff>72389</xdr:rowOff>
    </xdr:to>
    <xdr:sp macro="" textlink="">
      <xdr:nvSpPr>
        <xdr:cNvPr id="408" name="フローチャート: 判断 407">
          <a:extLst>
            <a:ext uri="{FF2B5EF4-FFF2-40B4-BE49-F238E27FC236}">
              <a16:creationId xmlns:a16="http://schemas.microsoft.com/office/drawing/2014/main" id="{CE337B08-E03C-44CE-8134-D7E4B3DADEF4}"/>
            </a:ext>
          </a:extLst>
        </xdr:cNvPr>
        <xdr:cNvSpPr/>
      </xdr:nvSpPr>
      <xdr:spPr>
        <a:xfrm>
          <a:off x="3746500" y="1797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09" name="フローチャート: 判断 408">
          <a:extLst>
            <a:ext uri="{FF2B5EF4-FFF2-40B4-BE49-F238E27FC236}">
              <a16:creationId xmlns:a16="http://schemas.microsoft.com/office/drawing/2014/main" id="{54364867-1D2A-4FFD-9447-C2873FD422D1}"/>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72389</xdr:rowOff>
    </xdr:from>
    <xdr:to>
      <xdr:col>10</xdr:col>
      <xdr:colOff>165100</xdr:colOff>
      <xdr:row>105</xdr:row>
      <xdr:rowOff>2539</xdr:rowOff>
    </xdr:to>
    <xdr:sp macro="" textlink="">
      <xdr:nvSpPr>
        <xdr:cNvPr id="410" name="フローチャート: 判断 409">
          <a:extLst>
            <a:ext uri="{FF2B5EF4-FFF2-40B4-BE49-F238E27FC236}">
              <a16:creationId xmlns:a16="http://schemas.microsoft.com/office/drawing/2014/main" id="{668161E8-D9BA-4F76-89FB-7513623F535C}"/>
            </a:ext>
          </a:extLst>
        </xdr:cNvPr>
        <xdr:cNvSpPr/>
      </xdr:nvSpPr>
      <xdr:spPr>
        <a:xfrm>
          <a:off x="1968500" y="1790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99061</xdr:rowOff>
    </xdr:from>
    <xdr:to>
      <xdr:col>6</xdr:col>
      <xdr:colOff>38100</xdr:colOff>
      <xdr:row>105</xdr:row>
      <xdr:rowOff>29211</xdr:rowOff>
    </xdr:to>
    <xdr:sp macro="" textlink="">
      <xdr:nvSpPr>
        <xdr:cNvPr id="411" name="フローチャート: 判断 410">
          <a:extLst>
            <a:ext uri="{FF2B5EF4-FFF2-40B4-BE49-F238E27FC236}">
              <a16:creationId xmlns:a16="http://schemas.microsoft.com/office/drawing/2014/main" id="{5759653C-0FD0-430D-AD20-A886EA8CCB85}"/>
            </a:ext>
          </a:extLst>
        </xdr:cNvPr>
        <xdr:cNvSpPr/>
      </xdr:nvSpPr>
      <xdr:spPr>
        <a:xfrm>
          <a:off x="1079500" y="1792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F0F48A1-C24A-4741-BD15-01D5942BB05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5263C55-8819-4A82-BE6C-4775881BC77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2B895E9-B824-45B5-9A02-50E37AC5F0E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62DA3DB-B885-4AAF-B616-A7D744B7574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F077564-50C0-44C2-B8FD-8E0B9CFF042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50800</xdr:rowOff>
    </xdr:from>
    <xdr:to>
      <xdr:col>24</xdr:col>
      <xdr:colOff>114300</xdr:colOff>
      <xdr:row>100</xdr:row>
      <xdr:rowOff>152400</xdr:rowOff>
    </xdr:to>
    <xdr:sp macro="" textlink="">
      <xdr:nvSpPr>
        <xdr:cNvPr id="417" name="楕円 416">
          <a:extLst>
            <a:ext uri="{FF2B5EF4-FFF2-40B4-BE49-F238E27FC236}">
              <a16:creationId xmlns:a16="http://schemas.microsoft.com/office/drawing/2014/main" id="{20272E50-F805-47C9-A0AA-BED618F7BCC0}"/>
            </a:ext>
          </a:extLst>
        </xdr:cNvPr>
        <xdr:cNvSpPr/>
      </xdr:nvSpPr>
      <xdr:spPr>
        <a:xfrm>
          <a:off x="4584700" y="1719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3827</xdr:rowOff>
    </xdr:from>
    <xdr:ext cx="340478" cy="259045"/>
    <xdr:sp macro="" textlink="">
      <xdr:nvSpPr>
        <xdr:cNvPr id="418" name="【港湾・漁港】&#10;有形固定資産減価償却率該当値テキスト">
          <a:extLst>
            <a:ext uri="{FF2B5EF4-FFF2-40B4-BE49-F238E27FC236}">
              <a16:creationId xmlns:a16="http://schemas.microsoft.com/office/drawing/2014/main" id="{8D8ECC93-0207-495D-AD7E-B47DFCC1F732}"/>
            </a:ext>
          </a:extLst>
        </xdr:cNvPr>
        <xdr:cNvSpPr txBox="1"/>
      </xdr:nvSpPr>
      <xdr:spPr>
        <a:xfrm>
          <a:off x="4673600" y="17148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25400</xdr:rowOff>
    </xdr:from>
    <xdr:to>
      <xdr:col>20</xdr:col>
      <xdr:colOff>38100</xdr:colOff>
      <xdr:row>100</xdr:row>
      <xdr:rowOff>127000</xdr:rowOff>
    </xdr:to>
    <xdr:sp macro="" textlink="">
      <xdr:nvSpPr>
        <xdr:cNvPr id="419" name="楕円 418">
          <a:extLst>
            <a:ext uri="{FF2B5EF4-FFF2-40B4-BE49-F238E27FC236}">
              <a16:creationId xmlns:a16="http://schemas.microsoft.com/office/drawing/2014/main" id="{76D14464-666A-4CAA-A788-D6612B99F71A}"/>
            </a:ext>
          </a:extLst>
        </xdr:cNvPr>
        <xdr:cNvSpPr/>
      </xdr:nvSpPr>
      <xdr:spPr>
        <a:xfrm>
          <a:off x="3746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76200</xdr:rowOff>
    </xdr:from>
    <xdr:to>
      <xdr:col>24</xdr:col>
      <xdr:colOff>63500</xdr:colOff>
      <xdr:row>100</xdr:row>
      <xdr:rowOff>101600</xdr:rowOff>
    </xdr:to>
    <xdr:cxnSp macro="">
      <xdr:nvCxnSpPr>
        <xdr:cNvPr id="420" name="直線コネクタ 419">
          <a:extLst>
            <a:ext uri="{FF2B5EF4-FFF2-40B4-BE49-F238E27FC236}">
              <a16:creationId xmlns:a16="http://schemas.microsoft.com/office/drawing/2014/main" id="{A9C6E4AB-BDC4-4D76-A34B-F18550A80CE0}"/>
            </a:ext>
          </a:extLst>
        </xdr:cNvPr>
        <xdr:cNvCxnSpPr/>
      </xdr:nvCxnSpPr>
      <xdr:spPr>
        <a:xfrm>
          <a:off x="3797300" y="17221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0</xdr:rowOff>
    </xdr:from>
    <xdr:to>
      <xdr:col>15</xdr:col>
      <xdr:colOff>101600</xdr:colOff>
      <xdr:row>100</xdr:row>
      <xdr:rowOff>101600</xdr:rowOff>
    </xdr:to>
    <xdr:sp macro="" textlink="">
      <xdr:nvSpPr>
        <xdr:cNvPr id="421" name="楕円 420">
          <a:extLst>
            <a:ext uri="{FF2B5EF4-FFF2-40B4-BE49-F238E27FC236}">
              <a16:creationId xmlns:a16="http://schemas.microsoft.com/office/drawing/2014/main" id="{E75137D0-A9B8-4948-8D57-69E004DA07DB}"/>
            </a:ext>
          </a:extLst>
        </xdr:cNvPr>
        <xdr:cNvSpPr/>
      </xdr:nvSpPr>
      <xdr:spPr>
        <a:xfrm>
          <a:off x="2857500" y="1714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50800</xdr:rowOff>
    </xdr:from>
    <xdr:to>
      <xdr:col>19</xdr:col>
      <xdr:colOff>177800</xdr:colOff>
      <xdr:row>100</xdr:row>
      <xdr:rowOff>76200</xdr:rowOff>
    </xdr:to>
    <xdr:cxnSp macro="">
      <xdr:nvCxnSpPr>
        <xdr:cNvPr id="422" name="直線コネクタ 421">
          <a:extLst>
            <a:ext uri="{FF2B5EF4-FFF2-40B4-BE49-F238E27FC236}">
              <a16:creationId xmlns:a16="http://schemas.microsoft.com/office/drawing/2014/main" id="{43564AA6-6B13-4C0D-BC3B-A0BF7F41E7AD}"/>
            </a:ext>
          </a:extLst>
        </xdr:cNvPr>
        <xdr:cNvCxnSpPr/>
      </xdr:nvCxnSpPr>
      <xdr:spPr>
        <a:xfrm>
          <a:off x="2908300" y="1719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146050</xdr:rowOff>
    </xdr:from>
    <xdr:to>
      <xdr:col>10</xdr:col>
      <xdr:colOff>165100</xdr:colOff>
      <xdr:row>100</xdr:row>
      <xdr:rowOff>76200</xdr:rowOff>
    </xdr:to>
    <xdr:sp macro="" textlink="">
      <xdr:nvSpPr>
        <xdr:cNvPr id="423" name="楕円 422">
          <a:extLst>
            <a:ext uri="{FF2B5EF4-FFF2-40B4-BE49-F238E27FC236}">
              <a16:creationId xmlns:a16="http://schemas.microsoft.com/office/drawing/2014/main" id="{FC1FC2CC-BA55-4835-8FF5-A8373BE1489E}"/>
            </a:ext>
          </a:extLst>
        </xdr:cNvPr>
        <xdr:cNvSpPr/>
      </xdr:nvSpPr>
      <xdr:spPr>
        <a:xfrm>
          <a:off x="1968500" y="1711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25400</xdr:rowOff>
    </xdr:from>
    <xdr:to>
      <xdr:col>15</xdr:col>
      <xdr:colOff>50800</xdr:colOff>
      <xdr:row>100</xdr:row>
      <xdr:rowOff>50800</xdr:rowOff>
    </xdr:to>
    <xdr:cxnSp macro="">
      <xdr:nvCxnSpPr>
        <xdr:cNvPr id="424" name="直線コネクタ 423">
          <a:extLst>
            <a:ext uri="{FF2B5EF4-FFF2-40B4-BE49-F238E27FC236}">
              <a16:creationId xmlns:a16="http://schemas.microsoft.com/office/drawing/2014/main" id="{70E6FDF8-DFB7-4D24-BA9B-84C65A6E557D}"/>
            </a:ext>
          </a:extLst>
        </xdr:cNvPr>
        <xdr:cNvCxnSpPr/>
      </xdr:nvCxnSpPr>
      <xdr:spPr>
        <a:xfrm>
          <a:off x="2019300" y="1717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120650</xdr:rowOff>
    </xdr:from>
    <xdr:to>
      <xdr:col>6</xdr:col>
      <xdr:colOff>38100</xdr:colOff>
      <xdr:row>100</xdr:row>
      <xdr:rowOff>50800</xdr:rowOff>
    </xdr:to>
    <xdr:sp macro="" textlink="">
      <xdr:nvSpPr>
        <xdr:cNvPr id="425" name="楕円 424">
          <a:extLst>
            <a:ext uri="{FF2B5EF4-FFF2-40B4-BE49-F238E27FC236}">
              <a16:creationId xmlns:a16="http://schemas.microsoft.com/office/drawing/2014/main" id="{A79FBEE9-7941-471C-AA9A-76B0018A4B4C}"/>
            </a:ext>
          </a:extLst>
        </xdr:cNvPr>
        <xdr:cNvSpPr/>
      </xdr:nvSpPr>
      <xdr:spPr>
        <a:xfrm>
          <a:off x="1079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0</xdr:rowOff>
    </xdr:from>
    <xdr:to>
      <xdr:col>10</xdr:col>
      <xdr:colOff>114300</xdr:colOff>
      <xdr:row>100</xdr:row>
      <xdr:rowOff>25400</xdr:rowOff>
    </xdr:to>
    <xdr:cxnSp macro="">
      <xdr:nvCxnSpPr>
        <xdr:cNvPr id="426" name="直線コネクタ 425">
          <a:extLst>
            <a:ext uri="{FF2B5EF4-FFF2-40B4-BE49-F238E27FC236}">
              <a16:creationId xmlns:a16="http://schemas.microsoft.com/office/drawing/2014/main" id="{97E1E8C1-1B43-4AC0-A00D-0D8E6176D904}"/>
            </a:ext>
          </a:extLst>
        </xdr:cNvPr>
        <xdr:cNvCxnSpPr/>
      </xdr:nvCxnSpPr>
      <xdr:spPr>
        <a:xfrm>
          <a:off x="1130300" y="17145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63516</xdr:rowOff>
    </xdr:from>
    <xdr:ext cx="405111" cy="259045"/>
    <xdr:sp macro="" textlink="">
      <xdr:nvSpPr>
        <xdr:cNvPr id="427" name="n_1aveValue【港湾・漁港】&#10;有形固定資産減価償却率">
          <a:extLst>
            <a:ext uri="{FF2B5EF4-FFF2-40B4-BE49-F238E27FC236}">
              <a16:creationId xmlns:a16="http://schemas.microsoft.com/office/drawing/2014/main" id="{32D748B9-5E60-4FAC-B2E1-7EFA8777C3A4}"/>
            </a:ext>
          </a:extLst>
        </xdr:cNvPr>
        <xdr:cNvSpPr txBox="1"/>
      </xdr:nvSpPr>
      <xdr:spPr>
        <a:xfrm>
          <a:off x="3582044" y="1806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26688</xdr:rowOff>
    </xdr:from>
    <xdr:ext cx="405111" cy="259045"/>
    <xdr:sp macro="" textlink="">
      <xdr:nvSpPr>
        <xdr:cNvPr id="428" name="n_2aveValue【港湾・漁港】&#10;有形固定資産減価償却率">
          <a:extLst>
            <a:ext uri="{FF2B5EF4-FFF2-40B4-BE49-F238E27FC236}">
              <a16:creationId xmlns:a16="http://schemas.microsoft.com/office/drawing/2014/main" id="{01A415B9-9131-4641-B2FE-89CF741D57F7}"/>
            </a:ext>
          </a:extLst>
        </xdr:cNvPr>
        <xdr:cNvSpPr txBox="1"/>
      </xdr:nvSpPr>
      <xdr:spPr>
        <a:xfrm>
          <a:off x="2705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165116</xdr:rowOff>
    </xdr:from>
    <xdr:ext cx="405111" cy="259045"/>
    <xdr:sp macro="" textlink="">
      <xdr:nvSpPr>
        <xdr:cNvPr id="429" name="n_3aveValue【港湾・漁港】&#10;有形固定資産減価償却率">
          <a:extLst>
            <a:ext uri="{FF2B5EF4-FFF2-40B4-BE49-F238E27FC236}">
              <a16:creationId xmlns:a16="http://schemas.microsoft.com/office/drawing/2014/main" id="{0384AFEC-31D8-41A0-82BD-1BEF348A996E}"/>
            </a:ext>
          </a:extLst>
        </xdr:cNvPr>
        <xdr:cNvSpPr txBox="1"/>
      </xdr:nvSpPr>
      <xdr:spPr>
        <a:xfrm>
          <a:off x="1816744" y="17995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20338</xdr:rowOff>
    </xdr:from>
    <xdr:ext cx="405111" cy="259045"/>
    <xdr:sp macro="" textlink="">
      <xdr:nvSpPr>
        <xdr:cNvPr id="430" name="n_4aveValue【港湾・漁港】&#10;有形固定資産減価償却率">
          <a:extLst>
            <a:ext uri="{FF2B5EF4-FFF2-40B4-BE49-F238E27FC236}">
              <a16:creationId xmlns:a16="http://schemas.microsoft.com/office/drawing/2014/main" id="{59904E18-DBE5-4C50-8797-E035DF90FB43}"/>
            </a:ext>
          </a:extLst>
        </xdr:cNvPr>
        <xdr:cNvSpPr txBox="1"/>
      </xdr:nvSpPr>
      <xdr:spPr>
        <a:xfrm>
          <a:off x="927744" y="1802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143527</xdr:rowOff>
    </xdr:from>
    <xdr:ext cx="340478" cy="259045"/>
    <xdr:sp macro="" textlink="">
      <xdr:nvSpPr>
        <xdr:cNvPr id="431" name="n_1mainValue【港湾・漁港】&#10;有形固定資産減価償却率">
          <a:extLst>
            <a:ext uri="{FF2B5EF4-FFF2-40B4-BE49-F238E27FC236}">
              <a16:creationId xmlns:a16="http://schemas.microsoft.com/office/drawing/2014/main" id="{4C370CB9-F198-47EA-B747-8F42F9D43507}"/>
            </a:ext>
          </a:extLst>
        </xdr:cNvPr>
        <xdr:cNvSpPr txBox="1"/>
      </xdr:nvSpPr>
      <xdr:spPr>
        <a:xfrm>
          <a:off x="3614361" y="1694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118127</xdr:rowOff>
    </xdr:from>
    <xdr:ext cx="340478" cy="259045"/>
    <xdr:sp macro="" textlink="">
      <xdr:nvSpPr>
        <xdr:cNvPr id="432" name="n_2mainValue【港湾・漁港】&#10;有形固定資産減価償却率">
          <a:extLst>
            <a:ext uri="{FF2B5EF4-FFF2-40B4-BE49-F238E27FC236}">
              <a16:creationId xmlns:a16="http://schemas.microsoft.com/office/drawing/2014/main" id="{FE43188B-9F6D-4CC6-8870-47187CF673DA}"/>
            </a:ext>
          </a:extLst>
        </xdr:cNvPr>
        <xdr:cNvSpPr txBox="1"/>
      </xdr:nvSpPr>
      <xdr:spPr>
        <a:xfrm>
          <a:off x="2738061"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92727</xdr:rowOff>
    </xdr:from>
    <xdr:ext cx="340478" cy="259045"/>
    <xdr:sp macro="" textlink="">
      <xdr:nvSpPr>
        <xdr:cNvPr id="433" name="n_3mainValue【港湾・漁港】&#10;有形固定資産減価償却率">
          <a:extLst>
            <a:ext uri="{FF2B5EF4-FFF2-40B4-BE49-F238E27FC236}">
              <a16:creationId xmlns:a16="http://schemas.microsoft.com/office/drawing/2014/main" id="{083BB48C-9951-49F5-AB77-517D44291B35}"/>
            </a:ext>
          </a:extLst>
        </xdr:cNvPr>
        <xdr:cNvSpPr txBox="1"/>
      </xdr:nvSpPr>
      <xdr:spPr>
        <a:xfrm>
          <a:off x="1849061" y="16894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67327</xdr:rowOff>
    </xdr:from>
    <xdr:ext cx="340478" cy="259045"/>
    <xdr:sp macro="" textlink="">
      <xdr:nvSpPr>
        <xdr:cNvPr id="434" name="n_4mainValue【港湾・漁港】&#10;有形固定資産減価償却率">
          <a:extLst>
            <a:ext uri="{FF2B5EF4-FFF2-40B4-BE49-F238E27FC236}">
              <a16:creationId xmlns:a16="http://schemas.microsoft.com/office/drawing/2014/main" id="{F14208A1-D7EB-4576-A5CA-591E27F89570}"/>
            </a:ext>
          </a:extLst>
        </xdr:cNvPr>
        <xdr:cNvSpPr txBox="1"/>
      </xdr:nvSpPr>
      <xdr:spPr>
        <a:xfrm>
          <a:off x="960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FDD5556-EDC5-4AD0-B742-53DE8E729A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AEE030C-54B3-40F1-A2E1-F0D6D04B794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2D4C462-250B-4005-BE7B-6AB47EB817A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147EFDB-953D-4D21-B3F5-7921F4AA788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0877B6A-027C-4386-BDDA-886CECD62A2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02FD6A5-73F7-45A7-AA17-A3343A64AB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FB28878-AA90-41AF-8E3F-EB9431CC3E7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5C9CB29-E4A9-40C1-AE71-B5004B36025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6CFE63C-E44D-42DF-8286-0A68F4BB0D1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804B863-7FE9-483E-9691-651D17B920B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9DD307F7-943F-4C22-8969-5832656702C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BE298935-4DE6-47FF-B10A-3611A7122596}"/>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08F3108-8E6F-412D-80B2-D00684AC38A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8" name="テキスト ボックス 447">
          <a:extLst>
            <a:ext uri="{FF2B5EF4-FFF2-40B4-BE49-F238E27FC236}">
              <a16:creationId xmlns:a16="http://schemas.microsoft.com/office/drawing/2014/main" id="{89FEB75F-B73F-47FB-9553-421DA69A285F}"/>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FC25FB1-EE49-4A1E-BEDE-D265FF8C7E6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0" name="テキスト ボックス 449">
          <a:extLst>
            <a:ext uri="{FF2B5EF4-FFF2-40B4-BE49-F238E27FC236}">
              <a16:creationId xmlns:a16="http://schemas.microsoft.com/office/drawing/2014/main" id="{65C3AD84-91F4-44E7-B178-D0AAB189132A}"/>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142D4D1-297F-4B79-8D0A-D28861CF4CE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2" name="テキスト ボックス 451">
          <a:extLst>
            <a:ext uri="{FF2B5EF4-FFF2-40B4-BE49-F238E27FC236}">
              <a16:creationId xmlns:a16="http://schemas.microsoft.com/office/drawing/2014/main" id="{E01484B8-5981-4E6C-81F5-22F1A69ED88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988B80E-97F8-430A-A37E-76425B89C77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4" name="テキスト ボックス 453">
          <a:extLst>
            <a:ext uri="{FF2B5EF4-FFF2-40B4-BE49-F238E27FC236}">
              <a16:creationId xmlns:a16="http://schemas.microsoft.com/office/drawing/2014/main" id="{7BCA8F1E-EFE0-400F-8ED0-1A3A6901477E}"/>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7B7441FF-90BC-4026-BA11-23108374EF8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7C2A4C75-5F21-48D9-AF19-8115DB51853C}"/>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D067AC77-4F42-41A9-82AD-11E283B59B5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58" name="直線コネクタ 457">
          <a:extLst>
            <a:ext uri="{FF2B5EF4-FFF2-40B4-BE49-F238E27FC236}">
              <a16:creationId xmlns:a16="http://schemas.microsoft.com/office/drawing/2014/main" id="{6AB8C1A8-9E57-4D36-993D-E3E56D5B7664}"/>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7590319F-D472-4E8D-8B3C-BFCF9C0C3E08}"/>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0" name="直線コネクタ 459">
          <a:extLst>
            <a:ext uri="{FF2B5EF4-FFF2-40B4-BE49-F238E27FC236}">
              <a16:creationId xmlns:a16="http://schemas.microsoft.com/office/drawing/2014/main" id="{EC94B4C4-A96E-4904-BAF3-35D254E9AB67}"/>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1" name="【港湾・漁港】&#10;一人当たり有形固定資産（償却資産）額最大値テキスト">
          <a:extLst>
            <a:ext uri="{FF2B5EF4-FFF2-40B4-BE49-F238E27FC236}">
              <a16:creationId xmlns:a16="http://schemas.microsoft.com/office/drawing/2014/main" id="{830E9823-6BA1-44CB-B270-04CAA42FCA54}"/>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2" name="直線コネクタ 461">
          <a:extLst>
            <a:ext uri="{FF2B5EF4-FFF2-40B4-BE49-F238E27FC236}">
              <a16:creationId xmlns:a16="http://schemas.microsoft.com/office/drawing/2014/main" id="{0A6C5ECF-B512-4204-B2BA-6FEC62EB5342}"/>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B808E3DA-617D-4E89-AA62-C24A6E57B61B}"/>
            </a:ext>
          </a:extLst>
        </xdr:cNvPr>
        <xdr:cNvSpPr txBox="1"/>
      </xdr:nvSpPr>
      <xdr:spPr>
        <a:xfrm>
          <a:off x="10515600" y="18222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4" name="フローチャート: 判断 463">
          <a:extLst>
            <a:ext uri="{FF2B5EF4-FFF2-40B4-BE49-F238E27FC236}">
              <a16:creationId xmlns:a16="http://schemas.microsoft.com/office/drawing/2014/main" id="{7CB267E2-BB20-40A6-99C9-6C4144DC20C1}"/>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5" name="フローチャート: 判断 464">
          <a:extLst>
            <a:ext uri="{FF2B5EF4-FFF2-40B4-BE49-F238E27FC236}">
              <a16:creationId xmlns:a16="http://schemas.microsoft.com/office/drawing/2014/main" id="{342123AB-D55F-4414-8081-B848102A0220}"/>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6" name="フローチャート: 判断 465">
          <a:extLst>
            <a:ext uri="{FF2B5EF4-FFF2-40B4-BE49-F238E27FC236}">
              <a16:creationId xmlns:a16="http://schemas.microsoft.com/office/drawing/2014/main" id="{1298EE16-5C6B-4BB2-B429-B0F3CBB8BC6D}"/>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7" name="フローチャート: 判断 466">
          <a:extLst>
            <a:ext uri="{FF2B5EF4-FFF2-40B4-BE49-F238E27FC236}">
              <a16:creationId xmlns:a16="http://schemas.microsoft.com/office/drawing/2014/main" id="{02F84058-21F0-4B8D-9357-4E8D587AF349}"/>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68" name="フローチャート: 判断 467">
          <a:extLst>
            <a:ext uri="{FF2B5EF4-FFF2-40B4-BE49-F238E27FC236}">
              <a16:creationId xmlns:a16="http://schemas.microsoft.com/office/drawing/2014/main" id="{A032B573-7FAC-45D7-A30D-06533D561E27}"/>
            </a:ext>
          </a:extLst>
        </xdr:cNvPr>
        <xdr:cNvSpPr/>
      </xdr:nvSpPr>
      <xdr:spPr>
        <a:xfrm>
          <a:off x="6921500" y="1834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F0F28E3-0C48-4945-B014-57F6BF21EE4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1632AAD-CF08-44BD-ACDE-F86EF20C9E7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C208AEC-2187-49AB-A524-36E5E16408F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C8CBA85-2F45-4149-A6B1-A965118CEF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0AA445E-416F-450F-980E-3A58978DCE1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101048</xdr:rowOff>
    </xdr:from>
    <xdr:to>
      <xdr:col>55</xdr:col>
      <xdr:colOff>50800</xdr:colOff>
      <xdr:row>109</xdr:row>
      <xdr:rowOff>31198</xdr:rowOff>
    </xdr:to>
    <xdr:sp macro="" textlink="">
      <xdr:nvSpPr>
        <xdr:cNvPr id="474" name="楕円 473">
          <a:extLst>
            <a:ext uri="{FF2B5EF4-FFF2-40B4-BE49-F238E27FC236}">
              <a16:creationId xmlns:a16="http://schemas.microsoft.com/office/drawing/2014/main" id="{8C4FAE0D-2503-4582-A29F-BB80548515EF}"/>
            </a:ext>
          </a:extLst>
        </xdr:cNvPr>
        <xdr:cNvSpPr/>
      </xdr:nvSpPr>
      <xdr:spPr>
        <a:xfrm>
          <a:off x="10426700" y="1861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15975</xdr:rowOff>
    </xdr:from>
    <xdr:ext cx="378565" cy="259045"/>
    <xdr:sp macro="" textlink="">
      <xdr:nvSpPr>
        <xdr:cNvPr id="475" name="【港湾・漁港】&#10;一人当たり有形固定資産（償却資産）額該当値テキスト">
          <a:extLst>
            <a:ext uri="{FF2B5EF4-FFF2-40B4-BE49-F238E27FC236}">
              <a16:creationId xmlns:a16="http://schemas.microsoft.com/office/drawing/2014/main" id="{2BDA0DA2-C666-47AB-8BC8-7AB313CC1975}"/>
            </a:ext>
          </a:extLst>
        </xdr:cNvPr>
        <xdr:cNvSpPr txBox="1"/>
      </xdr:nvSpPr>
      <xdr:spPr>
        <a:xfrm>
          <a:off x="10515600" y="18532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101053</xdr:rowOff>
    </xdr:from>
    <xdr:to>
      <xdr:col>50</xdr:col>
      <xdr:colOff>165100</xdr:colOff>
      <xdr:row>109</xdr:row>
      <xdr:rowOff>31203</xdr:rowOff>
    </xdr:to>
    <xdr:sp macro="" textlink="">
      <xdr:nvSpPr>
        <xdr:cNvPr id="476" name="楕円 475">
          <a:extLst>
            <a:ext uri="{FF2B5EF4-FFF2-40B4-BE49-F238E27FC236}">
              <a16:creationId xmlns:a16="http://schemas.microsoft.com/office/drawing/2014/main" id="{171FE2B1-4A76-4690-AF38-AB31CBD963F8}"/>
            </a:ext>
          </a:extLst>
        </xdr:cNvPr>
        <xdr:cNvSpPr/>
      </xdr:nvSpPr>
      <xdr:spPr>
        <a:xfrm>
          <a:off x="9588500" y="1861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151848</xdr:rowOff>
    </xdr:from>
    <xdr:to>
      <xdr:col>55</xdr:col>
      <xdr:colOff>0</xdr:colOff>
      <xdr:row>108</xdr:row>
      <xdr:rowOff>151853</xdr:rowOff>
    </xdr:to>
    <xdr:cxnSp macro="">
      <xdr:nvCxnSpPr>
        <xdr:cNvPr id="477" name="直線コネクタ 476">
          <a:extLst>
            <a:ext uri="{FF2B5EF4-FFF2-40B4-BE49-F238E27FC236}">
              <a16:creationId xmlns:a16="http://schemas.microsoft.com/office/drawing/2014/main" id="{8CB8B11F-5C0A-463D-869D-C31A48B8E99D}"/>
            </a:ext>
          </a:extLst>
        </xdr:cNvPr>
        <xdr:cNvCxnSpPr/>
      </xdr:nvCxnSpPr>
      <xdr:spPr>
        <a:xfrm flipV="1">
          <a:off x="9639300" y="18668448"/>
          <a:ext cx="8382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101059</xdr:rowOff>
    </xdr:from>
    <xdr:to>
      <xdr:col>46</xdr:col>
      <xdr:colOff>38100</xdr:colOff>
      <xdr:row>109</xdr:row>
      <xdr:rowOff>31209</xdr:rowOff>
    </xdr:to>
    <xdr:sp macro="" textlink="">
      <xdr:nvSpPr>
        <xdr:cNvPr id="478" name="楕円 477">
          <a:extLst>
            <a:ext uri="{FF2B5EF4-FFF2-40B4-BE49-F238E27FC236}">
              <a16:creationId xmlns:a16="http://schemas.microsoft.com/office/drawing/2014/main" id="{A66E28FB-4C00-4E55-9DF2-9032606B5E76}"/>
            </a:ext>
          </a:extLst>
        </xdr:cNvPr>
        <xdr:cNvSpPr/>
      </xdr:nvSpPr>
      <xdr:spPr>
        <a:xfrm>
          <a:off x="8699500" y="1861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151853</xdr:rowOff>
    </xdr:from>
    <xdr:to>
      <xdr:col>50</xdr:col>
      <xdr:colOff>114300</xdr:colOff>
      <xdr:row>108</xdr:row>
      <xdr:rowOff>151859</xdr:rowOff>
    </xdr:to>
    <xdr:cxnSp macro="">
      <xdr:nvCxnSpPr>
        <xdr:cNvPr id="479" name="直線コネクタ 478">
          <a:extLst>
            <a:ext uri="{FF2B5EF4-FFF2-40B4-BE49-F238E27FC236}">
              <a16:creationId xmlns:a16="http://schemas.microsoft.com/office/drawing/2014/main" id="{F20B534C-E6AA-4971-8E60-5D0B89DB2E3E}"/>
            </a:ext>
          </a:extLst>
        </xdr:cNvPr>
        <xdr:cNvCxnSpPr/>
      </xdr:nvCxnSpPr>
      <xdr:spPr>
        <a:xfrm flipV="1">
          <a:off x="8750300" y="18668453"/>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101062</xdr:rowOff>
    </xdr:from>
    <xdr:to>
      <xdr:col>41</xdr:col>
      <xdr:colOff>101600</xdr:colOff>
      <xdr:row>109</xdr:row>
      <xdr:rowOff>31212</xdr:rowOff>
    </xdr:to>
    <xdr:sp macro="" textlink="">
      <xdr:nvSpPr>
        <xdr:cNvPr id="480" name="楕円 479">
          <a:extLst>
            <a:ext uri="{FF2B5EF4-FFF2-40B4-BE49-F238E27FC236}">
              <a16:creationId xmlns:a16="http://schemas.microsoft.com/office/drawing/2014/main" id="{4CB6C82D-85AD-4366-9296-4D4360B05DF3}"/>
            </a:ext>
          </a:extLst>
        </xdr:cNvPr>
        <xdr:cNvSpPr/>
      </xdr:nvSpPr>
      <xdr:spPr>
        <a:xfrm>
          <a:off x="7810500" y="1861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151859</xdr:rowOff>
    </xdr:from>
    <xdr:to>
      <xdr:col>45</xdr:col>
      <xdr:colOff>177800</xdr:colOff>
      <xdr:row>108</xdr:row>
      <xdr:rowOff>151862</xdr:rowOff>
    </xdr:to>
    <xdr:cxnSp macro="">
      <xdr:nvCxnSpPr>
        <xdr:cNvPr id="481" name="直線コネクタ 480">
          <a:extLst>
            <a:ext uri="{FF2B5EF4-FFF2-40B4-BE49-F238E27FC236}">
              <a16:creationId xmlns:a16="http://schemas.microsoft.com/office/drawing/2014/main" id="{F45BB410-743D-4422-9162-A746281BB75F}"/>
            </a:ext>
          </a:extLst>
        </xdr:cNvPr>
        <xdr:cNvCxnSpPr/>
      </xdr:nvCxnSpPr>
      <xdr:spPr>
        <a:xfrm flipV="1">
          <a:off x="7861300" y="18668459"/>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101067</xdr:rowOff>
    </xdr:from>
    <xdr:to>
      <xdr:col>36</xdr:col>
      <xdr:colOff>165100</xdr:colOff>
      <xdr:row>109</xdr:row>
      <xdr:rowOff>31217</xdr:rowOff>
    </xdr:to>
    <xdr:sp macro="" textlink="">
      <xdr:nvSpPr>
        <xdr:cNvPr id="482" name="楕円 481">
          <a:extLst>
            <a:ext uri="{FF2B5EF4-FFF2-40B4-BE49-F238E27FC236}">
              <a16:creationId xmlns:a16="http://schemas.microsoft.com/office/drawing/2014/main" id="{90681B51-33F6-4C6D-9221-37D94B699C63}"/>
            </a:ext>
          </a:extLst>
        </xdr:cNvPr>
        <xdr:cNvSpPr/>
      </xdr:nvSpPr>
      <xdr:spPr>
        <a:xfrm>
          <a:off x="6921500" y="1861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151862</xdr:rowOff>
    </xdr:from>
    <xdr:to>
      <xdr:col>41</xdr:col>
      <xdr:colOff>50800</xdr:colOff>
      <xdr:row>108</xdr:row>
      <xdr:rowOff>151867</xdr:rowOff>
    </xdr:to>
    <xdr:cxnSp macro="">
      <xdr:nvCxnSpPr>
        <xdr:cNvPr id="483" name="直線コネクタ 482">
          <a:extLst>
            <a:ext uri="{FF2B5EF4-FFF2-40B4-BE49-F238E27FC236}">
              <a16:creationId xmlns:a16="http://schemas.microsoft.com/office/drawing/2014/main" id="{9687751B-DF01-4B9C-AA7A-0C5E0023D7DC}"/>
            </a:ext>
          </a:extLst>
        </xdr:cNvPr>
        <xdr:cNvCxnSpPr/>
      </xdr:nvCxnSpPr>
      <xdr:spPr>
        <a:xfrm flipV="1">
          <a:off x="6972300" y="18668462"/>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45C36D08-7627-42D3-A8E3-1B824CB1A0A9}"/>
            </a:ext>
          </a:extLst>
        </xdr:cNvPr>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0628FC57-C224-4BA1-BFA5-B978E035375E}"/>
            </a:ext>
          </a:extLst>
        </xdr:cNvPr>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CCAE5049-5854-49A6-87BB-89F93DA87DBE}"/>
            </a:ext>
          </a:extLst>
        </xdr:cNvPr>
        <xdr:cNvSpPr txBox="1"/>
      </xdr:nvSpPr>
      <xdr:spPr>
        <a:xfrm>
          <a:off x="7561795" y="1816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116843</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05EDE78B-771A-4382-9AE4-0327F66CA4B2}"/>
            </a:ext>
          </a:extLst>
        </xdr:cNvPr>
        <xdr:cNvSpPr txBox="1"/>
      </xdr:nvSpPr>
      <xdr:spPr>
        <a:xfrm>
          <a:off x="6672795" y="1811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109</xdr:row>
      <xdr:rowOff>22330</xdr:rowOff>
    </xdr:from>
    <xdr:ext cx="378565" cy="259045"/>
    <xdr:sp macro="" textlink="">
      <xdr:nvSpPr>
        <xdr:cNvPr id="488" name="n_1mainValue【港湾・漁港】&#10;一人当たり有形固定資産（償却資産）額">
          <a:extLst>
            <a:ext uri="{FF2B5EF4-FFF2-40B4-BE49-F238E27FC236}">
              <a16:creationId xmlns:a16="http://schemas.microsoft.com/office/drawing/2014/main" id="{4930ECAF-50BC-48C2-8207-A2DD531CE1BD}"/>
            </a:ext>
          </a:extLst>
        </xdr:cNvPr>
        <xdr:cNvSpPr txBox="1"/>
      </xdr:nvSpPr>
      <xdr:spPr>
        <a:xfrm>
          <a:off x="9437317" y="1871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109</xdr:row>
      <xdr:rowOff>22336</xdr:rowOff>
    </xdr:from>
    <xdr:ext cx="378565" cy="259045"/>
    <xdr:sp macro="" textlink="">
      <xdr:nvSpPr>
        <xdr:cNvPr id="489" name="n_2mainValue【港湾・漁港】&#10;一人当たり有形固定資産（償却資産）額">
          <a:extLst>
            <a:ext uri="{FF2B5EF4-FFF2-40B4-BE49-F238E27FC236}">
              <a16:creationId xmlns:a16="http://schemas.microsoft.com/office/drawing/2014/main" id="{3C622DEE-3676-4631-ADCA-0665A7F32E56}"/>
            </a:ext>
          </a:extLst>
        </xdr:cNvPr>
        <xdr:cNvSpPr txBox="1"/>
      </xdr:nvSpPr>
      <xdr:spPr>
        <a:xfrm>
          <a:off x="8561017" y="18710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109</xdr:row>
      <xdr:rowOff>22339</xdr:rowOff>
    </xdr:from>
    <xdr:ext cx="378565" cy="259045"/>
    <xdr:sp macro="" textlink="">
      <xdr:nvSpPr>
        <xdr:cNvPr id="490" name="n_3mainValue【港湾・漁港】&#10;一人当たり有形固定資産（償却資産）額">
          <a:extLst>
            <a:ext uri="{FF2B5EF4-FFF2-40B4-BE49-F238E27FC236}">
              <a16:creationId xmlns:a16="http://schemas.microsoft.com/office/drawing/2014/main" id="{6359AEDC-30A4-4A73-8B2E-0FBDB5D759EC}"/>
            </a:ext>
          </a:extLst>
        </xdr:cNvPr>
        <xdr:cNvSpPr txBox="1"/>
      </xdr:nvSpPr>
      <xdr:spPr>
        <a:xfrm>
          <a:off x="7672017" y="18710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22344</xdr:rowOff>
    </xdr:from>
    <xdr:ext cx="378565" cy="259045"/>
    <xdr:sp macro="" textlink="">
      <xdr:nvSpPr>
        <xdr:cNvPr id="491" name="n_4mainValue【港湾・漁港】&#10;一人当たり有形固定資産（償却資産）額">
          <a:extLst>
            <a:ext uri="{FF2B5EF4-FFF2-40B4-BE49-F238E27FC236}">
              <a16:creationId xmlns:a16="http://schemas.microsoft.com/office/drawing/2014/main" id="{7869CA60-4264-48B5-98EC-D0FA018CB266}"/>
            </a:ext>
          </a:extLst>
        </xdr:cNvPr>
        <xdr:cNvSpPr txBox="1"/>
      </xdr:nvSpPr>
      <xdr:spPr>
        <a:xfrm>
          <a:off x="6783017" y="18710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ACE2A5E0-18BF-4C11-84F7-A928F68AE1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AF4D455-6CA7-40EC-BB6A-2A6AB75307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7FF7C1E4-FDC4-4652-B0E2-FC1BD2CA76B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1AB22E3-D322-456B-9EFB-A691C73745D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D3EEB3F-33B3-4B9B-BBC5-E403C7E89FE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FBFD75F-6A05-45C8-AD9D-6786E1C731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8069541-6AC8-4723-8152-FEEAEA71FDB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22C8110-8E95-4992-91C4-ECC38AF5E29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B0B43E0-FDAE-426A-9A73-8ADB06B6EFF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4CC0368C-204A-47E3-B489-99B16416F3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46FF6F8D-B7A2-4076-ACD0-B9499A0E0CA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89C067FF-5839-449B-908F-40EB0CEA27D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C727ACA1-4E38-487B-B98A-E72C2FB574C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EDA98ADE-4845-4EE9-8A7C-63F41B5EF28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4C59563D-68E4-4376-9051-5769424423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18DA2933-A5E1-494C-BED4-3709C35BD97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C5A72CD7-D5A4-454B-BA92-69518A34CA4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ED145E69-68B7-45AE-8CC1-A75766B623F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B517D7E8-AD25-49AF-AC03-99DFF694769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2F3E5988-97E9-40C5-B8A7-41295374BDD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9D764957-EF45-4C87-A1F0-AE5E7AEEDE9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9273149-275F-49CA-97B6-21583EADF3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C99BC84E-053B-412F-A34D-024EA5BD1AF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0E5A513F-6E79-494A-8356-B9FECF9C7A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BB3D543C-A8CE-455B-BEF5-1CE404294716}"/>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B55F2ED2-AA4D-4D88-91B9-07B733EA97A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085C0DF2-A9B8-4328-BBE0-96E41120A3F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0FE093A4-60ED-49F4-8343-C7478B3A83C4}"/>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0" name="直線コネクタ 519">
          <a:extLst>
            <a:ext uri="{FF2B5EF4-FFF2-40B4-BE49-F238E27FC236}">
              <a16:creationId xmlns:a16="http://schemas.microsoft.com/office/drawing/2014/main" id="{468CBCFC-A69C-4CB7-B757-18975656616E}"/>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64DDC721-8644-41E3-8F7D-E96D01090620}"/>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2" name="フローチャート: 判断 521">
          <a:extLst>
            <a:ext uri="{FF2B5EF4-FFF2-40B4-BE49-F238E27FC236}">
              <a16:creationId xmlns:a16="http://schemas.microsoft.com/office/drawing/2014/main" id="{89A69B4B-C284-468E-B36D-922428ED380A}"/>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3" name="フローチャート: 判断 522">
          <a:extLst>
            <a:ext uri="{FF2B5EF4-FFF2-40B4-BE49-F238E27FC236}">
              <a16:creationId xmlns:a16="http://schemas.microsoft.com/office/drawing/2014/main" id="{E89E05AF-1261-449E-8959-777313488B3D}"/>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4" name="フローチャート: 判断 523">
          <a:extLst>
            <a:ext uri="{FF2B5EF4-FFF2-40B4-BE49-F238E27FC236}">
              <a16:creationId xmlns:a16="http://schemas.microsoft.com/office/drawing/2014/main" id="{A99705AA-022E-4151-B769-75EC84786E28}"/>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5" name="フローチャート: 判断 524">
          <a:extLst>
            <a:ext uri="{FF2B5EF4-FFF2-40B4-BE49-F238E27FC236}">
              <a16:creationId xmlns:a16="http://schemas.microsoft.com/office/drawing/2014/main" id="{8A6F56FF-2AD3-44C5-86DB-DBCB30200221}"/>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6" name="フローチャート: 判断 525">
          <a:extLst>
            <a:ext uri="{FF2B5EF4-FFF2-40B4-BE49-F238E27FC236}">
              <a16:creationId xmlns:a16="http://schemas.microsoft.com/office/drawing/2014/main" id="{B65236B1-D479-4FE0-BE94-5BA0DC67DADE}"/>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89A4CB0-A7DE-408C-BCD1-31A8C173E2F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7E4C1B1-853D-4482-967E-D3E7AB0BB0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ED37128-89A5-46EC-A2CF-E7A9952A36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86DF8E4-1D23-4912-B5F7-7E36F1CED9E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31DBD2-C15C-4BAB-8B24-F513E21D6C6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32" name="楕円 531">
          <a:extLst>
            <a:ext uri="{FF2B5EF4-FFF2-40B4-BE49-F238E27FC236}">
              <a16:creationId xmlns:a16="http://schemas.microsoft.com/office/drawing/2014/main" id="{A38CF888-B20B-4543-97F7-C4FFE7B4CB64}"/>
            </a:ext>
          </a:extLst>
        </xdr:cNvPr>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33" name="【認定こども園・幼稚園・保育所】&#10;有形固定資産減価償却率該当値テキスト">
          <a:extLst>
            <a:ext uri="{FF2B5EF4-FFF2-40B4-BE49-F238E27FC236}">
              <a16:creationId xmlns:a16="http://schemas.microsoft.com/office/drawing/2014/main" id="{92E34FDC-88FD-4C23-BEFB-EF969139C4EB}"/>
            </a:ext>
          </a:extLst>
        </xdr:cNvPr>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34" name="楕円 533">
          <a:extLst>
            <a:ext uri="{FF2B5EF4-FFF2-40B4-BE49-F238E27FC236}">
              <a16:creationId xmlns:a16="http://schemas.microsoft.com/office/drawing/2014/main" id="{2CA36793-E684-4858-A082-144DC788002E}"/>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535" name="直線コネクタ 534">
          <a:extLst>
            <a:ext uri="{FF2B5EF4-FFF2-40B4-BE49-F238E27FC236}">
              <a16:creationId xmlns:a16="http://schemas.microsoft.com/office/drawing/2014/main" id="{C31DE346-59C2-415B-97B0-E441517A27FD}"/>
            </a:ext>
          </a:extLst>
        </xdr:cNvPr>
        <xdr:cNvCxnSpPr/>
      </xdr:nvCxnSpPr>
      <xdr:spPr>
        <a:xfrm>
          <a:off x="15481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536" name="楕円 535">
          <a:extLst>
            <a:ext uri="{FF2B5EF4-FFF2-40B4-BE49-F238E27FC236}">
              <a16:creationId xmlns:a16="http://schemas.microsoft.com/office/drawing/2014/main" id="{71147B8A-8238-4F6F-9A63-6E132E79A3F8}"/>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537" name="直線コネクタ 536">
          <a:extLst>
            <a:ext uri="{FF2B5EF4-FFF2-40B4-BE49-F238E27FC236}">
              <a16:creationId xmlns:a16="http://schemas.microsoft.com/office/drawing/2014/main" id="{30E8F3A4-E6CF-4F7D-BE7B-C070FEF6D0D4}"/>
            </a:ext>
          </a:extLst>
        </xdr:cNvPr>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538" name="楕円 537">
          <a:extLst>
            <a:ext uri="{FF2B5EF4-FFF2-40B4-BE49-F238E27FC236}">
              <a16:creationId xmlns:a16="http://schemas.microsoft.com/office/drawing/2014/main" id="{892B085B-C8CE-4158-B69B-608045728DEE}"/>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539" name="直線コネクタ 538">
          <a:extLst>
            <a:ext uri="{FF2B5EF4-FFF2-40B4-BE49-F238E27FC236}">
              <a16:creationId xmlns:a16="http://schemas.microsoft.com/office/drawing/2014/main" id="{7F4BDFC3-B72A-4826-A51F-3790FB79D961}"/>
            </a:ext>
          </a:extLst>
        </xdr:cNvPr>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105410</xdr:rowOff>
    </xdr:from>
    <xdr:to>
      <xdr:col>67</xdr:col>
      <xdr:colOff>101600</xdr:colOff>
      <xdr:row>42</xdr:row>
      <xdr:rowOff>35560</xdr:rowOff>
    </xdr:to>
    <xdr:sp macro="" textlink="">
      <xdr:nvSpPr>
        <xdr:cNvPr id="540" name="楕円 539">
          <a:extLst>
            <a:ext uri="{FF2B5EF4-FFF2-40B4-BE49-F238E27FC236}">
              <a16:creationId xmlns:a16="http://schemas.microsoft.com/office/drawing/2014/main" id="{D911CC55-09B1-4AED-95D3-D331F446E8C9}"/>
            </a:ext>
          </a:extLst>
        </xdr:cNvPr>
        <xdr:cNvSpPr/>
      </xdr:nvSpPr>
      <xdr:spPr>
        <a:xfrm>
          <a:off x="12763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156210</xdr:rowOff>
    </xdr:from>
    <xdr:to>
      <xdr:col>71</xdr:col>
      <xdr:colOff>177800</xdr:colOff>
      <xdr:row>42</xdr:row>
      <xdr:rowOff>38100</xdr:rowOff>
    </xdr:to>
    <xdr:cxnSp macro="">
      <xdr:nvCxnSpPr>
        <xdr:cNvPr id="541" name="直線コネクタ 540">
          <a:extLst>
            <a:ext uri="{FF2B5EF4-FFF2-40B4-BE49-F238E27FC236}">
              <a16:creationId xmlns:a16="http://schemas.microsoft.com/office/drawing/2014/main" id="{300CE3E5-3DEE-4E2E-9249-C3246DDC0C95}"/>
            </a:ext>
          </a:extLst>
        </xdr:cNvPr>
        <xdr:cNvCxnSpPr/>
      </xdr:nvCxnSpPr>
      <xdr:spPr>
        <a:xfrm>
          <a:off x="12814300" y="7185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18F572E3-C837-4F3E-95C3-F1E69F09CD2A}"/>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BC2AFF52-47EC-4211-8319-0832C58A2910}"/>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4C7EC74A-CA2E-44E8-9272-27E067994C38}"/>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4FFD136E-3A1F-45C8-BCF5-E847871D8E17}"/>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46" name="n_1mainValue【認定こども園・幼稚園・保育所】&#10;有形固定資産減価償却率">
          <a:extLst>
            <a:ext uri="{FF2B5EF4-FFF2-40B4-BE49-F238E27FC236}">
              <a16:creationId xmlns:a16="http://schemas.microsoft.com/office/drawing/2014/main" id="{DBEE60FD-0E7A-44E4-8D72-A1D89AA264DA}"/>
            </a:ext>
          </a:extLst>
        </xdr:cNvPr>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547" name="n_2mainValue【認定こども園・幼稚園・保育所】&#10;有形固定資産減価償却率">
          <a:extLst>
            <a:ext uri="{FF2B5EF4-FFF2-40B4-BE49-F238E27FC236}">
              <a16:creationId xmlns:a16="http://schemas.microsoft.com/office/drawing/2014/main" id="{2DCEFFF2-3023-49AF-B562-8C515E710E11}"/>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548" name="n_3mainValue【認定こども園・幼稚園・保育所】&#10;有形固定資産減価償却率">
          <a:extLst>
            <a:ext uri="{FF2B5EF4-FFF2-40B4-BE49-F238E27FC236}">
              <a16:creationId xmlns:a16="http://schemas.microsoft.com/office/drawing/2014/main" id="{32B25948-AF76-46B1-A3FF-F6CF69470C16}"/>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26687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B3FE3C03-91EB-4F75-BA5F-96E10DBA80DE}"/>
            </a:ext>
          </a:extLst>
        </xdr:cNvPr>
        <xdr:cNvSpPr txBox="1"/>
      </xdr:nvSpPr>
      <xdr:spPr>
        <a:xfrm>
          <a:off x="12611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A441BAF3-203D-49E9-97D5-9C467573534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1E0E46E-BF7D-4F38-A82C-E1E567B8829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93D578A4-1ECC-4CF1-9A9C-E65DA786130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A29366F-55A1-4024-906D-70A95576E0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AC2E4263-8BA2-4001-A4E7-0D81E04A8F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516EFF2-26D0-4009-8CAE-41F7E0F0668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199BD52-FC8D-4D46-851F-CCAB0993E2E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11F0BCAD-82DF-40DB-8565-2A4BEC086BF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2E8D37AE-7E5E-44A6-9D48-B27013A1CA8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DC2C837A-3179-4AE5-BADB-C98EB563D79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E544A5F8-ADE7-459D-8C1E-8B7D20B1B32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0C19F145-558B-44AA-8F28-578672606F3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E12CC413-B4E1-49A8-8299-62A4720DB78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84235619-29FC-41AB-A437-AB2BCF5034C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C49DCAEC-21D2-49BD-8189-10350DD4B4D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508040F1-6123-47D1-BABB-4C2189FC57C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0E6C1B29-960C-4BB7-9F89-2E8016896C0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2128D35D-2ABC-4375-8497-CE4DCCD6672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1BF61B4F-4584-42CE-988C-6D6DF5938EA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B6A229E1-87D1-496A-BF0D-E6CBD78C0EA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43B5C8B1-89A5-41F2-B5AD-EBF9C01975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1" name="直線コネクタ 570">
          <a:extLst>
            <a:ext uri="{FF2B5EF4-FFF2-40B4-BE49-F238E27FC236}">
              <a16:creationId xmlns:a16="http://schemas.microsoft.com/office/drawing/2014/main" id="{35C6A46C-5B45-49ED-994D-B4AF25A4C617}"/>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0EEFD00B-FE86-4819-9D72-3EFADF35454A}"/>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3" name="直線コネクタ 572">
          <a:extLst>
            <a:ext uri="{FF2B5EF4-FFF2-40B4-BE49-F238E27FC236}">
              <a16:creationId xmlns:a16="http://schemas.microsoft.com/office/drawing/2014/main" id="{60650C4A-9B77-4B4B-A89C-DC9DA3E6FC76}"/>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BA7259CD-7AFF-4E02-9F9D-8362B9FDDC8D}"/>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5" name="直線コネクタ 574">
          <a:extLst>
            <a:ext uri="{FF2B5EF4-FFF2-40B4-BE49-F238E27FC236}">
              <a16:creationId xmlns:a16="http://schemas.microsoft.com/office/drawing/2014/main" id="{27CEFD94-861A-44D0-A784-5A1BB05E0C64}"/>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AC20250E-C70C-4F19-AA9B-C1C72E487A17}"/>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7" name="フローチャート: 判断 576">
          <a:extLst>
            <a:ext uri="{FF2B5EF4-FFF2-40B4-BE49-F238E27FC236}">
              <a16:creationId xmlns:a16="http://schemas.microsoft.com/office/drawing/2014/main" id="{8BD7C5F0-21AD-4FCA-B9EF-ED76FDA99B43}"/>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78" name="フローチャート: 判断 577">
          <a:extLst>
            <a:ext uri="{FF2B5EF4-FFF2-40B4-BE49-F238E27FC236}">
              <a16:creationId xmlns:a16="http://schemas.microsoft.com/office/drawing/2014/main" id="{A0B9E8D1-AB80-4950-84B7-360DC3F73004}"/>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79" name="フローチャート: 判断 578">
          <a:extLst>
            <a:ext uri="{FF2B5EF4-FFF2-40B4-BE49-F238E27FC236}">
              <a16:creationId xmlns:a16="http://schemas.microsoft.com/office/drawing/2014/main" id="{F303ED53-15E3-47E3-AE39-FAE0BADB6419}"/>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0" name="フローチャート: 判断 579">
          <a:extLst>
            <a:ext uri="{FF2B5EF4-FFF2-40B4-BE49-F238E27FC236}">
              <a16:creationId xmlns:a16="http://schemas.microsoft.com/office/drawing/2014/main" id="{0B79A544-89DC-493D-89A7-F04640539F33}"/>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1" name="フローチャート: 判断 580">
          <a:extLst>
            <a:ext uri="{FF2B5EF4-FFF2-40B4-BE49-F238E27FC236}">
              <a16:creationId xmlns:a16="http://schemas.microsoft.com/office/drawing/2014/main" id="{48951927-9F1C-4CBB-881E-F0C761FE3DD2}"/>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77EB570-0215-4399-9C15-FB08328991D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9C97E1E-FD80-47E0-A8E6-90F8E19BF56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5642824-1F2A-4984-9410-A957698306C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EEA5EE8-3FD3-4CED-8B67-11BBE0E5C16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C688BF6-1C52-4A8E-960E-298C4DA2A33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55118</xdr:rowOff>
    </xdr:from>
    <xdr:to>
      <xdr:col>116</xdr:col>
      <xdr:colOff>114300</xdr:colOff>
      <xdr:row>41</xdr:row>
      <xdr:rowOff>156718</xdr:rowOff>
    </xdr:to>
    <xdr:sp macro="" textlink="">
      <xdr:nvSpPr>
        <xdr:cNvPr id="587" name="楕円 586">
          <a:extLst>
            <a:ext uri="{FF2B5EF4-FFF2-40B4-BE49-F238E27FC236}">
              <a16:creationId xmlns:a16="http://schemas.microsoft.com/office/drawing/2014/main" id="{A7FEEBDB-08FA-47A7-9675-4675EA856BB6}"/>
            </a:ext>
          </a:extLst>
        </xdr:cNvPr>
        <xdr:cNvSpPr/>
      </xdr:nvSpPr>
      <xdr:spPr>
        <a:xfrm>
          <a:off x="22110700" y="708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141495</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2E2642A2-CB67-4955-8F84-819277C8A5DC}"/>
            </a:ext>
          </a:extLst>
        </xdr:cNvPr>
        <xdr:cNvSpPr txBox="1"/>
      </xdr:nvSpPr>
      <xdr:spPr>
        <a:xfrm>
          <a:off x="22199600" y="699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55118</xdr:rowOff>
    </xdr:from>
    <xdr:to>
      <xdr:col>112</xdr:col>
      <xdr:colOff>38100</xdr:colOff>
      <xdr:row>41</xdr:row>
      <xdr:rowOff>156718</xdr:rowOff>
    </xdr:to>
    <xdr:sp macro="" textlink="">
      <xdr:nvSpPr>
        <xdr:cNvPr id="589" name="楕円 588">
          <a:extLst>
            <a:ext uri="{FF2B5EF4-FFF2-40B4-BE49-F238E27FC236}">
              <a16:creationId xmlns:a16="http://schemas.microsoft.com/office/drawing/2014/main" id="{0C9C4FEB-0841-477A-9461-D79690831D67}"/>
            </a:ext>
          </a:extLst>
        </xdr:cNvPr>
        <xdr:cNvSpPr/>
      </xdr:nvSpPr>
      <xdr:spPr>
        <a:xfrm>
          <a:off x="21272500" y="708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105918</xdr:rowOff>
    </xdr:from>
    <xdr:to>
      <xdr:col>116</xdr:col>
      <xdr:colOff>63500</xdr:colOff>
      <xdr:row>41</xdr:row>
      <xdr:rowOff>105918</xdr:rowOff>
    </xdr:to>
    <xdr:cxnSp macro="">
      <xdr:nvCxnSpPr>
        <xdr:cNvPr id="590" name="直線コネクタ 589">
          <a:extLst>
            <a:ext uri="{FF2B5EF4-FFF2-40B4-BE49-F238E27FC236}">
              <a16:creationId xmlns:a16="http://schemas.microsoft.com/office/drawing/2014/main" id="{07D86A81-C748-4C77-BE50-B0D6069F7745}"/>
            </a:ext>
          </a:extLst>
        </xdr:cNvPr>
        <xdr:cNvCxnSpPr/>
      </xdr:nvCxnSpPr>
      <xdr:spPr>
        <a:xfrm>
          <a:off x="21323300" y="713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55118</xdr:rowOff>
    </xdr:from>
    <xdr:to>
      <xdr:col>107</xdr:col>
      <xdr:colOff>101600</xdr:colOff>
      <xdr:row>41</xdr:row>
      <xdr:rowOff>156718</xdr:rowOff>
    </xdr:to>
    <xdr:sp macro="" textlink="">
      <xdr:nvSpPr>
        <xdr:cNvPr id="591" name="楕円 590">
          <a:extLst>
            <a:ext uri="{FF2B5EF4-FFF2-40B4-BE49-F238E27FC236}">
              <a16:creationId xmlns:a16="http://schemas.microsoft.com/office/drawing/2014/main" id="{D5144C43-765C-41BB-8024-6EF977F32AAD}"/>
            </a:ext>
          </a:extLst>
        </xdr:cNvPr>
        <xdr:cNvSpPr/>
      </xdr:nvSpPr>
      <xdr:spPr>
        <a:xfrm>
          <a:off x="20383500" y="708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105918</xdr:rowOff>
    </xdr:from>
    <xdr:to>
      <xdr:col>111</xdr:col>
      <xdr:colOff>177800</xdr:colOff>
      <xdr:row>41</xdr:row>
      <xdr:rowOff>105918</xdr:rowOff>
    </xdr:to>
    <xdr:cxnSp macro="">
      <xdr:nvCxnSpPr>
        <xdr:cNvPr id="592" name="直線コネクタ 591">
          <a:extLst>
            <a:ext uri="{FF2B5EF4-FFF2-40B4-BE49-F238E27FC236}">
              <a16:creationId xmlns:a16="http://schemas.microsoft.com/office/drawing/2014/main" id="{1B5217CD-C8C6-47B0-9899-56361F4F5DD2}"/>
            </a:ext>
          </a:extLst>
        </xdr:cNvPr>
        <xdr:cNvCxnSpPr/>
      </xdr:nvCxnSpPr>
      <xdr:spPr>
        <a:xfrm>
          <a:off x="20434300" y="713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55118</xdr:rowOff>
    </xdr:from>
    <xdr:to>
      <xdr:col>102</xdr:col>
      <xdr:colOff>165100</xdr:colOff>
      <xdr:row>41</xdr:row>
      <xdr:rowOff>156718</xdr:rowOff>
    </xdr:to>
    <xdr:sp macro="" textlink="">
      <xdr:nvSpPr>
        <xdr:cNvPr id="593" name="楕円 592">
          <a:extLst>
            <a:ext uri="{FF2B5EF4-FFF2-40B4-BE49-F238E27FC236}">
              <a16:creationId xmlns:a16="http://schemas.microsoft.com/office/drawing/2014/main" id="{1B16D682-B747-40C7-B34A-A3EF2CA1DEE4}"/>
            </a:ext>
          </a:extLst>
        </xdr:cNvPr>
        <xdr:cNvSpPr/>
      </xdr:nvSpPr>
      <xdr:spPr>
        <a:xfrm>
          <a:off x="19494500" y="708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105918</xdr:rowOff>
    </xdr:from>
    <xdr:to>
      <xdr:col>107</xdr:col>
      <xdr:colOff>50800</xdr:colOff>
      <xdr:row>41</xdr:row>
      <xdr:rowOff>105918</xdr:rowOff>
    </xdr:to>
    <xdr:cxnSp macro="">
      <xdr:nvCxnSpPr>
        <xdr:cNvPr id="594" name="直線コネクタ 593">
          <a:extLst>
            <a:ext uri="{FF2B5EF4-FFF2-40B4-BE49-F238E27FC236}">
              <a16:creationId xmlns:a16="http://schemas.microsoft.com/office/drawing/2014/main" id="{29FC4B90-1FC2-410C-B050-52D0D4B40BED}"/>
            </a:ext>
          </a:extLst>
        </xdr:cNvPr>
        <xdr:cNvCxnSpPr/>
      </xdr:nvCxnSpPr>
      <xdr:spPr>
        <a:xfrm>
          <a:off x="19545300" y="713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45974</xdr:rowOff>
    </xdr:from>
    <xdr:to>
      <xdr:col>98</xdr:col>
      <xdr:colOff>38100</xdr:colOff>
      <xdr:row>41</xdr:row>
      <xdr:rowOff>147574</xdr:rowOff>
    </xdr:to>
    <xdr:sp macro="" textlink="">
      <xdr:nvSpPr>
        <xdr:cNvPr id="595" name="楕円 594">
          <a:extLst>
            <a:ext uri="{FF2B5EF4-FFF2-40B4-BE49-F238E27FC236}">
              <a16:creationId xmlns:a16="http://schemas.microsoft.com/office/drawing/2014/main" id="{03FE6DB5-0B67-4956-9D29-078BE3E81FF2}"/>
            </a:ext>
          </a:extLst>
        </xdr:cNvPr>
        <xdr:cNvSpPr/>
      </xdr:nvSpPr>
      <xdr:spPr>
        <a:xfrm>
          <a:off x="186055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96774</xdr:rowOff>
    </xdr:from>
    <xdr:to>
      <xdr:col>102</xdr:col>
      <xdr:colOff>114300</xdr:colOff>
      <xdr:row>41</xdr:row>
      <xdr:rowOff>105918</xdr:rowOff>
    </xdr:to>
    <xdr:cxnSp macro="">
      <xdr:nvCxnSpPr>
        <xdr:cNvPr id="596" name="直線コネクタ 595">
          <a:extLst>
            <a:ext uri="{FF2B5EF4-FFF2-40B4-BE49-F238E27FC236}">
              <a16:creationId xmlns:a16="http://schemas.microsoft.com/office/drawing/2014/main" id="{D99C2765-BB86-482C-AE14-D426A8267CED}"/>
            </a:ext>
          </a:extLst>
        </xdr:cNvPr>
        <xdr:cNvCxnSpPr/>
      </xdr:nvCxnSpPr>
      <xdr:spPr>
        <a:xfrm>
          <a:off x="18656300" y="7126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1AE4BD0F-ABAB-47EE-AA31-5898C2A88443}"/>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465E4CC6-415F-4736-96F5-885EDF2570D1}"/>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65202153-6F11-40D5-AA15-32EB419070BE}"/>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23C878DC-7BA0-4EEF-9F6E-16BA637F56C6}"/>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147845</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044B3EAF-01DB-4353-9439-2B44A1C50178}"/>
            </a:ext>
          </a:extLst>
        </xdr:cNvPr>
        <xdr:cNvSpPr txBox="1"/>
      </xdr:nvSpPr>
      <xdr:spPr>
        <a:xfrm>
          <a:off x="21075727" y="717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147845</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02E63BA4-0FA0-43FC-BDF5-13190FB93CB9}"/>
            </a:ext>
          </a:extLst>
        </xdr:cNvPr>
        <xdr:cNvSpPr txBox="1"/>
      </xdr:nvSpPr>
      <xdr:spPr>
        <a:xfrm>
          <a:off x="20199427" y="717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147845</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F037825A-37CF-4AF5-B60B-8E9DF05B4B21}"/>
            </a:ext>
          </a:extLst>
        </xdr:cNvPr>
        <xdr:cNvSpPr txBox="1"/>
      </xdr:nvSpPr>
      <xdr:spPr>
        <a:xfrm>
          <a:off x="19310427" y="717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138701</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A2A45CB7-3858-457E-BB24-0313582A6C4A}"/>
            </a:ext>
          </a:extLst>
        </xdr:cNvPr>
        <xdr:cNvSpPr txBox="1"/>
      </xdr:nvSpPr>
      <xdr:spPr>
        <a:xfrm>
          <a:off x="18421427" y="71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3AC88868-371B-4ABF-8124-874402932A0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DF7A571F-03C3-4750-96AF-06157DB47E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3A98805F-5E22-4EF3-970E-7638901089C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2A4AE752-ED53-4549-BAB5-74049B28FE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3AF59D50-3A85-44E9-B99F-0541E67CE5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8614375B-0C55-45DC-840E-3059BE8D80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924C5AD6-2297-43ED-B039-2156777A204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943F0199-9E54-498C-BDAF-66458E4BFD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68192ECB-0965-4F29-B4B0-073B5BAD60B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649ADB5F-7539-4111-BC13-815A1B46519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82EA7FD8-AE2D-4C93-8410-BD69474E57C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61D1C366-09B2-41B5-A6CF-A98755D6CC8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36B17848-5F43-4F95-AFFD-07D73A2E568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933D7416-351F-4A9C-9905-20A5FEEA299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CE9AE0DE-D638-418D-B63E-7A4DBABBB08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D62D0DBF-311E-4F59-A038-6F890DB0A69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590A1916-F6CE-403D-B59E-8A0AA46B5B4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383DC448-CFE4-4607-A5F3-12598AA44DF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2013AF1E-13E0-40EC-A7E1-06816604214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FFE1EB4F-1A2D-4F5D-B5B7-30C6643362D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DC42A0D9-C016-437C-B7DC-3E2D07CBD68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97A4EEA9-239A-446A-AFE5-44864C161A1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A6BD0F5C-DCC8-41C1-88BA-9C32C188A0A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10D36B4D-92BE-41B8-AFA3-1935563F3CA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29" name="直線コネクタ 628">
          <a:extLst>
            <a:ext uri="{FF2B5EF4-FFF2-40B4-BE49-F238E27FC236}">
              <a16:creationId xmlns:a16="http://schemas.microsoft.com/office/drawing/2014/main" id="{D5E68129-CC55-4814-A34C-32B1544D5E3B}"/>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29C47F58-E676-459C-81D2-A8A719F8E468}"/>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1" name="直線コネクタ 630">
          <a:extLst>
            <a:ext uri="{FF2B5EF4-FFF2-40B4-BE49-F238E27FC236}">
              <a16:creationId xmlns:a16="http://schemas.microsoft.com/office/drawing/2014/main" id="{989BC315-1614-4467-9E9B-9496DAAF2A31}"/>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4E62F867-9C88-46C2-B557-068B3CB3534A}"/>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3" name="直線コネクタ 632">
          <a:extLst>
            <a:ext uri="{FF2B5EF4-FFF2-40B4-BE49-F238E27FC236}">
              <a16:creationId xmlns:a16="http://schemas.microsoft.com/office/drawing/2014/main" id="{852D5CFF-E912-48E8-9C2D-E9494EACD55F}"/>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C6FAB4DB-52AE-4DE0-8B3B-4915D565165F}"/>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5" name="フローチャート: 判断 634">
          <a:extLst>
            <a:ext uri="{FF2B5EF4-FFF2-40B4-BE49-F238E27FC236}">
              <a16:creationId xmlns:a16="http://schemas.microsoft.com/office/drawing/2014/main" id="{AF6FE4D1-A277-44C2-ADA4-22884625B519}"/>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6" name="フローチャート: 判断 635">
          <a:extLst>
            <a:ext uri="{FF2B5EF4-FFF2-40B4-BE49-F238E27FC236}">
              <a16:creationId xmlns:a16="http://schemas.microsoft.com/office/drawing/2014/main" id="{B1E96651-2839-4863-928C-4BD669D2C6C4}"/>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7" name="フローチャート: 判断 636">
          <a:extLst>
            <a:ext uri="{FF2B5EF4-FFF2-40B4-BE49-F238E27FC236}">
              <a16:creationId xmlns:a16="http://schemas.microsoft.com/office/drawing/2014/main" id="{50DE5AED-9768-43DE-A498-300A8DF424E9}"/>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38" name="フローチャート: 判断 637">
          <a:extLst>
            <a:ext uri="{FF2B5EF4-FFF2-40B4-BE49-F238E27FC236}">
              <a16:creationId xmlns:a16="http://schemas.microsoft.com/office/drawing/2014/main" id="{4B63B59A-E18A-4DA3-8FFD-758C0A130D9F}"/>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39" name="フローチャート: 判断 638">
          <a:extLst>
            <a:ext uri="{FF2B5EF4-FFF2-40B4-BE49-F238E27FC236}">
              <a16:creationId xmlns:a16="http://schemas.microsoft.com/office/drawing/2014/main" id="{67F10E55-A8BB-42E0-9F66-B92A50F3B8CD}"/>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45554C66-137F-4250-9F79-F1A7CCCECCB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7F839FE-3ABF-4CD7-A95E-2AEB9384547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1014F9D-C82B-47E4-A569-45B6B180FDC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6C49232-FAB0-4C0F-AD93-138623BBD54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07A5F2F-8A34-4531-9C88-D9B69B70675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645" name="楕円 644">
          <a:extLst>
            <a:ext uri="{FF2B5EF4-FFF2-40B4-BE49-F238E27FC236}">
              <a16:creationId xmlns:a16="http://schemas.microsoft.com/office/drawing/2014/main" id="{3B881B1A-41DF-468B-A1AF-0DEC390C44A0}"/>
            </a:ext>
          </a:extLst>
        </xdr:cNvPr>
        <xdr:cNvSpPr/>
      </xdr:nvSpPr>
      <xdr:spPr>
        <a:xfrm>
          <a:off x="16268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584733CD-37AB-4D87-9B76-DDF0FCE585DD}"/>
            </a:ext>
          </a:extLst>
        </xdr:cNvPr>
        <xdr:cNvSpPr txBox="1"/>
      </xdr:nvSpPr>
      <xdr:spPr>
        <a:xfrm>
          <a:off x="16357600"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76835</xdr:rowOff>
    </xdr:from>
    <xdr:to>
      <xdr:col>81</xdr:col>
      <xdr:colOff>101600</xdr:colOff>
      <xdr:row>61</xdr:row>
      <xdr:rowOff>6985</xdr:rowOff>
    </xdr:to>
    <xdr:sp macro="" textlink="">
      <xdr:nvSpPr>
        <xdr:cNvPr id="647" name="楕円 646">
          <a:extLst>
            <a:ext uri="{FF2B5EF4-FFF2-40B4-BE49-F238E27FC236}">
              <a16:creationId xmlns:a16="http://schemas.microsoft.com/office/drawing/2014/main" id="{94CA95F0-3829-40A3-BEB7-E5474C5041C2}"/>
            </a:ext>
          </a:extLst>
        </xdr:cNvPr>
        <xdr:cNvSpPr/>
      </xdr:nvSpPr>
      <xdr:spPr>
        <a:xfrm>
          <a:off x="15430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127635</xdr:rowOff>
    </xdr:from>
    <xdr:to>
      <xdr:col>85</xdr:col>
      <xdr:colOff>127000</xdr:colOff>
      <xdr:row>60</xdr:row>
      <xdr:rowOff>137160</xdr:rowOff>
    </xdr:to>
    <xdr:cxnSp macro="">
      <xdr:nvCxnSpPr>
        <xdr:cNvPr id="648" name="直線コネクタ 647">
          <a:extLst>
            <a:ext uri="{FF2B5EF4-FFF2-40B4-BE49-F238E27FC236}">
              <a16:creationId xmlns:a16="http://schemas.microsoft.com/office/drawing/2014/main" id="{15877015-A411-4891-9C06-A5371204DB05}"/>
            </a:ext>
          </a:extLst>
        </xdr:cNvPr>
        <xdr:cNvCxnSpPr/>
      </xdr:nvCxnSpPr>
      <xdr:spPr>
        <a:xfrm>
          <a:off x="15481300" y="1041463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42545</xdr:rowOff>
    </xdr:from>
    <xdr:to>
      <xdr:col>76</xdr:col>
      <xdr:colOff>165100</xdr:colOff>
      <xdr:row>60</xdr:row>
      <xdr:rowOff>144145</xdr:rowOff>
    </xdr:to>
    <xdr:sp macro="" textlink="">
      <xdr:nvSpPr>
        <xdr:cNvPr id="649" name="楕円 648">
          <a:extLst>
            <a:ext uri="{FF2B5EF4-FFF2-40B4-BE49-F238E27FC236}">
              <a16:creationId xmlns:a16="http://schemas.microsoft.com/office/drawing/2014/main" id="{CD1E8071-ACE4-450A-9B41-0C9DB2B823F6}"/>
            </a:ext>
          </a:extLst>
        </xdr:cNvPr>
        <xdr:cNvSpPr/>
      </xdr:nvSpPr>
      <xdr:spPr>
        <a:xfrm>
          <a:off x="14541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93345</xdr:rowOff>
    </xdr:from>
    <xdr:to>
      <xdr:col>81</xdr:col>
      <xdr:colOff>50800</xdr:colOff>
      <xdr:row>60</xdr:row>
      <xdr:rowOff>127635</xdr:rowOff>
    </xdr:to>
    <xdr:cxnSp macro="">
      <xdr:nvCxnSpPr>
        <xdr:cNvPr id="650" name="直線コネクタ 649">
          <a:extLst>
            <a:ext uri="{FF2B5EF4-FFF2-40B4-BE49-F238E27FC236}">
              <a16:creationId xmlns:a16="http://schemas.microsoft.com/office/drawing/2014/main" id="{0328F662-4824-4A10-8637-9A8F2717AF03}"/>
            </a:ext>
          </a:extLst>
        </xdr:cNvPr>
        <xdr:cNvCxnSpPr/>
      </xdr:nvCxnSpPr>
      <xdr:spPr>
        <a:xfrm>
          <a:off x="14592300" y="103803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2540</xdr:rowOff>
    </xdr:from>
    <xdr:to>
      <xdr:col>72</xdr:col>
      <xdr:colOff>38100</xdr:colOff>
      <xdr:row>60</xdr:row>
      <xdr:rowOff>104140</xdr:rowOff>
    </xdr:to>
    <xdr:sp macro="" textlink="">
      <xdr:nvSpPr>
        <xdr:cNvPr id="651" name="楕円 650">
          <a:extLst>
            <a:ext uri="{FF2B5EF4-FFF2-40B4-BE49-F238E27FC236}">
              <a16:creationId xmlns:a16="http://schemas.microsoft.com/office/drawing/2014/main" id="{7E252B6E-C97D-4DEF-A92D-2876F24C8588}"/>
            </a:ext>
          </a:extLst>
        </xdr:cNvPr>
        <xdr:cNvSpPr/>
      </xdr:nvSpPr>
      <xdr:spPr>
        <a:xfrm>
          <a:off x="13652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53340</xdr:rowOff>
    </xdr:from>
    <xdr:to>
      <xdr:col>76</xdr:col>
      <xdr:colOff>114300</xdr:colOff>
      <xdr:row>60</xdr:row>
      <xdr:rowOff>93345</xdr:rowOff>
    </xdr:to>
    <xdr:cxnSp macro="">
      <xdr:nvCxnSpPr>
        <xdr:cNvPr id="652" name="直線コネクタ 651">
          <a:extLst>
            <a:ext uri="{FF2B5EF4-FFF2-40B4-BE49-F238E27FC236}">
              <a16:creationId xmlns:a16="http://schemas.microsoft.com/office/drawing/2014/main" id="{184FE1EE-D932-4542-8278-F9E10140676A}"/>
            </a:ext>
          </a:extLst>
        </xdr:cNvPr>
        <xdr:cNvCxnSpPr/>
      </xdr:nvCxnSpPr>
      <xdr:spPr>
        <a:xfrm>
          <a:off x="13703300" y="103403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135890</xdr:rowOff>
    </xdr:from>
    <xdr:to>
      <xdr:col>67</xdr:col>
      <xdr:colOff>101600</xdr:colOff>
      <xdr:row>60</xdr:row>
      <xdr:rowOff>66040</xdr:rowOff>
    </xdr:to>
    <xdr:sp macro="" textlink="">
      <xdr:nvSpPr>
        <xdr:cNvPr id="653" name="楕円 652">
          <a:extLst>
            <a:ext uri="{FF2B5EF4-FFF2-40B4-BE49-F238E27FC236}">
              <a16:creationId xmlns:a16="http://schemas.microsoft.com/office/drawing/2014/main" id="{C33ECC74-265D-4245-B1EE-0269205B71AF}"/>
            </a:ext>
          </a:extLst>
        </xdr:cNvPr>
        <xdr:cNvSpPr/>
      </xdr:nvSpPr>
      <xdr:spPr>
        <a:xfrm>
          <a:off x="12763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xdr:rowOff>
    </xdr:from>
    <xdr:to>
      <xdr:col>71</xdr:col>
      <xdr:colOff>177800</xdr:colOff>
      <xdr:row>60</xdr:row>
      <xdr:rowOff>53340</xdr:rowOff>
    </xdr:to>
    <xdr:cxnSp macro="">
      <xdr:nvCxnSpPr>
        <xdr:cNvPr id="654" name="直線コネクタ 653">
          <a:extLst>
            <a:ext uri="{FF2B5EF4-FFF2-40B4-BE49-F238E27FC236}">
              <a16:creationId xmlns:a16="http://schemas.microsoft.com/office/drawing/2014/main" id="{444CC98E-55BE-4373-892B-38A5AEBC28D9}"/>
            </a:ext>
          </a:extLst>
        </xdr:cNvPr>
        <xdr:cNvCxnSpPr/>
      </xdr:nvCxnSpPr>
      <xdr:spPr>
        <a:xfrm>
          <a:off x="12814300" y="10302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655" name="n_1aveValue【学校施設】&#10;有形固定資産減価償却率">
          <a:extLst>
            <a:ext uri="{FF2B5EF4-FFF2-40B4-BE49-F238E27FC236}">
              <a16:creationId xmlns:a16="http://schemas.microsoft.com/office/drawing/2014/main" id="{68AEFAB8-1FF6-4BEE-BB56-F372C4F54156}"/>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656" name="n_2aveValue【学校施設】&#10;有形固定資産減価償却率">
          <a:extLst>
            <a:ext uri="{FF2B5EF4-FFF2-40B4-BE49-F238E27FC236}">
              <a16:creationId xmlns:a16="http://schemas.microsoft.com/office/drawing/2014/main" id="{E99BC396-E4F8-4E4A-BF88-98F2A2E4C571}"/>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657" name="n_3aveValue【学校施設】&#10;有形固定資産減価償却率">
          <a:extLst>
            <a:ext uri="{FF2B5EF4-FFF2-40B4-BE49-F238E27FC236}">
              <a16:creationId xmlns:a16="http://schemas.microsoft.com/office/drawing/2014/main" id="{F4741061-D7A5-46F7-BA64-6065258F659F}"/>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658" name="n_4aveValue【学校施設】&#10;有形固定資産減価償却率">
          <a:extLst>
            <a:ext uri="{FF2B5EF4-FFF2-40B4-BE49-F238E27FC236}">
              <a16:creationId xmlns:a16="http://schemas.microsoft.com/office/drawing/2014/main" id="{4CF17CAB-A8C2-41EF-B060-2CEF910FC80A}"/>
            </a:ext>
          </a:extLst>
        </xdr:cNvPr>
        <xdr:cNvSpPr txBox="1"/>
      </xdr:nvSpPr>
      <xdr:spPr>
        <a:xfrm>
          <a:off x="12611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169562</xdr:rowOff>
    </xdr:from>
    <xdr:ext cx="405111" cy="259045"/>
    <xdr:sp macro="" textlink="">
      <xdr:nvSpPr>
        <xdr:cNvPr id="659" name="n_1mainValue【学校施設】&#10;有形固定資産減価償却率">
          <a:extLst>
            <a:ext uri="{FF2B5EF4-FFF2-40B4-BE49-F238E27FC236}">
              <a16:creationId xmlns:a16="http://schemas.microsoft.com/office/drawing/2014/main" id="{34F31F1D-EB50-48CA-ADB6-DFDA2122E814}"/>
            </a:ext>
          </a:extLst>
        </xdr:cNvPr>
        <xdr:cNvSpPr txBox="1"/>
      </xdr:nvSpPr>
      <xdr:spPr>
        <a:xfrm>
          <a:off x="152660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135272</xdr:rowOff>
    </xdr:from>
    <xdr:ext cx="405111" cy="259045"/>
    <xdr:sp macro="" textlink="">
      <xdr:nvSpPr>
        <xdr:cNvPr id="660" name="n_2mainValue【学校施設】&#10;有形固定資産減価償却率">
          <a:extLst>
            <a:ext uri="{FF2B5EF4-FFF2-40B4-BE49-F238E27FC236}">
              <a16:creationId xmlns:a16="http://schemas.microsoft.com/office/drawing/2014/main" id="{4C7CB0B9-379E-4F91-BC6E-1BEB29F70CEC}"/>
            </a:ext>
          </a:extLst>
        </xdr:cNvPr>
        <xdr:cNvSpPr txBox="1"/>
      </xdr:nvSpPr>
      <xdr:spPr>
        <a:xfrm>
          <a:off x="14389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95267</xdr:rowOff>
    </xdr:from>
    <xdr:ext cx="405111" cy="259045"/>
    <xdr:sp macro="" textlink="">
      <xdr:nvSpPr>
        <xdr:cNvPr id="661" name="n_3mainValue【学校施設】&#10;有形固定資産減価償却率">
          <a:extLst>
            <a:ext uri="{FF2B5EF4-FFF2-40B4-BE49-F238E27FC236}">
              <a16:creationId xmlns:a16="http://schemas.microsoft.com/office/drawing/2014/main" id="{0857FC1B-34EF-4532-91A1-E8FF5972BF9F}"/>
            </a:ext>
          </a:extLst>
        </xdr:cNvPr>
        <xdr:cNvSpPr txBox="1"/>
      </xdr:nvSpPr>
      <xdr:spPr>
        <a:xfrm>
          <a:off x="13500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82567</xdr:rowOff>
    </xdr:from>
    <xdr:ext cx="405111" cy="259045"/>
    <xdr:sp macro="" textlink="">
      <xdr:nvSpPr>
        <xdr:cNvPr id="662" name="n_4mainValue【学校施設】&#10;有形固定資産減価償却率">
          <a:extLst>
            <a:ext uri="{FF2B5EF4-FFF2-40B4-BE49-F238E27FC236}">
              <a16:creationId xmlns:a16="http://schemas.microsoft.com/office/drawing/2014/main" id="{AB9EAB7F-9034-4ECA-9933-2C600B3E4B2E}"/>
            </a:ext>
          </a:extLst>
        </xdr:cNvPr>
        <xdr:cNvSpPr txBox="1"/>
      </xdr:nvSpPr>
      <xdr:spPr>
        <a:xfrm>
          <a:off x="126117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47672E4C-CEA6-4A2C-AF53-D9F01ED4638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DC0780C-5B41-4D86-AD43-89191153888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211A6D1B-E418-434D-AE67-04F971A451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76946EDF-B59E-4075-B734-4DEDF312C49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8B64A73F-FCD9-422F-8FF3-747D00F2092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1DE001BA-A7A2-4C09-8033-8EC1167DD2B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FE95CAF9-E68E-4C52-AB2E-CA2A423FFBD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37482590-2069-40F3-92F7-7DA864CB77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8F908552-8EC3-40E1-86E5-279C5B861B7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3B53EB2B-F4DF-4F5C-AFCF-8899C81AEB2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3" name="直線コネクタ 672">
          <a:extLst>
            <a:ext uri="{FF2B5EF4-FFF2-40B4-BE49-F238E27FC236}">
              <a16:creationId xmlns:a16="http://schemas.microsoft.com/office/drawing/2014/main" id="{37E710DC-4FC0-4F9F-8DCE-40B37EA3CB3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4" name="テキスト ボックス 673">
          <a:extLst>
            <a:ext uri="{FF2B5EF4-FFF2-40B4-BE49-F238E27FC236}">
              <a16:creationId xmlns:a16="http://schemas.microsoft.com/office/drawing/2014/main" id="{8C3E4E79-1893-47CC-8584-6F3CCABAA57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5" name="直線コネクタ 674">
          <a:extLst>
            <a:ext uri="{FF2B5EF4-FFF2-40B4-BE49-F238E27FC236}">
              <a16:creationId xmlns:a16="http://schemas.microsoft.com/office/drawing/2014/main" id="{3614582F-5A76-45A3-AC8A-F111979613A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6" name="テキスト ボックス 675">
          <a:extLst>
            <a:ext uri="{FF2B5EF4-FFF2-40B4-BE49-F238E27FC236}">
              <a16:creationId xmlns:a16="http://schemas.microsoft.com/office/drawing/2014/main" id="{F5646C6B-0DC9-453F-8B31-B645981A8C8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7" name="直線コネクタ 676">
          <a:extLst>
            <a:ext uri="{FF2B5EF4-FFF2-40B4-BE49-F238E27FC236}">
              <a16:creationId xmlns:a16="http://schemas.microsoft.com/office/drawing/2014/main" id="{034315B6-B754-4B0C-992F-131AC557E6A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8" name="テキスト ボックス 677">
          <a:extLst>
            <a:ext uri="{FF2B5EF4-FFF2-40B4-BE49-F238E27FC236}">
              <a16:creationId xmlns:a16="http://schemas.microsoft.com/office/drawing/2014/main" id="{210C2509-71B8-4929-B756-FED7BC0E3EB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9" name="直線コネクタ 678">
          <a:extLst>
            <a:ext uri="{FF2B5EF4-FFF2-40B4-BE49-F238E27FC236}">
              <a16:creationId xmlns:a16="http://schemas.microsoft.com/office/drawing/2014/main" id="{F376A6C2-33DD-45EE-9EB3-531B6B8BD9E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0" name="テキスト ボックス 679">
          <a:extLst>
            <a:ext uri="{FF2B5EF4-FFF2-40B4-BE49-F238E27FC236}">
              <a16:creationId xmlns:a16="http://schemas.microsoft.com/office/drawing/2014/main" id="{8D3D5503-2908-4490-92C4-B37252B8B25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1" name="直線コネクタ 680">
          <a:extLst>
            <a:ext uri="{FF2B5EF4-FFF2-40B4-BE49-F238E27FC236}">
              <a16:creationId xmlns:a16="http://schemas.microsoft.com/office/drawing/2014/main" id="{56B96706-364A-46CF-A2D4-B889E1C5AEB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2" name="テキスト ボックス 681">
          <a:extLst>
            <a:ext uri="{FF2B5EF4-FFF2-40B4-BE49-F238E27FC236}">
              <a16:creationId xmlns:a16="http://schemas.microsoft.com/office/drawing/2014/main" id="{05A9A92C-3AC6-4BD4-B780-7A7B8D5ABA8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B67F0FC0-714F-478A-B181-302E438F1B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4" name="テキスト ボックス 683">
          <a:extLst>
            <a:ext uri="{FF2B5EF4-FFF2-40B4-BE49-F238E27FC236}">
              <a16:creationId xmlns:a16="http://schemas.microsoft.com/office/drawing/2014/main" id="{D0CAC25D-25CF-4C11-9489-173E2BA78ED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学校施設】&#10;一人当たり面積グラフ枠">
          <a:extLst>
            <a:ext uri="{FF2B5EF4-FFF2-40B4-BE49-F238E27FC236}">
              <a16:creationId xmlns:a16="http://schemas.microsoft.com/office/drawing/2014/main" id="{3D513153-E141-4475-BE76-B38E1538D9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6" name="直線コネクタ 685">
          <a:extLst>
            <a:ext uri="{FF2B5EF4-FFF2-40B4-BE49-F238E27FC236}">
              <a16:creationId xmlns:a16="http://schemas.microsoft.com/office/drawing/2014/main" id="{C4723714-BB55-4123-BA98-0C4454F2CF22}"/>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7" name="【学校施設】&#10;一人当たり面積最小値テキスト">
          <a:extLst>
            <a:ext uri="{FF2B5EF4-FFF2-40B4-BE49-F238E27FC236}">
              <a16:creationId xmlns:a16="http://schemas.microsoft.com/office/drawing/2014/main" id="{F7C24DA9-D9BB-4D41-88CE-8BD5640D3F12}"/>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88" name="直線コネクタ 687">
          <a:extLst>
            <a:ext uri="{FF2B5EF4-FFF2-40B4-BE49-F238E27FC236}">
              <a16:creationId xmlns:a16="http://schemas.microsoft.com/office/drawing/2014/main" id="{826F847D-56CE-4C1E-B5AB-822186F15779}"/>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89" name="【学校施設】&#10;一人当たり面積最大値テキスト">
          <a:extLst>
            <a:ext uri="{FF2B5EF4-FFF2-40B4-BE49-F238E27FC236}">
              <a16:creationId xmlns:a16="http://schemas.microsoft.com/office/drawing/2014/main" id="{B47C65A4-FD74-4EE7-ADF3-72CA0E38F6E0}"/>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0" name="直線コネクタ 689">
          <a:extLst>
            <a:ext uri="{FF2B5EF4-FFF2-40B4-BE49-F238E27FC236}">
              <a16:creationId xmlns:a16="http://schemas.microsoft.com/office/drawing/2014/main" id="{6C8BFBA8-DAAA-4095-9951-43FEBEDBA600}"/>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691" name="【学校施設】&#10;一人当たり面積平均値テキスト">
          <a:extLst>
            <a:ext uri="{FF2B5EF4-FFF2-40B4-BE49-F238E27FC236}">
              <a16:creationId xmlns:a16="http://schemas.microsoft.com/office/drawing/2014/main" id="{FDDBBE21-B4BA-45C3-85A8-15A7D834317B}"/>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2" name="フローチャート: 判断 691">
          <a:extLst>
            <a:ext uri="{FF2B5EF4-FFF2-40B4-BE49-F238E27FC236}">
              <a16:creationId xmlns:a16="http://schemas.microsoft.com/office/drawing/2014/main" id="{24D6F726-938E-49DA-A157-1A95583464ED}"/>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3" name="フローチャート: 判断 692">
          <a:extLst>
            <a:ext uri="{FF2B5EF4-FFF2-40B4-BE49-F238E27FC236}">
              <a16:creationId xmlns:a16="http://schemas.microsoft.com/office/drawing/2014/main" id="{0FD59153-BAEC-4DA9-861C-5C9870F3D3F4}"/>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4" name="フローチャート: 判断 693">
          <a:extLst>
            <a:ext uri="{FF2B5EF4-FFF2-40B4-BE49-F238E27FC236}">
              <a16:creationId xmlns:a16="http://schemas.microsoft.com/office/drawing/2014/main" id="{C3F125A1-3ED4-40F8-96C8-2B6E17889A62}"/>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5" name="フローチャート: 判断 694">
          <a:extLst>
            <a:ext uri="{FF2B5EF4-FFF2-40B4-BE49-F238E27FC236}">
              <a16:creationId xmlns:a16="http://schemas.microsoft.com/office/drawing/2014/main" id="{026D4A74-D47E-4CC8-9596-E500B9B6D863}"/>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6" name="フローチャート: 判断 695">
          <a:extLst>
            <a:ext uri="{FF2B5EF4-FFF2-40B4-BE49-F238E27FC236}">
              <a16:creationId xmlns:a16="http://schemas.microsoft.com/office/drawing/2014/main" id="{9FF5546E-8793-4938-9D84-27F9DF34289C}"/>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812D122-56C7-4087-B60A-ACD045EA38D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D64C97D-F305-4445-8185-A7631E3C79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F55CC84-D322-44B1-B2D0-9B0CF474406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246C9DDD-CB83-4B37-B6F8-6311CA98C65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D489680-AD69-48FC-93EB-396F06F25D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150749</xdr:rowOff>
    </xdr:from>
    <xdr:to>
      <xdr:col>116</xdr:col>
      <xdr:colOff>114300</xdr:colOff>
      <xdr:row>62</xdr:row>
      <xdr:rowOff>80899</xdr:rowOff>
    </xdr:to>
    <xdr:sp macro="" textlink="">
      <xdr:nvSpPr>
        <xdr:cNvPr id="702" name="楕円 701">
          <a:extLst>
            <a:ext uri="{FF2B5EF4-FFF2-40B4-BE49-F238E27FC236}">
              <a16:creationId xmlns:a16="http://schemas.microsoft.com/office/drawing/2014/main" id="{8BBBC055-ED13-4F12-B8B3-952137548948}"/>
            </a:ext>
          </a:extLst>
        </xdr:cNvPr>
        <xdr:cNvSpPr/>
      </xdr:nvSpPr>
      <xdr:spPr>
        <a:xfrm>
          <a:off x="22110700" y="1060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2176</xdr:rowOff>
    </xdr:from>
    <xdr:ext cx="469744" cy="259045"/>
    <xdr:sp macro="" textlink="">
      <xdr:nvSpPr>
        <xdr:cNvPr id="703" name="【学校施設】&#10;一人当たり面積該当値テキスト">
          <a:extLst>
            <a:ext uri="{FF2B5EF4-FFF2-40B4-BE49-F238E27FC236}">
              <a16:creationId xmlns:a16="http://schemas.microsoft.com/office/drawing/2014/main" id="{DE3B4DB1-FBDA-4A37-9E78-B480F7978E7F}"/>
            </a:ext>
          </a:extLst>
        </xdr:cNvPr>
        <xdr:cNvSpPr txBox="1"/>
      </xdr:nvSpPr>
      <xdr:spPr>
        <a:xfrm>
          <a:off x="22199600" y="1046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157226</xdr:rowOff>
    </xdr:from>
    <xdr:to>
      <xdr:col>112</xdr:col>
      <xdr:colOff>38100</xdr:colOff>
      <xdr:row>62</xdr:row>
      <xdr:rowOff>87376</xdr:rowOff>
    </xdr:to>
    <xdr:sp macro="" textlink="">
      <xdr:nvSpPr>
        <xdr:cNvPr id="704" name="楕円 703">
          <a:extLst>
            <a:ext uri="{FF2B5EF4-FFF2-40B4-BE49-F238E27FC236}">
              <a16:creationId xmlns:a16="http://schemas.microsoft.com/office/drawing/2014/main" id="{C5FDC975-2D88-489C-83D5-6CD78CEF9D87}"/>
            </a:ext>
          </a:extLst>
        </xdr:cNvPr>
        <xdr:cNvSpPr/>
      </xdr:nvSpPr>
      <xdr:spPr>
        <a:xfrm>
          <a:off x="21272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30099</xdr:rowOff>
    </xdr:from>
    <xdr:to>
      <xdr:col>116</xdr:col>
      <xdr:colOff>63500</xdr:colOff>
      <xdr:row>62</xdr:row>
      <xdr:rowOff>36576</xdr:rowOff>
    </xdr:to>
    <xdr:cxnSp macro="">
      <xdr:nvCxnSpPr>
        <xdr:cNvPr id="705" name="直線コネクタ 704">
          <a:extLst>
            <a:ext uri="{FF2B5EF4-FFF2-40B4-BE49-F238E27FC236}">
              <a16:creationId xmlns:a16="http://schemas.microsoft.com/office/drawing/2014/main" id="{CB2187F6-2D5A-46F0-88A4-77D6C6073101}"/>
            </a:ext>
          </a:extLst>
        </xdr:cNvPr>
        <xdr:cNvCxnSpPr/>
      </xdr:nvCxnSpPr>
      <xdr:spPr>
        <a:xfrm flipV="1">
          <a:off x="21323300" y="10659999"/>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149225</xdr:rowOff>
    </xdr:from>
    <xdr:to>
      <xdr:col>107</xdr:col>
      <xdr:colOff>101600</xdr:colOff>
      <xdr:row>62</xdr:row>
      <xdr:rowOff>79375</xdr:rowOff>
    </xdr:to>
    <xdr:sp macro="" textlink="">
      <xdr:nvSpPr>
        <xdr:cNvPr id="706" name="楕円 705">
          <a:extLst>
            <a:ext uri="{FF2B5EF4-FFF2-40B4-BE49-F238E27FC236}">
              <a16:creationId xmlns:a16="http://schemas.microsoft.com/office/drawing/2014/main" id="{66C48819-4AE3-4896-8999-45D796CBD84A}"/>
            </a:ext>
          </a:extLst>
        </xdr:cNvPr>
        <xdr:cNvSpPr/>
      </xdr:nvSpPr>
      <xdr:spPr>
        <a:xfrm>
          <a:off x="20383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28575</xdr:rowOff>
    </xdr:from>
    <xdr:to>
      <xdr:col>111</xdr:col>
      <xdr:colOff>177800</xdr:colOff>
      <xdr:row>62</xdr:row>
      <xdr:rowOff>36576</xdr:rowOff>
    </xdr:to>
    <xdr:cxnSp macro="">
      <xdr:nvCxnSpPr>
        <xdr:cNvPr id="707" name="直線コネクタ 706">
          <a:extLst>
            <a:ext uri="{FF2B5EF4-FFF2-40B4-BE49-F238E27FC236}">
              <a16:creationId xmlns:a16="http://schemas.microsoft.com/office/drawing/2014/main" id="{FD6BCE2C-F932-405D-8646-6D23D38D1E90}"/>
            </a:ext>
          </a:extLst>
        </xdr:cNvPr>
        <xdr:cNvCxnSpPr/>
      </xdr:nvCxnSpPr>
      <xdr:spPr>
        <a:xfrm>
          <a:off x="20434300" y="1065847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152273</xdr:rowOff>
    </xdr:from>
    <xdr:to>
      <xdr:col>102</xdr:col>
      <xdr:colOff>165100</xdr:colOff>
      <xdr:row>62</xdr:row>
      <xdr:rowOff>82423</xdr:rowOff>
    </xdr:to>
    <xdr:sp macro="" textlink="">
      <xdr:nvSpPr>
        <xdr:cNvPr id="708" name="楕円 707">
          <a:extLst>
            <a:ext uri="{FF2B5EF4-FFF2-40B4-BE49-F238E27FC236}">
              <a16:creationId xmlns:a16="http://schemas.microsoft.com/office/drawing/2014/main" id="{08752839-D6BE-4241-B0DB-5865649699E9}"/>
            </a:ext>
          </a:extLst>
        </xdr:cNvPr>
        <xdr:cNvSpPr/>
      </xdr:nvSpPr>
      <xdr:spPr>
        <a:xfrm>
          <a:off x="19494500" y="1061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28575</xdr:rowOff>
    </xdr:from>
    <xdr:to>
      <xdr:col>107</xdr:col>
      <xdr:colOff>50800</xdr:colOff>
      <xdr:row>62</xdr:row>
      <xdr:rowOff>31623</xdr:rowOff>
    </xdr:to>
    <xdr:cxnSp macro="">
      <xdr:nvCxnSpPr>
        <xdr:cNvPr id="709" name="直線コネクタ 708">
          <a:extLst>
            <a:ext uri="{FF2B5EF4-FFF2-40B4-BE49-F238E27FC236}">
              <a16:creationId xmlns:a16="http://schemas.microsoft.com/office/drawing/2014/main" id="{465DC276-7EEF-41C7-AEBE-242E34759E85}"/>
            </a:ext>
          </a:extLst>
        </xdr:cNvPr>
        <xdr:cNvCxnSpPr/>
      </xdr:nvCxnSpPr>
      <xdr:spPr>
        <a:xfrm flipV="1">
          <a:off x="19545300" y="1065847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143701</xdr:rowOff>
    </xdr:from>
    <xdr:to>
      <xdr:col>98</xdr:col>
      <xdr:colOff>38100</xdr:colOff>
      <xdr:row>62</xdr:row>
      <xdr:rowOff>73851</xdr:rowOff>
    </xdr:to>
    <xdr:sp macro="" textlink="">
      <xdr:nvSpPr>
        <xdr:cNvPr id="710" name="楕円 709">
          <a:extLst>
            <a:ext uri="{FF2B5EF4-FFF2-40B4-BE49-F238E27FC236}">
              <a16:creationId xmlns:a16="http://schemas.microsoft.com/office/drawing/2014/main" id="{E1179130-46B3-438A-B685-4C3170CF7499}"/>
            </a:ext>
          </a:extLst>
        </xdr:cNvPr>
        <xdr:cNvSpPr/>
      </xdr:nvSpPr>
      <xdr:spPr>
        <a:xfrm>
          <a:off x="18605500" y="1060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23051</xdr:rowOff>
    </xdr:from>
    <xdr:to>
      <xdr:col>102</xdr:col>
      <xdr:colOff>114300</xdr:colOff>
      <xdr:row>62</xdr:row>
      <xdr:rowOff>31623</xdr:rowOff>
    </xdr:to>
    <xdr:cxnSp macro="">
      <xdr:nvCxnSpPr>
        <xdr:cNvPr id="711" name="直線コネクタ 710">
          <a:extLst>
            <a:ext uri="{FF2B5EF4-FFF2-40B4-BE49-F238E27FC236}">
              <a16:creationId xmlns:a16="http://schemas.microsoft.com/office/drawing/2014/main" id="{39DB0C50-F5F5-4F60-9191-2452CF9A610F}"/>
            </a:ext>
          </a:extLst>
        </xdr:cNvPr>
        <xdr:cNvCxnSpPr/>
      </xdr:nvCxnSpPr>
      <xdr:spPr>
        <a:xfrm>
          <a:off x="18656300" y="10652951"/>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712" name="n_1aveValue【学校施設】&#10;一人当たり面積">
          <a:extLst>
            <a:ext uri="{FF2B5EF4-FFF2-40B4-BE49-F238E27FC236}">
              <a16:creationId xmlns:a16="http://schemas.microsoft.com/office/drawing/2014/main" id="{E0F547FA-1E22-452E-B5FF-A50A06823CD4}"/>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713" name="n_2aveValue【学校施設】&#10;一人当たり面積">
          <a:extLst>
            <a:ext uri="{FF2B5EF4-FFF2-40B4-BE49-F238E27FC236}">
              <a16:creationId xmlns:a16="http://schemas.microsoft.com/office/drawing/2014/main" id="{4702AD59-9612-4E1D-AAAD-D8124C9F3BF2}"/>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714" name="n_3aveValue【学校施設】&#10;一人当たり面積">
          <a:extLst>
            <a:ext uri="{FF2B5EF4-FFF2-40B4-BE49-F238E27FC236}">
              <a16:creationId xmlns:a16="http://schemas.microsoft.com/office/drawing/2014/main" id="{7E4D4D3A-2947-4CD3-9FC9-FC89909922EA}"/>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715" name="n_4aveValue【学校施設】&#10;一人当たり面積">
          <a:extLst>
            <a:ext uri="{FF2B5EF4-FFF2-40B4-BE49-F238E27FC236}">
              <a16:creationId xmlns:a16="http://schemas.microsoft.com/office/drawing/2014/main" id="{E9E48598-9F66-4252-9223-0B4F01ACF7C7}"/>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103903</xdr:rowOff>
    </xdr:from>
    <xdr:ext cx="469744" cy="259045"/>
    <xdr:sp macro="" textlink="">
      <xdr:nvSpPr>
        <xdr:cNvPr id="716" name="n_1mainValue【学校施設】&#10;一人当たり面積">
          <a:extLst>
            <a:ext uri="{FF2B5EF4-FFF2-40B4-BE49-F238E27FC236}">
              <a16:creationId xmlns:a16="http://schemas.microsoft.com/office/drawing/2014/main" id="{B1200D20-7C73-4C26-89BD-6665D0D996A5}"/>
            </a:ext>
          </a:extLst>
        </xdr:cNvPr>
        <xdr:cNvSpPr txBox="1"/>
      </xdr:nvSpPr>
      <xdr:spPr>
        <a:xfrm>
          <a:off x="210757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95902</xdr:rowOff>
    </xdr:from>
    <xdr:ext cx="469744" cy="259045"/>
    <xdr:sp macro="" textlink="">
      <xdr:nvSpPr>
        <xdr:cNvPr id="717" name="n_2mainValue【学校施設】&#10;一人当たり面積">
          <a:extLst>
            <a:ext uri="{FF2B5EF4-FFF2-40B4-BE49-F238E27FC236}">
              <a16:creationId xmlns:a16="http://schemas.microsoft.com/office/drawing/2014/main" id="{527C57A4-8521-42F5-8DD0-D1CDA8C20D53}"/>
            </a:ext>
          </a:extLst>
        </xdr:cNvPr>
        <xdr:cNvSpPr txBox="1"/>
      </xdr:nvSpPr>
      <xdr:spPr>
        <a:xfrm>
          <a:off x="20199427" y="1038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98950</xdr:rowOff>
    </xdr:from>
    <xdr:ext cx="469744" cy="259045"/>
    <xdr:sp macro="" textlink="">
      <xdr:nvSpPr>
        <xdr:cNvPr id="718" name="n_3mainValue【学校施設】&#10;一人当たり面積">
          <a:extLst>
            <a:ext uri="{FF2B5EF4-FFF2-40B4-BE49-F238E27FC236}">
              <a16:creationId xmlns:a16="http://schemas.microsoft.com/office/drawing/2014/main" id="{28D5EE5E-B471-47E0-90A9-AA850C2BA6D5}"/>
            </a:ext>
          </a:extLst>
        </xdr:cNvPr>
        <xdr:cNvSpPr txBox="1"/>
      </xdr:nvSpPr>
      <xdr:spPr>
        <a:xfrm>
          <a:off x="19310427" y="103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90378</xdr:rowOff>
    </xdr:from>
    <xdr:ext cx="469744" cy="259045"/>
    <xdr:sp macro="" textlink="">
      <xdr:nvSpPr>
        <xdr:cNvPr id="719" name="n_4mainValue【学校施設】&#10;一人当たり面積">
          <a:extLst>
            <a:ext uri="{FF2B5EF4-FFF2-40B4-BE49-F238E27FC236}">
              <a16:creationId xmlns:a16="http://schemas.microsoft.com/office/drawing/2014/main" id="{EB620D4D-08ED-4782-BFA0-B9581086C9F9}"/>
            </a:ext>
          </a:extLst>
        </xdr:cNvPr>
        <xdr:cNvSpPr txBox="1"/>
      </xdr:nvSpPr>
      <xdr:spPr>
        <a:xfrm>
          <a:off x="18421427" y="1037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722CE8AF-0EDC-4ED7-9D8E-FC642514EE1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3AD5F2F5-107C-45D0-81AB-1726B11749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58213F0A-3460-44E6-A8B6-308DBE11135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A082A765-1D0B-42A5-9A2A-9B750E40F9E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6FC51D49-6BF9-4907-AB79-E3553F3E155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E7541C1E-7E06-4704-ABB8-44FB65F0D4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7A52B37A-CFEE-40E2-A585-A175453012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DB952EE2-C455-4DC9-B9B8-7D3F73F1891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00525CDC-214C-4372-B866-95BC893E193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8DD85460-0076-4FD5-AE6E-8379C77C70D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7899C77A-87D2-4982-8969-6B26B4F4934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a:extLst>
            <a:ext uri="{FF2B5EF4-FFF2-40B4-BE49-F238E27FC236}">
              <a16:creationId xmlns:a16="http://schemas.microsoft.com/office/drawing/2014/main" id="{A58CA5AB-94B1-4B39-9B13-3D5862916CE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a:extLst>
            <a:ext uri="{FF2B5EF4-FFF2-40B4-BE49-F238E27FC236}">
              <a16:creationId xmlns:a16="http://schemas.microsoft.com/office/drawing/2014/main" id="{51E3DB56-2CAF-4A32-B46D-A73361D2624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a:extLst>
            <a:ext uri="{FF2B5EF4-FFF2-40B4-BE49-F238E27FC236}">
              <a16:creationId xmlns:a16="http://schemas.microsoft.com/office/drawing/2014/main" id="{57EC9C09-E7BC-4564-AF6B-A0CC7F91B20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a:extLst>
            <a:ext uri="{FF2B5EF4-FFF2-40B4-BE49-F238E27FC236}">
              <a16:creationId xmlns:a16="http://schemas.microsoft.com/office/drawing/2014/main" id="{5EC19B50-2501-4049-8333-A1FF4374D46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a:extLst>
            <a:ext uri="{FF2B5EF4-FFF2-40B4-BE49-F238E27FC236}">
              <a16:creationId xmlns:a16="http://schemas.microsoft.com/office/drawing/2014/main" id="{AF572486-A3C8-4033-A7EE-54C5F960466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a:extLst>
            <a:ext uri="{FF2B5EF4-FFF2-40B4-BE49-F238E27FC236}">
              <a16:creationId xmlns:a16="http://schemas.microsoft.com/office/drawing/2014/main" id="{0D120EE3-CDDA-42BF-B356-1A7C532D9E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a:extLst>
            <a:ext uri="{FF2B5EF4-FFF2-40B4-BE49-F238E27FC236}">
              <a16:creationId xmlns:a16="http://schemas.microsoft.com/office/drawing/2014/main" id="{19EE7B0C-1F6B-49AA-B16C-00AE2BCFBB2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a:extLst>
            <a:ext uri="{FF2B5EF4-FFF2-40B4-BE49-F238E27FC236}">
              <a16:creationId xmlns:a16="http://schemas.microsoft.com/office/drawing/2014/main" id="{E5B18D04-3CD3-497A-9939-530E53DE45F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a:extLst>
            <a:ext uri="{FF2B5EF4-FFF2-40B4-BE49-F238E27FC236}">
              <a16:creationId xmlns:a16="http://schemas.microsoft.com/office/drawing/2014/main" id="{02B455B7-80F5-4EBE-8CD3-490970FB550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a:extLst>
            <a:ext uri="{FF2B5EF4-FFF2-40B4-BE49-F238E27FC236}">
              <a16:creationId xmlns:a16="http://schemas.microsoft.com/office/drawing/2014/main" id="{D25E526A-ABF6-4723-ACA1-94098B4CE7F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A4A36CCE-0222-4200-8626-B25DC985DFC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a:extLst>
            <a:ext uri="{FF2B5EF4-FFF2-40B4-BE49-F238E27FC236}">
              <a16:creationId xmlns:a16="http://schemas.microsoft.com/office/drawing/2014/main" id="{3398CA04-453C-4144-9CE6-231BAC7825D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2EBCDE83-4179-46AE-9274-BC5D6618FFD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4" name="直線コネクタ 743">
          <a:extLst>
            <a:ext uri="{FF2B5EF4-FFF2-40B4-BE49-F238E27FC236}">
              <a16:creationId xmlns:a16="http://schemas.microsoft.com/office/drawing/2014/main" id="{AAE009AD-738C-4CF1-964D-F297C92A547E}"/>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5" name="【児童館】&#10;有形固定資産減価償却率最小値テキスト">
          <a:extLst>
            <a:ext uri="{FF2B5EF4-FFF2-40B4-BE49-F238E27FC236}">
              <a16:creationId xmlns:a16="http://schemas.microsoft.com/office/drawing/2014/main" id="{706BACDC-C621-4428-A4B1-26D430CBFFA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6" name="直線コネクタ 745">
          <a:extLst>
            <a:ext uri="{FF2B5EF4-FFF2-40B4-BE49-F238E27FC236}">
              <a16:creationId xmlns:a16="http://schemas.microsoft.com/office/drawing/2014/main" id="{E223BD1D-F8F5-48FA-A00A-D8671AE9E21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7" name="【児童館】&#10;有形固定資産減価償却率最大値テキスト">
          <a:extLst>
            <a:ext uri="{FF2B5EF4-FFF2-40B4-BE49-F238E27FC236}">
              <a16:creationId xmlns:a16="http://schemas.microsoft.com/office/drawing/2014/main" id="{E30E3C57-E6C0-4D7B-A54D-4B2189A46D09}"/>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48" name="直線コネクタ 747">
          <a:extLst>
            <a:ext uri="{FF2B5EF4-FFF2-40B4-BE49-F238E27FC236}">
              <a16:creationId xmlns:a16="http://schemas.microsoft.com/office/drawing/2014/main" id="{B6A1152C-42D2-4A06-85DA-449B6F124952}"/>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49" name="【児童館】&#10;有形固定資産減価償却率平均値テキスト">
          <a:extLst>
            <a:ext uri="{FF2B5EF4-FFF2-40B4-BE49-F238E27FC236}">
              <a16:creationId xmlns:a16="http://schemas.microsoft.com/office/drawing/2014/main" id="{7111D2F3-9D22-4BE7-B796-E0E53B964736}"/>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0" name="フローチャート: 判断 749">
          <a:extLst>
            <a:ext uri="{FF2B5EF4-FFF2-40B4-BE49-F238E27FC236}">
              <a16:creationId xmlns:a16="http://schemas.microsoft.com/office/drawing/2014/main" id="{87B648FA-5A8B-43C1-BFBC-CB53DD37426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1" name="フローチャート: 判断 750">
          <a:extLst>
            <a:ext uri="{FF2B5EF4-FFF2-40B4-BE49-F238E27FC236}">
              <a16:creationId xmlns:a16="http://schemas.microsoft.com/office/drawing/2014/main" id="{D05041F5-4510-48CC-97FB-50EAE54B6211}"/>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2" name="フローチャート: 判断 751">
          <a:extLst>
            <a:ext uri="{FF2B5EF4-FFF2-40B4-BE49-F238E27FC236}">
              <a16:creationId xmlns:a16="http://schemas.microsoft.com/office/drawing/2014/main" id="{FAD49E74-F457-4711-951D-65968270CCD3}"/>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3" name="フローチャート: 判断 752">
          <a:extLst>
            <a:ext uri="{FF2B5EF4-FFF2-40B4-BE49-F238E27FC236}">
              <a16:creationId xmlns:a16="http://schemas.microsoft.com/office/drawing/2014/main" id="{58243994-F790-4B9D-9669-F0B2658F9556}"/>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754" name="フローチャート: 判断 753">
          <a:extLst>
            <a:ext uri="{FF2B5EF4-FFF2-40B4-BE49-F238E27FC236}">
              <a16:creationId xmlns:a16="http://schemas.microsoft.com/office/drawing/2014/main" id="{DE3ABA0A-222F-44EB-B8E8-3F2FA712AE6E}"/>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7E9420F-6EC7-4D92-A2EE-857CCDBA0D5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865915A9-D714-44A3-8ADB-204A3C623E7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82E1653-3752-49E6-A97A-30800C78F36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B1C6AE53-D769-42ED-8BE1-37F587A57E1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C68FC3A-2322-4EB3-9E8E-414156EDF8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101600</xdr:rowOff>
    </xdr:from>
    <xdr:to>
      <xdr:col>85</xdr:col>
      <xdr:colOff>177800</xdr:colOff>
      <xdr:row>83</xdr:row>
      <xdr:rowOff>31750</xdr:rowOff>
    </xdr:to>
    <xdr:sp macro="" textlink="">
      <xdr:nvSpPr>
        <xdr:cNvPr id="760" name="楕円 759">
          <a:extLst>
            <a:ext uri="{FF2B5EF4-FFF2-40B4-BE49-F238E27FC236}">
              <a16:creationId xmlns:a16="http://schemas.microsoft.com/office/drawing/2014/main" id="{C0218B66-8C1E-41A5-9053-C4CFF27524CB}"/>
            </a:ext>
          </a:extLst>
        </xdr:cNvPr>
        <xdr:cNvSpPr/>
      </xdr:nvSpPr>
      <xdr:spPr>
        <a:xfrm>
          <a:off x="16268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80027</xdr:rowOff>
    </xdr:from>
    <xdr:ext cx="405111" cy="259045"/>
    <xdr:sp macro="" textlink="">
      <xdr:nvSpPr>
        <xdr:cNvPr id="761" name="【児童館】&#10;有形固定資産減価償却率該当値テキスト">
          <a:extLst>
            <a:ext uri="{FF2B5EF4-FFF2-40B4-BE49-F238E27FC236}">
              <a16:creationId xmlns:a16="http://schemas.microsoft.com/office/drawing/2014/main" id="{47D9154E-4BEB-4470-9DB3-3BB6B8E816A5}"/>
            </a:ext>
          </a:extLst>
        </xdr:cNvPr>
        <xdr:cNvSpPr txBox="1"/>
      </xdr:nvSpPr>
      <xdr:spPr>
        <a:xfrm>
          <a:off x="163576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59689</xdr:rowOff>
    </xdr:from>
    <xdr:to>
      <xdr:col>81</xdr:col>
      <xdr:colOff>101600</xdr:colOff>
      <xdr:row>82</xdr:row>
      <xdr:rowOff>161289</xdr:rowOff>
    </xdr:to>
    <xdr:sp macro="" textlink="">
      <xdr:nvSpPr>
        <xdr:cNvPr id="762" name="楕円 761">
          <a:extLst>
            <a:ext uri="{FF2B5EF4-FFF2-40B4-BE49-F238E27FC236}">
              <a16:creationId xmlns:a16="http://schemas.microsoft.com/office/drawing/2014/main" id="{438A5112-1682-48C9-A2CA-A977305C1444}"/>
            </a:ext>
          </a:extLst>
        </xdr:cNvPr>
        <xdr:cNvSpPr/>
      </xdr:nvSpPr>
      <xdr:spPr>
        <a:xfrm>
          <a:off x="15430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110489</xdr:rowOff>
    </xdr:from>
    <xdr:to>
      <xdr:col>85</xdr:col>
      <xdr:colOff>127000</xdr:colOff>
      <xdr:row>82</xdr:row>
      <xdr:rowOff>152400</xdr:rowOff>
    </xdr:to>
    <xdr:cxnSp macro="">
      <xdr:nvCxnSpPr>
        <xdr:cNvPr id="763" name="直線コネクタ 762">
          <a:extLst>
            <a:ext uri="{FF2B5EF4-FFF2-40B4-BE49-F238E27FC236}">
              <a16:creationId xmlns:a16="http://schemas.microsoft.com/office/drawing/2014/main" id="{440046E1-942F-4CF5-9B03-81B06CBF9074}"/>
            </a:ext>
          </a:extLst>
        </xdr:cNvPr>
        <xdr:cNvCxnSpPr/>
      </xdr:nvCxnSpPr>
      <xdr:spPr>
        <a:xfrm>
          <a:off x="15481300" y="141693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17780</xdr:rowOff>
    </xdr:from>
    <xdr:to>
      <xdr:col>76</xdr:col>
      <xdr:colOff>165100</xdr:colOff>
      <xdr:row>82</xdr:row>
      <xdr:rowOff>119380</xdr:rowOff>
    </xdr:to>
    <xdr:sp macro="" textlink="">
      <xdr:nvSpPr>
        <xdr:cNvPr id="764" name="楕円 763">
          <a:extLst>
            <a:ext uri="{FF2B5EF4-FFF2-40B4-BE49-F238E27FC236}">
              <a16:creationId xmlns:a16="http://schemas.microsoft.com/office/drawing/2014/main" id="{D5137BC2-0A50-48DD-A9EA-415180FC3E13}"/>
            </a:ext>
          </a:extLst>
        </xdr:cNvPr>
        <xdr:cNvSpPr/>
      </xdr:nvSpPr>
      <xdr:spPr>
        <a:xfrm>
          <a:off x="14541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68580</xdr:rowOff>
    </xdr:from>
    <xdr:to>
      <xdr:col>81</xdr:col>
      <xdr:colOff>50800</xdr:colOff>
      <xdr:row>82</xdr:row>
      <xdr:rowOff>110489</xdr:rowOff>
    </xdr:to>
    <xdr:cxnSp macro="">
      <xdr:nvCxnSpPr>
        <xdr:cNvPr id="765" name="直線コネクタ 764">
          <a:extLst>
            <a:ext uri="{FF2B5EF4-FFF2-40B4-BE49-F238E27FC236}">
              <a16:creationId xmlns:a16="http://schemas.microsoft.com/office/drawing/2014/main" id="{36D6E71B-12BE-4A50-A9AC-B1B2CD14B891}"/>
            </a:ext>
          </a:extLst>
        </xdr:cNvPr>
        <xdr:cNvCxnSpPr/>
      </xdr:nvCxnSpPr>
      <xdr:spPr>
        <a:xfrm>
          <a:off x="14592300" y="141274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147320</xdr:rowOff>
    </xdr:from>
    <xdr:to>
      <xdr:col>72</xdr:col>
      <xdr:colOff>38100</xdr:colOff>
      <xdr:row>82</xdr:row>
      <xdr:rowOff>77470</xdr:rowOff>
    </xdr:to>
    <xdr:sp macro="" textlink="">
      <xdr:nvSpPr>
        <xdr:cNvPr id="766" name="楕円 765">
          <a:extLst>
            <a:ext uri="{FF2B5EF4-FFF2-40B4-BE49-F238E27FC236}">
              <a16:creationId xmlns:a16="http://schemas.microsoft.com/office/drawing/2014/main" id="{CA9CBB68-809A-4BFF-8C20-7FD26D1B681D}"/>
            </a:ext>
          </a:extLst>
        </xdr:cNvPr>
        <xdr:cNvSpPr/>
      </xdr:nvSpPr>
      <xdr:spPr>
        <a:xfrm>
          <a:off x="13652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26670</xdr:rowOff>
    </xdr:from>
    <xdr:to>
      <xdr:col>76</xdr:col>
      <xdr:colOff>114300</xdr:colOff>
      <xdr:row>82</xdr:row>
      <xdr:rowOff>68580</xdr:rowOff>
    </xdr:to>
    <xdr:cxnSp macro="">
      <xdr:nvCxnSpPr>
        <xdr:cNvPr id="767" name="直線コネクタ 766">
          <a:extLst>
            <a:ext uri="{FF2B5EF4-FFF2-40B4-BE49-F238E27FC236}">
              <a16:creationId xmlns:a16="http://schemas.microsoft.com/office/drawing/2014/main" id="{949EA465-6CCD-4BAD-8A28-81A4A29FD35D}"/>
            </a:ext>
          </a:extLst>
        </xdr:cNvPr>
        <xdr:cNvCxnSpPr/>
      </xdr:nvCxnSpPr>
      <xdr:spPr>
        <a:xfrm>
          <a:off x="13703300" y="140855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105411</xdr:rowOff>
    </xdr:from>
    <xdr:to>
      <xdr:col>67</xdr:col>
      <xdr:colOff>101600</xdr:colOff>
      <xdr:row>82</xdr:row>
      <xdr:rowOff>35561</xdr:rowOff>
    </xdr:to>
    <xdr:sp macro="" textlink="">
      <xdr:nvSpPr>
        <xdr:cNvPr id="768" name="楕円 767">
          <a:extLst>
            <a:ext uri="{FF2B5EF4-FFF2-40B4-BE49-F238E27FC236}">
              <a16:creationId xmlns:a16="http://schemas.microsoft.com/office/drawing/2014/main" id="{A650239D-64F3-4612-89D2-5A7E39004385}"/>
            </a:ext>
          </a:extLst>
        </xdr:cNvPr>
        <xdr:cNvSpPr/>
      </xdr:nvSpPr>
      <xdr:spPr>
        <a:xfrm>
          <a:off x="12763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156211</xdr:rowOff>
    </xdr:from>
    <xdr:to>
      <xdr:col>71</xdr:col>
      <xdr:colOff>177800</xdr:colOff>
      <xdr:row>82</xdr:row>
      <xdr:rowOff>26670</xdr:rowOff>
    </xdr:to>
    <xdr:cxnSp macro="">
      <xdr:nvCxnSpPr>
        <xdr:cNvPr id="769" name="直線コネクタ 768">
          <a:extLst>
            <a:ext uri="{FF2B5EF4-FFF2-40B4-BE49-F238E27FC236}">
              <a16:creationId xmlns:a16="http://schemas.microsoft.com/office/drawing/2014/main" id="{B040E070-29BF-4845-B342-7AC0283DC307}"/>
            </a:ext>
          </a:extLst>
        </xdr:cNvPr>
        <xdr:cNvCxnSpPr/>
      </xdr:nvCxnSpPr>
      <xdr:spPr>
        <a:xfrm>
          <a:off x="12814300" y="140436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770" name="n_1aveValue【児童館】&#10;有形固定資産減価償却率">
          <a:extLst>
            <a:ext uri="{FF2B5EF4-FFF2-40B4-BE49-F238E27FC236}">
              <a16:creationId xmlns:a16="http://schemas.microsoft.com/office/drawing/2014/main" id="{23EC7675-F0F2-44D5-82A3-21DADE3121D8}"/>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71" name="n_2aveValue【児童館】&#10;有形固定資産減価償却率">
          <a:extLst>
            <a:ext uri="{FF2B5EF4-FFF2-40B4-BE49-F238E27FC236}">
              <a16:creationId xmlns:a16="http://schemas.microsoft.com/office/drawing/2014/main" id="{5D00ABF3-97CE-435B-8A03-B47B2A931EBC}"/>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2" name="n_3aveValue【児童館】&#10;有形固定資産減価償却率">
          <a:extLst>
            <a:ext uri="{FF2B5EF4-FFF2-40B4-BE49-F238E27FC236}">
              <a16:creationId xmlns:a16="http://schemas.microsoft.com/office/drawing/2014/main" id="{CFAB5CAD-0FB0-4CE5-A283-F20F5399D198}"/>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144797</xdr:rowOff>
    </xdr:from>
    <xdr:ext cx="405111" cy="259045"/>
    <xdr:sp macro="" textlink="">
      <xdr:nvSpPr>
        <xdr:cNvPr id="773" name="n_4aveValue【児童館】&#10;有形固定資産減価償却率">
          <a:extLst>
            <a:ext uri="{FF2B5EF4-FFF2-40B4-BE49-F238E27FC236}">
              <a16:creationId xmlns:a16="http://schemas.microsoft.com/office/drawing/2014/main" id="{5C7904B6-5562-4D76-9D87-3CF9D97AC8DD}"/>
            </a:ext>
          </a:extLst>
        </xdr:cNvPr>
        <xdr:cNvSpPr txBox="1"/>
      </xdr:nvSpPr>
      <xdr:spPr>
        <a:xfrm>
          <a:off x="12611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152416</xdr:rowOff>
    </xdr:from>
    <xdr:ext cx="405111" cy="259045"/>
    <xdr:sp macro="" textlink="">
      <xdr:nvSpPr>
        <xdr:cNvPr id="774" name="n_1mainValue【児童館】&#10;有形固定資産減価償却率">
          <a:extLst>
            <a:ext uri="{FF2B5EF4-FFF2-40B4-BE49-F238E27FC236}">
              <a16:creationId xmlns:a16="http://schemas.microsoft.com/office/drawing/2014/main" id="{B8BB6B78-B1AB-4E5C-9995-6102CAB09526}"/>
            </a:ext>
          </a:extLst>
        </xdr:cNvPr>
        <xdr:cNvSpPr txBox="1"/>
      </xdr:nvSpPr>
      <xdr:spPr>
        <a:xfrm>
          <a:off x="152660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110507</xdr:rowOff>
    </xdr:from>
    <xdr:ext cx="405111" cy="259045"/>
    <xdr:sp macro="" textlink="">
      <xdr:nvSpPr>
        <xdr:cNvPr id="775" name="n_2mainValue【児童館】&#10;有形固定資産減価償却率">
          <a:extLst>
            <a:ext uri="{FF2B5EF4-FFF2-40B4-BE49-F238E27FC236}">
              <a16:creationId xmlns:a16="http://schemas.microsoft.com/office/drawing/2014/main" id="{70465E93-CD31-4EE8-9EF6-720761C7D44A}"/>
            </a:ext>
          </a:extLst>
        </xdr:cNvPr>
        <xdr:cNvSpPr txBox="1"/>
      </xdr:nvSpPr>
      <xdr:spPr>
        <a:xfrm>
          <a:off x="1438974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68597</xdr:rowOff>
    </xdr:from>
    <xdr:ext cx="405111" cy="259045"/>
    <xdr:sp macro="" textlink="">
      <xdr:nvSpPr>
        <xdr:cNvPr id="776" name="n_3mainValue【児童館】&#10;有形固定資産減価償却率">
          <a:extLst>
            <a:ext uri="{FF2B5EF4-FFF2-40B4-BE49-F238E27FC236}">
              <a16:creationId xmlns:a16="http://schemas.microsoft.com/office/drawing/2014/main" id="{C237DA7E-6DC9-4AA5-8DF8-499702A3B333}"/>
            </a:ext>
          </a:extLst>
        </xdr:cNvPr>
        <xdr:cNvSpPr txBox="1"/>
      </xdr:nvSpPr>
      <xdr:spPr>
        <a:xfrm>
          <a:off x="135007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52088</xdr:rowOff>
    </xdr:from>
    <xdr:ext cx="405111" cy="259045"/>
    <xdr:sp macro="" textlink="">
      <xdr:nvSpPr>
        <xdr:cNvPr id="777" name="n_4mainValue【児童館】&#10;有形固定資産減価償却率">
          <a:extLst>
            <a:ext uri="{FF2B5EF4-FFF2-40B4-BE49-F238E27FC236}">
              <a16:creationId xmlns:a16="http://schemas.microsoft.com/office/drawing/2014/main" id="{D66229F6-6552-4B29-9615-18168B020BBA}"/>
            </a:ext>
          </a:extLst>
        </xdr:cNvPr>
        <xdr:cNvSpPr txBox="1"/>
      </xdr:nvSpPr>
      <xdr:spPr>
        <a:xfrm>
          <a:off x="12611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0F7C13F6-590B-4408-B756-DEC69230A8A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E193F3FA-DE2B-4B99-81EF-03F7DABCDE7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9EF964E0-D41E-423E-B459-7152780071F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10024BDB-7E4F-4625-BCFF-2B30E2EACC5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26D1EADF-4042-4F44-A62D-4C41F12C2D9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625D0A2E-0ED1-47E4-AF72-D1DE27A3F83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C0DBB2B7-5164-412E-A230-58BF02CC05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55E37A9E-2868-42DA-AFEB-5622FE3ACB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76FE8BA5-5C57-45F8-8C2B-E2CF3247C79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047E41DC-C04C-48E7-9A1A-D2D9BEE404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8" name="直線コネクタ 787">
          <a:extLst>
            <a:ext uri="{FF2B5EF4-FFF2-40B4-BE49-F238E27FC236}">
              <a16:creationId xmlns:a16="http://schemas.microsoft.com/office/drawing/2014/main" id="{77746D20-AC9A-4A05-9AC3-CB132AA286CC}"/>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9" name="テキスト ボックス 788">
          <a:extLst>
            <a:ext uri="{FF2B5EF4-FFF2-40B4-BE49-F238E27FC236}">
              <a16:creationId xmlns:a16="http://schemas.microsoft.com/office/drawing/2014/main" id="{FB30A5D9-336F-41D7-BB37-B8EDD85C8A1D}"/>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248882A2-02C5-4C1E-83E7-EE7743B5460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DB62A748-C7F7-4415-8DCC-CA1E80FA0F9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2" name="直線コネクタ 791">
          <a:extLst>
            <a:ext uri="{FF2B5EF4-FFF2-40B4-BE49-F238E27FC236}">
              <a16:creationId xmlns:a16="http://schemas.microsoft.com/office/drawing/2014/main" id="{C605ED39-578E-43E3-B706-0A533825A43F}"/>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3" name="テキスト ボックス 792">
          <a:extLst>
            <a:ext uri="{FF2B5EF4-FFF2-40B4-BE49-F238E27FC236}">
              <a16:creationId xmlns:a16="http://schemas.microsoft.com/office/drawing/2014/main" id="{91CA06EF-33CD-41A6-A049-14B1A0A8E22D}"/>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6CA7357B-893E-40CD-B91E-3B7B19C26B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133D0EFD-0D09-4F1F-9270-F63CA6166D6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4C089140-FBDD-4E4D-9512-8D5BAB0E4D9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7" name="直線コネクタ 796">
          <a:extLst>
            <a:ext uri="{FF2B5EF4-FFF2-40B4-BE49-F238E27FC236}">
              <a16:creationId xmlns:a16="http://schemas.microsoft.com/office/drawing/2014/main" id="{A97360D6-890E-4B51-8434-AD70106638F9}"/>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98" name="【児童館】&#10;一人当たり面積最小値テキスト">
          <a:extLst>
            <a:ext uri="{FF2B5EF4-FFF2-40B4-BE49-F238E27FC236}">
              <a16:creationId xmlns:a16="http://schemas.microsoft.com/office/drawing/2014/main" id="{BF2EED9C-6715-4AEC-9628-4FE89D788BE4}"/>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99" name="直線コネクタ 798">
          <a:extLst>
            <a:ext uri="{FF2B5EF4-FFF2-40B4-BE49-F238E27FC236}">
              <a16:creationId xmlns:a16="http://schemas.microsoft.com/office/drawing/2014/main" id="{D16775D6-5A56-49D6-BDF5-53D99C4CCDD9}"/>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800" name="【児童館】&#10;一人当たり面積最大値テキスト">
          <a:extLst>
            <a:ext uri="{FF2B5EF4-FFF2-40B4-BE49-F238E27FC236}">
              <a16:creationId xmlns:a16="http://schemas.microsoft.com/office/drawing/2014/main" id="{329DF7FF-7EF0-45F0-80D7-4C2CD04EE75B}"/>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1" name="直線コネクタ 800">
          <a:extLst>
            <a:ext uri="{FF2B5EF4-FFF2-40B4-BE49-F238E27FC236}">
              <a16:creationId xmlns:a16="http://schemas.microsoft.com/office/drawing/2014/main" id="{3686F22A-A8C3-4739-919B-7FB9CDA1390F}"/>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802" name="【児童館】&#10;一人当たり面積平均値テキスト">
          <a:extLst>
            <a:ext uri="{FF2B5EF4-FFF2-40B4-BE49-F238E27FC236}">
              <a16:creationId xmlns:a16="http://schemas.microsoft.com/office/drawing/2014/main" id="{3C70B085-1DAD-4F76-9734-744F6C135A04}"/>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3" name="フローチャート: 判断 802">
          <a:extLst>
            <a:ext uri="{FF2B5EF4-FFF2-40B4-BE49-F238E27FC236}">
              <a16:creationId xmlns:a16="http://schemas.microsoft.com/office/drawing/2014/main" id="{290CBB7B-9FAF-4C6F-84F6-7E628FB4F68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4" name="フローチャート: 判断 803">
          <a:extLst>
            <a:ext uri="{FF2B5EF4-FFF2-40B4-BE49-F238E27FC236}">
              <a16:creationId xmlns:a16="http://schemas.microsoft.com/office/drawing/2014/main" id="{BEC2DDA1-EEBF-4E33-9F35-0D3872F00402}"/>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5" name="フローチャート: 判断 804">
          <a:extLst>
            <a:ext uri="{FF2B5EF4-FFF2-40B4-BE49-F238E27FC236}">
              <a16:creationId xmlns:a16="http://schemas.microsoft.com/office/drawing/2014/main" id="{C13613DD-F3D3-4352-A7E3-969C29CEBC5A}"/>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6" name="フローチャート: 判断 805">
          <a:extLst>
            <a:ext uri="{FF2B5EF4-FFF2-40B4-BE49-F238E27FC236}">
              <a16:creationId xmlns:a16="http://schemas.microsoft.com/office/drawing/2014/main" id="{05E0208A-85F5-4FCC-9132-4A2AB9D95445}"/>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807" name="フローチャート: 判断 806">
          <a:extLst>
            <a:ext uri="{FF2B5EF4-FFF2-40B4-BE49-F238E27FC236}">
              <a16:creationId xmlns:a16="http://schemas.microsoft.com/office/drawing/2014/main" id="{F22C14E2-1ECE-47D9-A516-38266265DA4F}"/>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3F12D8C-7BBA-4035-919A-B49A3FACFA3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BB86F346-4BA5-4215-B7AD-27393F12AAA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5B8E9EF-C150-41CC-A1A4-AB5D4D9E95C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DD1BF1D-FC5D-4E50-9241-0C778403E3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DE18A93-2507-4F07-85F7-C2FC9D4EE6F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10161</xdr:rowOff>
    </xdr:from>
    <xdr:to>
      <xdr:col>116</xdr:col>
      <xdr:colOff>114300</xdr:colOff>
      <xdr:row>85</xdr:row>
      <xdr:rowOff>111761</xdr:rowOff>
    </xdr:to>
    <xdr:sp macro="" textlink="">
      <xdr:nvSpPr>
        <xdr:cNvPr id="813" name="楕円 812">
          <a:extLst>
            <a:ext uri="{FF2B5EF4-FFF2-40B4-BE49-F238E27FC236}">
              <a16:creationId xmlns:a16="http://schemas.microsoft.com/office/drawing/2014/main" id="{93BBFF5E-31FA-42E2-941C-24513BC07BC6}"/>
            </a:ext>
          </a:extLst>
        </xdr:cNvPr>
        <xdr:cNvSpPr/>
      </xdr:nvSpPr>
      <xdr:spPr>
        <a:xfrm>
          <a:off x="221107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96538</xdr:rowOff>
    </xdr:from>
    <xdr:ext cx="469744" cy="259045"/>
    <xdr:sp macro="" textlink="">
      <xdr:nvSpPr>
        <xdr:cNvPr id="814" name="【児童館】&#10;一人当たり面積該当値テキスト">
          <a:extLst>
            <a:ext uri="{FF2B5EF4-FFF2-40B4-BE49-F238E27FC236}">
              <a16:creationId xmlns:a16="http://schemas.microsoft.com/office/drawing/2014/main" id="{C79E60A6-7D70-41AF-9EE9-344C20526252}"/>
            </a:ext>
          </a:extLst>
        </xdr:cNvPr>
        <xdr:cNvSpPr txBox="1"/>
      </xdr:nvSpPr>
      <xdr:spPr>
        <a:xfrm>
          <a:off x="22199600" y="1449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815" name="楕円 814">
          <a:extLst>
            <a:ext uri="{FF2B5EF4-FFF2-40B4-BE49-F238E27FC236}">
              <a16:creationId xmlns:a16="http://schemas.microsoft.com/office/drawing/2014/main" id="{75EB1863-B536-4A93-ADF7-8A9EF09F4CC2}"/>
            </a:ext>
          </a:extLst>
        </xdr:cNvPr>
        <xdr:cNvSpPr/>
      </xdr:nvSpPr>
      <xdr:spPr>
        <a:xfrm>
          <a:off x="2127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60961</xdr:rowOff>
    </xdr:from>
    <xdr:to>
      <xdr:col>116</xdr:col>
      <xdr:colOff>63500</xdr:colOff>
      <xdr:row>85</xdr:row>
      <xdr:rowOff>60961</xdr:rowOff>
    </xdr:to>
    <xdr:cxnSp macro="">
      <xdr:nvCxnSpPr>
        <xdr:cNvPr id="816" name="直線コネクタ 815">
          <a:extLst>
            <a:ext uri="{FF2B5EF4-FFF2-40B4-BE49-F238E27FC236}">
              <a16:creationId xmlns:a16="http://schemas.microsoft.com/office/drawing/2014/main" id="{3C92CF2E-0385-4386-B17B-9A948F15A1EA}"/>
            </a:ext>
          </a:extLst>
        </xdr:cNvPr>
        <xdr:cNvCxnSpPr/>
      </xdr:nvCxnSpPr>
      <xdr:spPr>
        <a:xfrm>
          <a:off x="21323300" y="146342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10161</xdr:rowOff>
    </xdr:from>
    <xdr:to>
      <xdr:col>107</xdr:col>
      <xdr:colOff>101600</xdr:colOff>
      <xdr:row>85</xdr:row>
      <xdr:rowOff>111761</xdr:rowOff>
    </xdr:to>
    <xdr:sp macro="" textlink="">
      <xdr:nvSpPr>
        <xdr:cNvPr id="817" name="楕円 816">
          <a:extLst>
            <a:ext uri="{FF2B5EF4-FFF2-40B4-BE49-F238E27FC236}">
              <a16:creationId xmlns:a16="http://schemas.microsoft.com/office/drawing/2014/main" id="{6E770D20-9F48-4F69-BBFF-671BEC2D860E}"/>
            </a:ext>
          </a:extLst>
        </xdr:cNvPr>
        <xdr:cNvSpPr/>
      </xdr:nvSpPr>
      <xdr:spPr>
        <a:xfrm>
          <a:off x="20383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60961</xdr:rowOff>
    </xdr:to>
    <xdr:cxnSp macro="">
      <xdr:nvCxnSpPr>
        <xdr:cNvPr id="818" name="直線コネクタ 817">
          <a:extLst>
            <a:ext uri="{FF2B5EF4-FFF2-40B4-BE49-F238E27FC236}">
              <a16:creationId xmlns:a16="http://schemas.microsoft.com/office/drawing/2014/main" id="{EDF62458-7987-46B5-9DDD-6E778455CC7B}"/>
            </a:ext>
          </a:extLst>
        </xdr:cNvPr>
        <xdr:cNvCxnSpPr/>
      </xdr:nvCxnSpPr>
      <xdr:spPr>
        <a:xfrm>
          <a:off x="20434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10161</xdr:rowOff>
    </xdr:from>
    <xdr:to>
      <xdr:col>102</xdr:col>
      <xdr:colOff>165100</xdr:colOff>
      <xdr:row>85</xdr:row>
      <xdr:rowOff>111761</xdr:rowOff>
    </xdr:to>
    <xdr:sp macro="" textlink="">
      <xdr:nvSpPr>
        <xdr:cNvPr id="819" name="楕円 818">
          <a:extLst>
            <a:ext uri="{FF2B5EF4-FFF2-40B4-BE49-F238E27FC236}">
              <a16:creationId xmlns:a16="http://schemas.microsoft.com/office/drawing/2014/main" id="{A2F571E1-0E9A-4FF1-ACFE-916827BEC34C}"/>
            </a:ext>
          </a:extLst>
        </xdr:cNvPr>
        <xdr:cNvSpPr/>
      </xdr:nvSpPr>
      <xdr:spPr>
        <a:xfrm>
          <a:off x="19494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60961</xdr:rowOff>
    </xdr:from>
    <xdr:to>
      <xdr:col>107</xdr:col>
      <xdr:colOff>50800</xdr:colOff>
      <xdr:row>85</xdr:row>
      <xdr:rowOff>60961</xdr:rowOff>
    </xdr:to>
    <xdr:cxnSp macro="">
      <xdr:nvCxnSpPr>
        <xdr:cNvPr id="820" name="直線コネクタ 819">
          <a:extLst>
            <a:ext uri="{FF2B5EF4-FFF2-40B4-BE49-F238E27FC236}">
              <a16:creationId xmlns:a16="http://schemas.microsoft.com/office/drawing/2014/main" id="{E868FC6A-78EE-4BE4-A105-2021ACDE03EE}"/>
            </a:ext>
          </a:extLst>
        </xdr:cNvPr>
        <xdr:cNvCxnSpPr/>
      </xdr:nvCxnSpPr>
      <xdr:spPr>
        <a:xfrm>
          <a:off x="19545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10161</xdr:rowOff>
    </xdr:from>
    <xdr:to>
      <xdr:col>98</xdr:col>
      <xdr:colOff>38100</xdr:colOff>
      <xdr:row>85</xdr:row>
      <xdr:rowOff>111761</xdr:rowOff>
    </xdr:to>
    <xdr:sp macro="" textlink="">
      <xdr:nvSpPr>
        <xdr:cNvPr id="821" name="楕円 820">
          <a:extLst>
            <a:ext uri="{FF2B5EF4-FFF2-40B4-BE49-F238E27FC236}">
              <a16:creationId xmlns:a16="http://schemas.microsoft.com/office/drawing/2014/main" id="{7CF66907-51D0-4F58-886B-92B5DD85D19F}"/>
            </a:ext>
          </a:extLst>
        </xdr:cNvPr>
        <xdr:cNvSpPr/>
      </xdr:nvSpPr>
      <xdr:spPr>
        <a:xfrm>
          <a:off x="18605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60961</xdr:rowOff>
    </xdr:from>
    <xdr:to>
      <xdr:col>102</xdr:col>
      <xdr:colOff>114300</xdr:colOff>
      <xdr:row>85</xdr:row>
      <xdr:rowOff>60961</xdr:rowOff>
    </xdr:to>
    <xdr:cxnSp macro="">
      <xdr:nvCxnSpPr>
        <xdr:cNvPr id="822" name="直線コネクタ 821">
          <a:extLst>
            <a:ext uri="{FF2B5EF4-FFF2-40B4-BE49-F238E27FC236}">
              <a16:creationId xmlns:a16="http://schemas.microsoft.com/office/drawing/2014/main" id="{382B41D0-868C-4A82-B83E-38FF020DE59D}"/>
            </a:ext>
          </a:extLst>
        </xdr:cNvPr>
        <xdr:cNvCxnSpPr/>
      </xdr:nvCxnSpPr>
      <xdr:spPr>
        <a:xfrm>
          <a:off x="18656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3" name="n_1aveValue【児童館】&#10;一人当たり面積">
          <a:extLst>
            <a:ext uri="{FF2B5EF4-FFF2-40B4-BE49-F238E27FC236}">
              <a16:creationId xmlns:a16="http://schemas.microsoft.com/office/drawing/2014/main" id="{00A698A7-0D56-4F67-BD3C-E2EDDAED1A53}"/>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824" name="n_2aveValue【児童館】&#10;一人当たり面積">
          <a:extLst>
            <a:ext uri="{FF2B5EF4-FFF2-40B4-BE49-F238E27FC236}">
              <a16:creationId xmlns:a16="http://schemas.microsoft.com/office/drawing/2014/main" id="{27491304-A024-4673-B9C8-D3973EDB36AF}"/>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825" name="n_3aveValue【児童館】&#10;一人当たり面積">
          <a:extLst>
            <a:ext uri="{FF2B5EF4-FFF2-40B4-BE49-F238E27FC236}">
              <a16:creationId xmlns:a16="http://schemas.microsoft.com/office/drawing/2014/main" id="{886DA25C-B03E-44A1-85D6-FCBB674E3BE1}"/>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826" name="n_4aveValue【児童館】&#10;一人当たり面積">
          <a:extLst>
            <a:ext uri="{FF2B5EF4-FFF2-40B4-BE49-F238E27FC236}">
              <a16:creationId xmlns:a16="http://schemas.microsoft.com/office/drawing/2014/main" id="{4AC74702-7374-41B1-992A-73DEA57F6FD2}"/>
            </a:ext>
          </a:extLst>
        </xdr:cNvPr>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827" name="n_1mainValue【児童館】&#10;一人当たり面積">
          <a:extLst>
            <a:ext uri="{FF2B5EF4-FFF2-40B4-BE49-F238E27FC236}">
              <a16:creationId xmlns:a16="http://schemas.microsoft.com/office/drawing/2014/main" id="{9696693B-DD86-4328-88A3-D5F62772CCD9}"/>
            </a:ext>
          </a:extLst>
        </xdr:cNvPr>
        <xdr:cNvSpPr txBox="1"/>
      </xdr:nvSpPr>
      <xdr:spPr>
        <a:xfrm>
          <a:off x="21075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102888</xdr:rowOff>
    </xdr:from>
    <xdr:ext cx="469744" cy="259045"/>
    <xdr:sp macro="" textlink="">
      <xdr:nvSpPr>
        <xdr:cNvPr id="828" name="n_2mainValue【児童館】&#10;一人当たり面積">
          <a:extLst>
            <a:ext uri="{FF2B5EF4-FFF2-40B4-BE49-F238E27FC236}">
              <a16:creationId xmlns:a16="http://schemas.microsoft.com/office/drawing/2014/main" id="{F8B72DE8-BE65-434B-A665-E6BE681F888B}"/>
            </a:ext>
          </a:extLst>
        </xdr:cNvPr>
        <xdr:cNvSpPr txBox="1"/>
      </xdr:nvSpPr>
      <xdr:spPr>
        <a:xfrm>
          <a:off x="20199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102888</xdr:rowOff>
    </xdr:from>
    <xdr:ext cx="469744" cy="259045"/>
    <xdr:sp macro="" textlink="">
      <xdr:nvSpPr>
        <xdr:cNvPr id="829" name="n_3mainValue【児童館】&#10;一人当たり面積">
          <a:extLst>
            <a:ext uri="{FF2B5EF4-FFF2-40B4-BE49-F238E27FC236}">
              <a16:creationId xmlns:a16="http://schemas.microsoft.com/office/drawing/2014/main" id="{3B39D6EA-99DA-44B5-B36B-58893C0A4D26}"/>
            </a:ext>
          </a:extLst>
        </xdr:cNvPr>
        <xdr:cNvSpPr txBox="1"/>
      </xdr:nvSpPr>
      <xdr:spPr>
        <a:xfrm>
          <a:off x="19310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102888</xdr:rowOff>
    </xdr:from>
    <xdr:ext cx="469744" cy="259045"/>
    <xdr:sp macro="" textlink="">
      <xdr:nvSpPr>
        <xdr:cNvPr id="830" name="n_4mainValue【児童館】&#10;一人当たり面積">
          <a:extLst>
            <a:ext uri="{FF2B5EF4-FFF2-40B4-BE49-F238E27FC236}">
              <a16:creationId xmlns:a16="http://schemas.microsoft.com/office/drawing/2014/main" id="{CEAE2C71-096B-443C-A478-F7AC8D47DFDF}"/>
            </a:ext>
          </a:extLst>
        </xdr:cNvPr>
        <xdr:cNvSpPr txBox="1"/>
      </xdr:nvSpPr>
      <xdr:spPr>
        <a:xfrm>
          <a:off x="18421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39BBDC98-4881-4080-9D23-50C544B077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68D0848B-D745-48D5-8E51-D959EEAD068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373A77F7-FBF8-4FE8-BCF8-6BC6686771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3BFD33A7-CFC2-4C11-9BE8-6E3CC49BAC8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01FD93FF-7A89-4168-9BBC-F9CF356F167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2739E73F-41AB-45E9-B8A6-07DADE9E26B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938F821D-122A-488E-86F9-D79956706CF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F921DBFB-A45C-4740-B379-B20F5EFD03A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35910A24-2F09-48BD-8960-D9064CB604A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B2D93AD9-7369-402D-AD52-6567493646C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9F793806-9CE0-4688-B3F8-07357AD162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2" name="直線コネクタ 841">
          <a:extLst>
            <a:ext uri="{FF2B5EF4-FFF2-40B4-BE49-F238E27FC236}">
              <a16:creationId xmlns:a16="http://schemas.microsoft.com/office/drawing/2014/main" id="{9298CC7E-51E9-4F4A-A2DF-380E1ECC6D15}"/>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3" name="テキスト ボックス 842">
          <a:extLst>
            <a:ext uri="{FF2B5EF4-FFF2-40B4-BE49-F238E27FC236}">
              <a16:creationId xmlns:a16="http://schemas.microsoft.com/office/drawing/2014/main" id="{5862D4AE-88BB-42A8-AD34-011337F23A1F}"/>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4" name="直線コネクタ 843">
          <a:extLst>
            <a:ext uri="{FF2B5EF4-FFF2-40B4-BE49-F238E27FC236}">
              <a16:creationId xmlns:a16="http://schemas.microsoft.com/office/drawing/2014/main" id="{A239BD90-7C38-4E00-A767-4B393CB60514}"/>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5" name="テキスト ボックス 844">
          <a:extLst>
            <a:ext uri="{FF2B5EF4-FFF2-40B4-BE49-F238E27FC236}">
              <a16:creationId xmlns:a16="http://schemas.microsoft.com/office/drawing/2014/main" id="{DC617D66-570A-406A-B80A-0C6CD02CAF5E}"/>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6" name="直線コネクタ 845">
          <a:extLst>
            <a:ext uri="{FF2B5EF4-FFF2-40B4-BE49-F238E27FC236}">
              <a16:creationId xmlns:a16="http://schemas.microsoft.com/office/drawing/2014/main" id="{8C685651-9978-4027-9AE0-A27D1EBD5C5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7" name="テキスト ボックス 846">
          <a:extLst>
            <a:ext uri="{FF2B5EF4-FFF2-40B4-BE49-F238E27FC236}">
              <a16:creationId xmlns:a16="http://schemas.microsoft.com/office/drawing/2014/main" id="{2F90FC61-A3E3-4CBC-A283-42AC4FB9EB65}"/>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8" name="直線コネクタ 847">
          <a:extLst>
            <a:ext uri="{FF2B5EF4-FFF2-40B4-BE49-F238E27FC236}">
              <a16:creationId xmlns:a16="http://schemas.microsoft.com/office/drawing/2014/main" id="{D5334700-4C3A-4D08-97EC-9F5C1203EFE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9" name="テキスト ボックス 848">
          <a:extLst>
            <a:ext uri="{FF2B5EF4-FFF2-40B4-BE49-F238E27FC236}">
              <a16:creationId xmlns:a16="http://schemas.microsoft.com/office/drawing/2014/main" id="{2A75FA80-4AC0-4C69-BF62-738ED8AF242A}"/>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B6B854E7-091F-4937-83A9-E6BFB26676B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D32FB6A6-3A85-405E-8C82-F8C8F97F64C4}"/>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A9CDD5BC-6EEB-4C78-A0D5-7889C6B2BA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53" name="直線コネクタ 852">
          <a:extLst>
            <a:ext uri="{FF2B5EF4-FFF2-40B4-BE49-F238E27FC236}">
              <a16:creationId xmlns:a16="http://schemas.microsoft.com/office/drawing/2014/main" id="{9087009B-62D1-46B1-96B3-6DAC03A19E9C}"/>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54" name="【公民館】&#10;有形固定資産減価償却率最小値テキスト">
          <a:extLst>
            <a:ext uri="{FF2B5EF4-FFF2-40B4-BE49-F238E27FC236}">
              <a16:creationId xmlns:a16="http://schemas.microsoft.com/office/drawing/2014/main" id="{D9541BD0-3C7B-45F2-84D1-A69C8C5A7FE5}"/>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55" name="直線コネクタ 854">
          <a:extLst>
            <a:ext uri="{FF2B5EF4-FFF2-40B4-BE49-F238E27FC236}">
              <a16:creationId xmlns:a16="http://schemas.microsoft.com/office/drawing/2014/main" id="{1FEDF7A0-6C92-4655-9414-BA0B2C1687C3}"/>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56" name="【公民館】&#10;有形固定資産減価償却率最大値テキスト">
          <a:extLst>
            <a:ext uri="{FF2B5EF4-FFF2-40B4-BE49-F238E27FC236}">
              <a16:creationId xmlns:a16="http://schemas.microsoft.com/office/drawing/2014/main" id="{57F77DD1-B6D4-4DFB-86E6-C50E5E811D62}"/>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57" name="直線コネクタ 856">
          <a:extLst>
            <a:ext uri="{FF2B5EF4-FFF2-40B4-BE49-F238E27FC236}">
              <a16:creationId xmlns:a16="http://schemas.microsoft.com/office/drawing/2014/main" id="{93AFE51C-8F46-4955-975B-6474B0DC21B8}"/>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858" name="【公民館】&#10;有形固定資産減価償却率平均値テキスト">
          <a:extLst>
            <a:ext uri="{FF2B5EF4-FFF2-40B4-BE49-F238E27FC236}">
              <a16:creationId xmlns:a16="http://schemas.microsoft.com/office/drawing/2014/main" id="{8DBF71C6-A393-44FD-BD43-1C939F3D896E}"/>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59" name="フローチャート: 判断 858">
          <a:extLst>
            <a:ext uri="{FF2B5EF4-FFF2-40B4-BE49-F238E27FC236}">
              <a16:creationId xmlns:a16="http://schemas.microsoft.com/office/drawing/2014/main" id="{C0106F19-EF11-4A62-91C9-106E2C5DA21E}"/>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60" name="フローチャート: 判断 859">
          <a:extLst>
            <a:ext uri="{FF2B5EF4-FFF2-40B4-BE49-F238E27FC236}">
              <a16:creationId xmlns:a16="http://schemas.microsoft.com/office/drawing/2014/main" id="{A7AE90DF-7021-4EA0-86AC-24BF8F3D3D17}"/>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61" name="フローチャート: 判断 860">
          <a:extLst>
            <a:ext uri="{FF2B5EF4-FFF2-40B4-BE49-F238E27FC236}">
              <a16:creationId xmlns:a16="http://schemas.microsoft.com/office/drawing/2014/main" id="{F6E1585A-F84C-4CE7-83D0-5471E7A08CD6}"/>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62" name="フローチャート: 判断 861">
          <a:extLst>
            <a:ext uri="{FF2B5EF4-FFF2-40B4-BE49-F238E27FC236}">
              <a16:creationId xmlns:a16="http://schemas.microsoft.com/office/drawing/2014/main" id="{995FD5BC-E059-46B3-B227-D3E6144D0276}"/>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863" name="フローチャート: 判断 862">
          <a:extLst>
            <a:ext uri="{FF2B5EF4-FFF2-40B4-BE49-F238E27FC236}">
              <a16:creationId xmlns:a16="http://schemas.microsoft.com/office/drawing/2014/main" id="{101CC440-B93C-411C-99F0-DBC1DB909E8B}"/>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CE9D33E7-F361-4DDE-87D0-51CC4CCA8CC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E024394-F445-4A03-9DD2-257BCC9C62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996D732-3AB7-4B5E-A4BE-742A1310A17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384D164-8717-45B1-BA4F-3B1271FBE0F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CD6E69D8-0D8B-4BDF-B8A9-91379203AA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66548</xdr:rowOff>
    </xdr:from>
    <xdr:to>
      <xdr:col>85</xdr:col>
      <xdr:colOff>177800</xdr:colOff>
      <xdr:row>104</xdr:row>
      <xdr:rowOff>168148</xdr:rowOff>
    </xdr:to>
    <xdr:sp macro="" textlink="">
      <xdr:nvSpPr>
        <xdr:cNvPr id="869" name="楕円 868">
          <a:extLst>
            <a:ext uri="{FF2B5EF4-FFF2-40B4-BE49-F238E27FC236}">
              <a16:creationId xmlns:a16="http://schemas.microsoft.com/office/drawing/2014/main" id="{C1C065FE-EC1F-41DD-A5C5-90FFBFF137EB}"/>
            </a:ext>
          </a:extLst>
        </xdr:cNvPr>
        <xdr:cNvSpPr/>
      </xdr:nvSpPr>
      <xdr:spPr>
        <a:xfrm>
          <a:off x="162687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44975</xdr:rowOff>
    </xdr:from>
    <xdr:ext cx="405111" cy="259045"/>
    <xdr:sp macro="" textlink="">
      <xdr:nvSpPr>
        <xdr:cNvPr id="870" name="【公民館】&#10;有形固定資産減価償却率該当値テキスト">
          <a:extLst>
            <a:ext uri="{FF2B5EF4-FFF2-40B4-BE49-F238E27FC236}">
              <a16:creationId xmlns:a16="http://schemas.microsoft.com/office/drawing/2014/main" id="{7DF7BFA5-95F3-4DFE-B7B6-1B7D8DDDDA7D}"/>
            </a:ext>
          </a:extLst>
        </xdr:cNvPr>
        <xdr:cNvSpPr txBox="1"/>
      </xdr:nvSpPr>
      <xdr:spPr>
        <a:xfrm>
          <a:off x="16357600" y="1787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84837</xdr:rowOff>
    </xdr:from>
    <xdr:to>
      <xdr:col>81</xdr:col>
      <xdr:colOff>101600</xdr:colOff>
      <xdr:row>105</xdr:row>
      <xdr:rowOff>14987</xdr:rowOff>
    </xdr:to>
    <xdr:sp macro="" textlink="">
      <xdr:nvSpPr>
        <xdr:cNvPr id="871" name="楕円 870">
          <a:extLst>
            <a:ext uri="{FF2B5EF4-FFF2-40B4-BE49-F238E27FC236}">
              <a16:creationId xmlns:a16="http://schemas.microsoft.com/office/drawing/2014/main" id="{3DF1C3A4-5AA9-4B32-87AF-ABC8E1597BC6}"/>
            </a:ext>
          </a:extLst>
        </xdr:cNvPr>
        <xdr:cNvSpPr/>
      </xdr:nvSpPr>
      <xdr:spPr>
        <a:xfrm>
          <a:off x="15430500" y="179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117348</xdr:rowOff>
    </xdr:from>
    <xdr:to>
      <xdr:col>85</xdr:col>
      <xdr:colOff>127000</xdr:colOff>
      <xdr:row>104</xdr:row>
      <xdr:rowOff>135637</xdr:rowOff>
    </xdr:to>
    <xdr:cxnSp macro="">
      <xdr:nvCxnSpPr>
        <xdr:cNvPr id="872" name="直線コネクタ 871">
          <a:extLst>
            <a:ext uri="{FF2B5EF4-FFF2-40B4-BE49-F238E27FC236}">
              <a16:creationId xmlns:a16="http://schemas.microsoft.com/office/drawing/2014/main" id="{8E22F9E1-DE37-4CC1-AB16-2D759E9CAE8D}"/>
            </a:ext>
          </a:extLst>
        </xdr:cNvPr>
        <xdr:cNvCxnSpPr/>
      </xdr:nvCxnSpPr>
      <xdr:spPr>
        <a:xfrm flipV="1">
          <a:off x="15481300" y="17948148"/>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873" name="楕円 872">
          <a:extLst>
            <a:ext uri="{FF2B5EF4-FFF2-40B4-BE49-F238E27FC236}">
              <a16:creationId xmlns:a16="http://schemas.microsoft.com/office/drawing/2014/main" id="{5D3653A9-0CEA-403B-A557-4ACB67B3269D}"/>
            </a:ext>
          </a:extLst>
        </xdr:cNvPr>
        <xdr:cNvSpPr/>
      </xdr:nvSpPr>
      <xdr:spPr>
        <a:xfrm>
          <a:off x="14541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99061</xdr:rowOff>
    </xdr:from>
    <xdr:to>
      <xdr:col>81</xdr:col>
      <xdr:colOff>50800</xdr:colOff>
      <xdr:row>104</xdr:row>
      <xdr:rowOff>135637</xdr:rowOff>
    </xdr:to>
    <xdr:cxnSp macro="">
      <xdr:nvCxnSpPr>
        <xdr:cNvPr id="874" name="直線コネクタ 873">
          <a:extLst>
            <a:ext uri="{FF2B5EF4-FFF2-40B4-BE49-F238E27FC236}">
              <a16:creationId xmlns:a16="http://schemas.microsoft.com/office/drawing/2014/main" id="{D75937EB-3F59-4B00-8878-662AFF5D6467}"/>
            </a:ext>
          </a:extLst>
        </xdr:cNvPr>
        <xdr:cNvCxnSpPr/>
      </xdr:nvCxnSpPr>
      <xdr:spPr>
        <a:xfrm>
          <a:off x="14592300" y="17929861"/>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xdr:rowOff>
    </xdr:from>
    <xdr:to>
      <xdr:col>72</xdr:col>
      <xdr:colOff>38100</xdr:colOff>
      <xdr:row>104</xdr:row>
      <xdr:rowOff>110998</xdr:rowOff>
    </xdr:to>
    <xdr:sp macro="" textlink="">
      <xdr:nvSpPr>
        <xdr:cNvPr id="875" name="楕円 874">
          <a:extLst>
            <a:ext uri="{FF2B5EF4-FFF2-40B4-BE49-F238E27FC236}">
              <a16:creationId xmlns:a16="http://schemas.microsoft.com/office/drawing/2014/main" id="{0EFA2875-08F3-4939-9304-D6539BCCAFFC}"/>
            </a:ext>
          </a:extLst>
        </xdr:cNvPr>
        <xdr:cNvSpPr/>
      </xdr:nvSpPr>
      <xdr:spPr>
        <a:xfrm>
          <a:off x="13652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60198</xdr:rowOff>
    </xdr:from>
    <xdr:to>
      <xdr:col>76</xdr:col>
      <xdr:colOff>114300</xdr:colOff>
      <xdr:row>104</xdr:row>
      <xdr:rowOff>99061</xdr:rowOff>
    </xdr:to>
    <xdr:cxnSp macro="">
      <xdr:nvCxnSpPr>
        <xdr:cNvPr id="876" name="直線コネクタ 875">
          <a:extLst>
            <a:ext uri="{FF2B5EF4-FFF2-40B4-BE49-F238E27FC236}">
              <a16:creationId xmlns:a16="http://schemas.microsoft.com/office/drawing/2014/main" id="{899DA65F-B5F9-47C9-8822-2ABE85625F5A}"/>
            </a:ext>
          </a:extLst>
        </xdr:cNvPr>
        <xdr:cNvCxnSpPr/>
      </xdr:nvCxnSpPr>
      <xdr:spPr>
        <a:xfrm>
          <a:off x="13703300" y="17890998"/>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146558</xdr:rowOff>
    </xdr:from>
    <xdr:to>
      <xdr:col>67</xdr:col>
      <xdr:colOff>101600</xdr:colOff>
      <xdr:row>104</xdr:row>
      <xdr:rowOff>76708</xdr:rowOff>
    </xdr:to>
    <xdr:sp macro="" textlink="">
      <xdr:nvSpPr>
        <xdr:cNvPr id="877" name="楕円 876">
          <a:extLst>
            <a:ext uri="{FF2B5EF4-FFF2-40B4-BE49-F238E27FC236}">
              <a16:creationId xmlns:a16="http://schemas.microsoft.com/office/drawing/2014/main" id="{67E3A7EE-BD9F-48C8-9BF3-48692D09F792}"/>
            </a:ext>
          </a:extLst>
        </xdr:cNvPr>
        <xdr:cNvSpPr/>
      </xdr:nvSpPr>
      <xdr:spPr>
        <a:xfrm>
          <a:off x="12763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25908</xdr:rowOff>
    </xdr:from>
    <xdr:to>
      <xdr:col>71</xdr:col>
      <xdr:colOff>177800</xdr:colOff>
      <xdr:row>104</xdr:row>
      <xdr:rowOff>60198</xdr:rowOff>
    </xdr:to>
    <xdr:cxnSp macro="">
      <xdr:nvCxnSpPr>
        <xdr:cNvPr id="878" name="直線コネクタ 877">
          <a:extLst>
            <a:ext uri="{FF2B5EF4-FFF2-40B4-BE49-F238E27FC236}">
              <a16:creationId xmlns:a16="http://schemas.microsoft.com/office/drawing/2014/main" id="{82F32FE0-CDF5-446C-9086-3D6B592EA0B2}"/>
            </a:ext>
          </a:extLst>
        </xdr:cNvPr>
        <xdr:cNvCxnSpPr/>
      </xdr:nvCxnSpPr>
      <xdr:spPr>
        <a:xfrm>
          <a:off x="12814300" y="1785670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879" name="n_1aveValue【公民館】&#10;有形固定資産減価償却率">
          <a:extLst>
            <a:ext uri="{FF2B5EF4-FFF2-40B4-BE49-F238E27FC236}">
              <a16:creationId xmlns:a16="http://schemas.microsoft.com/office/drawing/2014/main" id="{1D42DB47-B75B-4449-8D2D-A020D1082870}"/>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80" name="n_2aveValue【公民館】&#10;有形固定資産減価償却率">
          <a:extLst>
            <a:ext uri="{FF2B5EF4-FFF2-40B4-BE49-F238E27FC236}">
              <a16:creationId xmlns:a16="http://schemas.microsoft.com/office/drawing/2014/main" id="{B34EE64B-B265-4E5A-9960-D925CC1B94F9}"/>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881" name="n_3aveValue【公民館】&#10;有形固定資産減価償却率">
          <a:extLst>
            <a:ext uri="{FF2B5EF4-FFF2-40B4-BE49-F238E27FC236}">
              <a16:creationId xmlns:a16="http://schemas.microsoft.com/office/drawing/2014/main" id="{071B870E-CAB2-4F99-AE47-11ECADDDF6A7}"/>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882" name="n_4aveValue【公民館】&#10;有形固定資産減価償却率">
          <a:extLst>
            <a:ext uri="{FF2B5EF4-FFF2-40B4-BE49-F238E27FC236}">
              <a16:creationId xmlns:a16="http://schemas.microsoft.com/office/drawing/2014/main" id="{5851CE18-22B1-47DC-91ED-BFBD9DEF0941}"/>
            </a:ext>
          </a:extLst>
        </xdr:cNvPr>
        <xdr:cNvSpPr txBox="1"/>
      </xdr:nvSpPr>
      <xdr:spPr>
        <a:xfrm>
          <a:off x="12611744" y="1793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6114</xdr:rowOff>
    </xdr:from>
    <xdr:ext cx="405111" cy="259045"/>
    <xdr:sp macro="" textlink="">
      <xdr:nvSpPr>
        <xdr:cNvPr id="883" name="n_1mainValue【公民館】&#10;有形固定資産減価償却率">
          <a:extLst>
            <a:ext uri="{FF2B5EF4-FFF2-40B4-BE49-F238E27FC236}">
              <a16:creationId xmlns:a16="http://schemas.microsoft.com/office/drawing/2014/main" id="{940F7662-121F-4341-AB3E-7DCCA737832B}"/>
            </a:ext>
          </a:extLst>
        </xdr:cNvPr>
        <xdr:cNvSpPr txBox="1"/>
      </xdr:nvSpPr>
      <xdr:spPr>
        <a:xfrm>
          <a:off x="15266044" y="180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140988</xdr:rowOff>
    </xdr:from>
    <xdr:ext cx="405111" cy="259045"/>
    <xdr:sp macro="" textlink="">
      <xdr:nvSpPr>
        <xdr:cNvPr id="884" name="n_2mainValue【公民館】&#10;有形固定資産減価償却率">
          <a:extLst>
            <a:ext uri="{FF2B5EF4-FFF2-40B4-BE49-F238E27FC236}">
              <a16:creationId xmlns:a16="http://schemas.microsoft.com/office/drawing/2014/main" id="{8DB52D0C-DB36-40FE-9B36-84407618AEB8}"/>
            </a:ext>
          </a:extLst>
        </xdr:cNvPr>
        <xdr:cNvSpPr txBox="1"/>
      </xdr:nvSpPr>
      <xdr:spPr>
        <a:xfrm>
          <a:off x="14389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127525</xdr:rowOff>
    </xdr:from>
    <xdr:ext cx="405111" cy="259045"/>
    <xdr:sp macro="" textlink="">
      <xdr:nvSpPr>
        <xdr:cNvPr id="885" name="n_3mainValue【公民館】&#10;有形固定資産減価償却率">
          <a:extLst>
            <a:ext uri="{FF2B5EF4-FFF2-40B4-BE49-F238E27FC236}">
              <a16:creationId xmlns:a16="http://schemas.microsoft.com/office/drawing/2014/main" id="{46AA8881-0F3B-4937-8F04-E8B4E9BEFBBC}"/>
            </a:ext>
          </a:extLst>
        </xdr:cNvPr>
        <xdr:cNvSpPr txBox="1"/>
      </xdr:nvSpPr>
      <xdr:spPr>
        <a:xfrm>
          <a:off x="13500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93235</xdr:rowOff>
    </xdr:from>
    <xdr:ext cx="405111" cy="259045"/>
    <xdr:sp macro="" textlink="">
      <xdr:nvSpPr>
        <xdr:cNvPr id="886" name="n_4mainValue【公民館】&#10;有形固定資産減価償却率">
          <a:extLst>
            <a:ext uri="{FF2B5EF4-FFF2-40B4-BE49-F238E27FC236}">
              <a16:creationId xmlns:a16="http://schemas.microsoft.com/office/drawing/2014/main" id="{18E1DAB1-F6D3-442F-B2BF-0E1E4943A1D5}"/>
            </a:ext>
          </a:extLst>
        </xdr:cNvPr>
        <xdr:cNvSpPr txBox="1"/>
      </xdr:nvSpPr>
      <xdr:spPr>
        <a:xfrm>
          <a:off x="12611744" y="1758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81F1965B-7CCA-4B36-AF72-2C0E2251E54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CCEF42C4-88C3-43CB-9E97-9C703DE5DB3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D26E3068-18A0-4031-B0A0-FF787AB968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01F0B36F-FED0-4604-A72D-4D03B2C111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B5B50155-D935-4548-8BF0-4879B2F63F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602AA994-F81B-4C45-B850-24040FDAD0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5AFCCE19-2D95-4425-A1A9-40B5013C4C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866206C0-F8B7-47BC-8D2D-B2FC66B805E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13D514D8-B9C8-47B8-8954-80D50CFE1C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556FA421-1CD9-43B1-9ACE-F8A63B8682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7" name="直線コネクタ 896">
          <a:extLst>
            <a:ext uri="{FF2B5EF4-FFF2-40B4-BE49-F238E27FC236}">
              <a16:creationId xmlns:a16="http://schemas.microsoft.com/office/drawing/2014/main" id="{653EF6BD-60E4-4A6D-AB55-2581813409F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8" name="テキスト ボックス 897">
          <a:extLst>
            <a:ext uri="{FF2B5EF4-FFF2-40B4-BE49-F238E27FC236}">
              <a16:creationId xmlns:a16="http://schemas.microsoft.com/office/drawing/2014/main" id="{25297C2D-2429-470E-A951-5DC056AE8B9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9" name="直線コネクタ 898">
          <a:extLst>
            <a:ext uri="{FF2B5EF4-FFF2-40B4-BE49-F238E27FC236}">
              <a16:creationId xmlns:a16="http://schemas.microsoft.com/office/drawing/2014/main" id="{3507557C-3967-402E-8F0F-ABB971EA555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0" name="テキスト ボックス 899">
          <a:extLst>
            <a:ext uri="{FF2B5EF4-FFF2-40B4-BE49-F238E27FC236}">
              <a16:creationId xmlns:a16="http://schemas.microsoft.com/office/drawing/2014/main" id="{BFB79B7A-6278-4E1E-9296-F25CD011BF7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1" name="直線コネクタ 900">
          <a:extLst>
            <a:ext uri="{FF2B5EF4-FFF2-40B4-BE49-F238E27FC236}">
              <a16:creationId xmlns:a16="http://schemas.microsoft.com/office/drawing/2014/main" id="{2B185A51-2899-49DE-B2F3-D74B88563C6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2" name="テキスト ボックス 901">
          <a:extLst>
            <a:ext uri="{FF2B5EF4-FFF2-40B4-BE49-F238E27FC236}">
              <a16:creationId xmlns:a16="http://schemas.microsoft.com/office/drawing/2014/main" id="{6E405906-882A-47A6-9C6D-2FEBBDD04DA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3" name="直線コネクタ 902">
          <a:extLst>
            <a:ext uri="{FF2B5EF4-FFF2-40B4-BE49-F238E27FC236}">
              <a16:creationId xmlns:a16="http://schemas.microsoft.com/office/drawing/2014/main" id="{B8734195-3F70-46E8-A31F-6ECA08448BE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4" name="テキスト ボックス 903">
          <a:extLst>
            <a:ext uri="{FF2B5EF4-FFF2-40B4-BE49-F238E27FC236}">
              <a16:creationId xmlns:a16="http://schemas.microsoft.com/office/drawing/2014/main" id="{000F91A9-3860-48C1-BA84-1810A81B18A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AEE0033-C4CB-46A3-91D1-BE1A80DF666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C0697A03-977E-41E2-9C7D-8FF2AD5510E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公民館】&#10;一人当たり面積グラフ枠">
          <a:extLst>
            <a:ext uri="{FF2B5EF4-FFF2-40B4-BE49-F238E27FC236}">
              <a16:creationId xmlns:a16="http://schemas.microsoft.com/office/drawing/2014/main" id="{4E2B96FF-A5CF-424F-9C1D-99AEE612718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908" name="直線コネクタ 907">
          <a:extLst>
            <a:ext uri="{FF2B5EF4-FFF2-40B4-BE49-F238E27FC236}">
              <a16:creationId xmlns:a16="http://schemas.microsoft.com/office/drawing/2014/main" id="{5B06DF68-51A3-49E0-B2FB-D41D125CEE8E}"/>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09" name="【公民館】&#10;一人当たり面積最小値テキスト">
          <a:extLst>
            <a:ext uri="{FF2B5EF4-FFF2-40B4-BE49-F238E27FC236}">
              <a16:creationId xmlns:a16="http://schemas.microsoft.com/office/drawing/2014/main" id="{F52A69BA-B9B2-4BB5-BB77-86D5AA88791D}"/>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0" name="直線コネクタ 909">
          <a:extLst>
            <a:ext uri="{FF2B5EF4-FFF2-40B4-BE49-F238E27FC236}">
              <a16:creationId xmlns:a16="http://schemas.microsoft.com/office/drawing/2014/main" id="{02A9D880-340B-4E50-863A-3DF9F73FD9B8}"/>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11" name="【公民館】&#10;一人当たり面積最大値テキスト">
          <a:extLst>
            <a:ext uri="{FF2B5EF4-FFF2-40B4-BE49-F238E27FC236}">
              <a16:creationId xmlns:a16="http://schemas.microsoft.com/office/drawing/2014/main" id="{5839259A-4AF8-49A6-B4C8-04565521A189}"/>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12" name="直線コネクタ 911">
          <a:extLst>
            <a:ext uri="{FF2B5EF4-FFF2-40B4-BE49-F238E27FC236}">
              <a16:creationId xmlns:a16="http://schemas.microsoft.com/office/drawing/2014/main" id="{534BC5C2-EE74-4597-A40B-D76346292FF6}"/>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913" name="【公民館】&#10;一人当たり面積平均値テキスト">
          <a:extLst>
            <a:ext uri="{FF2B5EF4-FFF2-40B4-BE49-F238E27FC236}">
              <a16:creationId xmlns:a16="http://schemas.microsoft.com/office/drawing/2014/main" id="{CB7DF3A8-3C7C-494B-9AFD-6D92CFCD4874}"/>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14" name="フローチャート: 判断 913">
          <a:extLst>
            <a:ext uri="{FF2B5EF4-FFF2-40B4-BE49-F238E27FC236}">
              <a16:creationId xmlns:a16="http://schemas.microsoft.com/office/drawing/2014/main" id="{21038900-54EE-47F3-B31C-905E87F68EAF}"/>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15" name="フローチャート: 判断 914">
          <a:extLst>
            <a:ext uri="{FF2B5EF4-FFF2-40B4-BE49-F238E27FC236}">
              <a16:creationId xmlns:a16="http://schemas.microsoft.com/office/drawing/2014/main" id="{6CAFBF6F-8684-480D-A540-9572F5F4D8D7}"/>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6" name="フローチャート: 判断 915">
          <a:extLst>
            <a:ext uri="{FF2B5EF4-FFF2-40B4-BE49-F238E27FC236}">
              <a16:creationId xmlns:a16="http://schemas.microsoft.com/office/drawing/2014/main" id="{A53DC979-F48C-4636-A502-E4C3168CEA18}"/>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7" name="フローチャート: 判断 916">
          <a:extLst>
            <a:ext uri="{FF2B5EF4-FFF2-40B4-BE49-F238E27FC236}">
              <a16:creationId xmlns:a16="http://schemas.microsoft.com/office/drawing/2014/main" id="{0E4DB02A-16F9-463E-8210-747FE64FB6AB}"/>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918" name="フローチャート: 判断 917">
          <a:extLst>
            <a:ext uri="{FF2B5EF4-FFF2-40B4-BE49-F238E27FC236}">
              <a16:creationId xmlns:a16="http://schemas.microsoft.com/office/drawing/2014/main" id="{AEA2EA16-1C3F-4857-B843-269D182DB2F7}"/>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BDC50462-1602-40C0-A729-21F0FFFAED8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5C5469E1-C2CC-436C-A3FA-7456B8EA5D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1637B61B-5DB2-41F4-BCB6-20163AE77BF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7F020C45-77CC-4B61-AC91-E938EFF6E3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66C40C2D-0A13-4162-9C3F-CB8C79591B4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119126</xdr:rowOff>
    </xdr:from>
    <xdr:to>
      <xdr:col>116</xdr:col>
      <xdr:colOff>114300</xdr:colOff>
      <xdr:row>103</xdr:row>
      <xdr:rowOff>49276</xdr:rowOff>
    </xdr:to>
    <xdr:sp macro="" textlink="">
      <xdr:nvSpPr>
        <xdr:cNvPr id="924" name="楕円 923">
          <a:extLst>
            <a:ext uri="{FF2B5EF4-FFF2-40B4-BE49-F238E27FC236}">
              <a16:creationId xmlns:a16="http://schemas.microsoft.com/office/drawing/2014/main" id="{FE47960B-1EC0-4079-9DE6-67CA89707E4B}"/>
            </a:ext>
          </a:extLst>
        </xdr:cNvPr>
        <xdr:cNvSpPr/>
      </xdr:nvSpPr>
      <xdr:spPr>
        <a:xfrm>
          <a:off x="22110700" y="176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142003</xdr:rowOff>
    </xdr:from>
    <xdr:ext cx="469744" cy="259045"/>
    <xdr:sp macro="" textlink="">
      <xdr:nvSpPr>
        <xdr:cNvPr id="925" name="【公民館】&#10;一人当たり面積該当値テキスト">
          <a:extLst>
            <a:ext uri="{FF2B5EF4-FFF2-40B4-BE49-F238E27FC236}">
              <a16:creationId xmlns:a16="http://schemas.microsoft.com/office/drawing/2014/main" id="{0C1D9D3F-9ECE-4E24-9B8C-84FD67ADEA71}"/>
            </a:ext>
          </a:extLst>
        </xdr:cNvPr>
        <xdr:cNvSpPr txBox="1"/>
      </xdr:nvSpPr>
      <xdr:spPr>
        <a:xfrm>
          <a:off x="22199600" y="1745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128270</xdr:rowOff>
    </xdr:from>
    <xdr:to>
      <xdr:col>112</xdr:col>
      <xdr:colOff>38100</xdr:colOff>
      <xdr:row>103</xdr:row>
      <xdr:rowOff>58420</xdr:rowOff>
    </xdr:to>
    <xdr:sp macro="" textlink="">
      <xdr:nvSpPr>
        <xdr:cNvPr id="926" name="楕円 925">
          <a:extLst>
            <a:ext uri="{FF2B5EF4-FFF2-40B4-BE49-F238E27FC236}">
              <a16:creationId xmlns:a16="http://schemas.microsoft.com/office/drawing/2014/main" id="{1F510F99-0FB9-4397-A7ED-4769BD28617B}"/>
            </a:ext>
          </a:extLst>
        </xdr:cNvPr>
        <xdr:cNvSpPr/>
      </xdr:nvSpPr>
      <xdr:spPr>
        <a:xfrm>
          <a:off x="21272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169926</xdr:rowOff>
    </xdr:from>
    <xdr:to>
      <xdr:col>116</xdr:col>
      <xdr:colOff>63500</xdr:colOff>
      <xdr:row>103</xdr:row>
      <xdr:rowOff>7620</xdr:rowOff>
    </xdr:to>
    <xdr:cxnSp macro="">
      <xdr:nvCxnSpPr>
        <xdr:cNvPr id="927" name="直線コネクタ 926">
          <a:extLst>
            <a:ext uri="{FF2B5EF4-FFF2-40B4-BE49-F238E27FC236}">
              <a16:creationId xmlns:a16="http://schemas.microsoft.com/office/drawing/2014/main" id="{2724FD62-9F2E-469A-A31A-141780EBD58F}"/>
            </a:ext>
          </a:extLst>
        </xdr:cNvPr>
        <xdr:cNvCxnSpPr/>
      </xdr:nvCxnSpPr>
      <xdr:spPr>
        <a:xfrm flipV="1">
          <a:off x="21323300" y="1765782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130556</xdr:rowOff>
    </xdr:from>
    <xdr:to>
      <xdr:col>107</xdr:col>
      <xdr:colOff>101600</xdr:colOff>
      <xdr:row>103</xdr:row>
      <xdr:rowOff>60706</xdr:rowOff>
    </xdr:to>
    <xdr:sp macro="" textlink="">
      <xdr:nvSpPr>
        <xdr:cNvPr id="928" name="楕円 927">
          <a:extLst>
            <a:ext uri="{FF2B5EF4-FFF2-40B4-BE49-F238E27FC236}">
              <a16:creationId xmlns:a16="http://schemas.microsoft.com/office/drawing/2014/main" id="{5E63D25E-2031-42E3-9DF1-145483192FA5}"/>
            </a:ext>
          </a:extLst>
        </xdr:cNvPr>
        <xdr:cNvSpPr/>
      </xdr:nvSpPr>
      <xdr:spPr>
        <a:xfrm>
          <a:off x="203835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7620</xdr:rowOff>
    </xdr:from>
    <xdr:to>
      <xdr:col>111</xdr:col>
      <xdr:colOff>177800</xdr:colOff>
      <xdr:row>103</xdr:row>
      <xdr:rowOff>9906</xdr:rowOff>
    </xdr:to>
    <xdr:cxnSp macro="">
      <xdr:nvCxnSpPr>
        <xdr:cNvPr id="929" name="直線コネクタ 928">
          <a:extLst>
            <a:ext uri="{FF2B5EF4-FFF2-40B4-BE49-F238E27FC236}">
              <a16:creationId xmlns:a16="http://schemas.microsoft.com/office/drawing/2014/main" id="{56CBED0D-A7AD-4EB5-A7A7-BE350B7F708D}"/>
            </a:ext>
          </a:extLst>
        </xdr:cNvPr>
        <xdr:cNvCxnSpPr/>
      </xdr:nvCxnSpPr>
      <xdr:spPr>
        <a:xfrm flipV="1">
          <a:off x="20434300" y="176669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139700</xdr:rowOff>
    </xdr:from>
    <xdr:to>
      <xdr:col>102</xdr:col>
      <xdr:colOff>165100</xdr:colOff>
      <xdr:row>103</xdr:row>
      <xdr:rowOff>69850</xdr:rowOff>
    </xdr:to>
    <xdr:sp macro="" textlink="">
      <xdr:nvSpPr>
        <xdr:cNvPr id="930" name="楕円 929">
          <a:extLst>
            <a:ext uri="{FF2B5EF4-FFF2-40B4-BE49-F238E27FC236}">
              <a16:creationId xmlns:a16="http://schemas.microsoft.com/office/drawing/2014/main" id="{4278FAD8-B21C-4A11-99DD-007B8B9F028F}"/>
            </a:ext>
          </a:extLst>
        </xdr:cNvPr>
        <xdr:cNvSpPr/>
      </xdr:nvSpPr>
      <xdr:spPr>
        <a:xfrm>
          <a:off x="19494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9906</xdr:rowOff>
    </xdr:from>
    <xdr:to>
      <xdr:col>107</xdr:col>
      <xdr:colOff>50800</xdr:colOff>
      <xdr:row>103</xdr:row>
      <xdr:rowOff>19050</xdr:rowOff>
    </xdr:to>
    <xdr:cxnSp macro="">
      <xdr:nvCxnSpPr>
        <xdr:cNvPr id="931" name="直線コネクタ 930">
          <a:extLst>
            <a:ext uri="{FF2B5EF4-FFF2-40B4-BE49-F238E27FC236}">
              <a16:creationId xmlns:a16="http://schemas.microsoft.com/office/drawing/2014/main" id="{671CBB53-BDF9-4DAD-89F1-8B0DA8DA1917}"/>
            </a:ext>
          </a:extLst>
        </xdr:cNvPr>
        <xdr:cNvCxnSpPr/>
      </xdr:nvCxnSpPr>
      <xdr:spPr>
        <a:xfrm flipV="1">
          <a:off x="19545300" y="176692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146558</xdr:rowOff>
    </xdr:from>
    <xdr:to>
      <xdr:col>98</xdr:col>
      <xdr:colOff>38100</xdr:colOff>
      <xdr:row>103</xdr:row>
      <xdr:rowOff>76708</xdr:rowOff>
    </xdr:to>
    <xdr:sp macro="" textlink="">
      <xdr:nvSpPr>
        <xdr:cNvPr id="932" name="楕円 931">
          <a:extLst>
            <a:ext uri="{FF2B5EF4-FFF2-40B4-BE49-F238E27FC236}">
              <a16:creationId xmlns:a16="http://schemas.microsoft.com/office/drawing/2014/main" id="{4B2C5DF0-C81C-4934-83CD-F3ECC5E70787}"/>
            </a:ext>
          </a:extLst>
        </xdr:cNvPr>
        <xdr:cNvSpPr/>
      </xdr:nvSpPr>
      <xdr:spPr>
        <a:xfrm>
          <a:off x="18605500" y="1763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19050</xdr:rowOff>
    </xdr:from>
    <xdr:to>
      <xdr:col>102</xdr:col>
      <xdr:colOff>114300</xdr:colOff>
      <xdr:row>103</xdr:row>
      <xdr:rowOff>25908</xdr:rowOff>
    </xdr:to>
    <xdr:cxnSp macro="">
      <xdr:nvCxnSpPr>
        <xdr:cNvPr id="933" name="直線コネクタ 932">
          <a:extLst>
            <a:ext uri="{FF2B5EF4-FFF2-40B4-BE49-F238E27FC236}">
              <a16:creationId xmlns:a16="http://schemas.microsoft.com/office/drawing/2014/main" id="{9AD0D416-3CD2-4680-8B94-6274672C1991}"/>
            </a:ext>
          </a:extLst>
        </xdr:cNvPr>
        <xdr:cNvCxnSpPr/>
      </xdr:nvCxnSpPr>
      <xdr:spPr>
        <a:xfrm flipV="1">
          <a:off x="18656300" y="1767840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34" name="n_1aveValue【公民館】&#10;一人当たり面積">
          <a:extLst>
            <a:ext uri="{FF2B5EF4-FFF2-40B4-BE49-F238E27FC236}">
              <a16:creationId xmlns:a16="http://schemas.microsoft.com/office/drawing/2014/main" id="{BFB3D6B2-6184-4543-B4CA-1E42AF3871C8}"/>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35" name="n_2aveValue【公民館】&#10;一人当たり面積">
          <a:extLst>
            <a:ext uri="{FF2B5EF4-FFF2-40B4-BE49-F238E27FC236}">
              <a16:creationId xmlns:a16="http://schemas.microsoft.com/office/drawing/2014/main" id="{81AB247A-AEAD-4936-85C6-78E8561AE789}"/>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936" name="n_3aveValue【公民館】&#10;一人当たり面積">
          <a:extLst>
            <a:ext uri="{FF2B5EF4-FFF2-40B4-BE49-F238E27FC236}">
              <a16:creationId xmlns:a16="http://schemas.microsoft.com/office/drawing/2014/main" id="{C5478845-FD59-4798-B444-20CC17679C23}"/>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937" name="n_4aveValue【公民館】&#10;一人当たり面積">
          <a:extLst>
            <a:ext uri="{FF2B5EF4-FFF2-40B4-BE49-F238E27FC236}">
              <a16:creationId xmlns:a16="http://schemas.microsoft.com/office/drawing/2014/main" id="{09B3460D-7D28-4E36-AEF2-D2A629F6D3B6}"/>
            </a:ext>
          </a:extLst>
        </xdr:cNvPr>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74947</xdr:rowOff>
    </xdr:from>
    <xdr:ext cx="469744" cy="259045"/>
    <xdr:sp macro="" textlink="">
      <xdr:nvSpPr>
        <xdr:cNvPr id="938" name="n_1mainValue【公民館】&#10;一人当たり面積">
          <a:extLst>
            <a:ext uri="{FF2B5EF4-FFF2-40B4-BE49-F238E27FC236}">
              <a16:creationId xmlns:a16="http://schemas.microsoft.com/office/drawing/2014/main" id="{58862CBB-262A-434E-B196-D1E4F00D3539}"/>
            </a:ext>
          </a:extLst>
        </xdr:cNvPr>
        <xdr:cNvSpPr txBox="1"/>
      </xdr:nvSpPr>
      <xdr:spPr>
        <a:xfrm>
          <a:off x="2107572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77233</xdr:rowOff>
    </xdr:from>
    <xdr:ext cx="469744" cy="259045"/>
    <xdr:sp macro="" textlink="">
      <xdr:nvSpPr>
        <xdr:cNvPr id="939" name="n_2mainValue【公民館】&#10;一人当たり面積">
          <a:extLst>
            <a:ext uri="{FF2B5EF4-FFF2-40B4-BE49-F238E27FC236}">
              <a16:creationId xmlns:a16="http://schemas.microsoft.com/office/drawing/2014/main" id="{C6EC2F6A-2DE3-4F42-B2BB-ECDF44CCC874}"/>
            </a:ext>
          </a:extLst>
        </xdr:cNvPr>
        <xdr:cNvSpPr txBox="1"/>
      </xdr:nvSpPr>
      <xdr:spPr>
        <a:xfrm>
          <a:off x="20199427" y="173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86377</xdr:rowOff>
    </xdr:from>
    <xdr:ext cx="469744" cy="259045"/>
    <xdr:sp macro="" textlink="">
      <xdr:nvSpPr>
        <xdr:cNvPr id="940" name="n_3mainValue【公民館】&#10;一人当たり面積">
          <a:extLst>
            <a:ext uri="{FF2B5EF4-FFF2-40B4-BE49-F238E27FC236}">
              <a16:creationId xmlns:a16="http://schemas.microsoft.com/office/drawing/2014/main" id="{3F75F3EA-00E9-42DA-BBEC-8E23EE24682B}"/>
            </a:ext>
          </a:extLst>
        </xdr:cNvPr>
        <xdr:cNvSpPr txBox="1"/>
      </xdr:nvSpPr>
      <xdr:spPr>
        <a:xfrm>
          <a:off x="19310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93235</xdr:rowOff>
    </xdr:from>
    <xdr:ext cx="469744" cy="259045"/>
    <xdr:sp macro="" textlink="">
      <xdr:nvSpPr>
        <xdr:cNvPr id="941" name="n_4mainValue【公民館】&#10;一人当たり面積">
          <a:extLst>
            <a:ext uri="{FF2B5EF4-FFF2-40B4-BE49-F238E27FC236}">
              <a16:creationId xmlns:a16="http://schemas.microsoft.com/office/drawing/2014/main" id="{152AB01E-0C64-4E0C-B92F-E426F41A44A3}"/>
            </a:ext>
          </a:extLst>
        </xdr:cNvPr>
        <xdr:cNvSpPr txBox="1"/>
      </xdr:nvSpPr>
      <xdr:spPr>
        <a:xfrm>
          <a:off x="18421427" y="1740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34D05EB8-9EDF-473A-B48E-662E01B2BAD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FC296223-F515-45B1-883A-93FA89D17A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BA34C591-30D2-41F3-9347-9ABB006F3B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a:solidFill>
                <a:schemeClr val="tx1"/>
              </a:solidFill>
              <a:effectLst/>
              <a:latin typeface="+mn-lt"/>
              <a:ea typeface="+mn-ea"/>
              <a:cs typeface="+mn-cs"/>
            </a:rPr>
            <a:t>令和</a:t>
          </a:r>
          <a:r>
            <a:rPr lang="ja-JP" altLang="en-US" sz="1050">
              <a:solidFill>
                <a:schemeClr val="tx1"/>
              </a:solidFill>
              <a:effectLst/>
              <a:latin typeface="+mn-lt"/>
              <a:ea typeface="+mn-ea"/>
              <a:cs typeface="+mn-cs"/>
            </a:rPr>
            <a:t>６</a:t>
          </a:r>
          <a:r>
            <a:rPr lang="ja-JP" altLang="ja-JP" sz="1050">
              <a:solidFill>
                <a:schemeClr val="tx1"/>
              </a:solidFill>
              <a:effectLst/>
              <a:latin typeface="+mn-lt"/>
              <a:ea typeface="+mn-ea"/>
              <a:cs typeface="+mn-cs"/>
            </a:rPr>
            <a:t>年度の施設類型別ストック情報①について、類似団体の平均と比較して有形固定資産減価償却率が高くなっている施設等は、道路、認定こども園・幼稚園・保育所、学校施設、児童館、公民館となっている。</a:t>
          </a:r>
          <a:endParaRPr lang="ja-JP" altLang="ja-JP" sz="1200">
            <a:solidFill>
              <a:schemeClr val="tx1"/>
            </a:solidFill>
            <a:effectLst/>
          </a:endParaRPr>
        </a:p>
        <a:p>
          <a:r>
            <a:rPr lang="ja-JP" altLang="ja-JP" sz="1050">
              <a:solidFill>
                <a:schemeClr val="tx1"/>
              </a:solidFill>
              <a:effectLst/>
              <a:latin typeface="+mn-lt"/>
              <a:ea typeface="+mn-ea"/>
              <a:cs typeface="+mn-cs"/>
            </a:rPr>
            <a:t>その中で、認定こども園・幼稚園・保育所については、特に老朽化が進んでおり、これまでに伊集院北幼稚園、土橋幼稚園及び飯牟礼幼稚園の廃止並びに伊集院北保育所等の民間移管を実施</a:t>
          </a:r>
          <a:r>
            <a:rPr lang="ja-JP" altLang="en-US" sz="1050">
              <a:solidFill>
                <a:schemeClr val="tx1"/>
              </a:solidFill>
              <a:effectLst/>
              <a:latin typeface="+mn-lt"/>
              <a:ea typeface="+mn-ea"/>
              <a:cs typeface="+mn-cs"/>
            </a:rPr>
            <a:t>し</a:t>
          </a:r>
          <a:r>
            <a:rPr lang="ja-JP" altLang="en-US" sz="1050" b="0" i="0">
              <a:solidFill>
                <a:schemeClr val="tx1"/>
              </a:solidFill>
              <a:effectLst/>
              <a:latin typeface="+mn-lt"/>
              <a:ea typeface="+mn-ea"/>
              <a:cs typeface="+mn-cs"/>
            </a:rPr>
            <a:t>、現在は幼稚園１園のみの運営となっている。公共施設等総合管理計画に基づき、将来の人口動向等を考慮のうえ、施設の複合化の検討を行うとともに、可能な場合は民営化を検討していく。</a:t>
          </a:r>
          <a:endParaRPr lang="en-US" altLang="ja-JP" sz="1050" b="0" i="0">
            <a:solidFill>
              <a:schemeClr val="tx1"/>
            </a:solidFill>
            <a:effectLst/>
            <a:latin typeface="+mn-lt"/>
            <a:ea typeface="+mn-ea"/>
            <a:cs typeface="+mn-cs"/>
          </a:endParaRPr>
        </a:p>
        <a:p>
          <a:r>
            <a:rPr lang="ja-JP" altLang="ja-JP" sz="1050">
              <a:solidFill>
                <a:schemeClr val="tx1"/>
              </a:solidFill>
              <a:effectLst/>
              <a:latin typeface="+mn-lt"/>
              <a:ea typeface="+mn-ea"/>
              <a:cs typeface="+mn-cs"/>
            </a:rPr>
            <a:t>本市においては、旧４町が合併したことにより、同じ種類の施設を複数所有するなど、公共施設の一人当たり延床面積が同規模自治体</a:t>
          </a:r>
          <a:r>
            <a:rPr lang="ja-JP" altLang="en-US" sz="1050">
              <a:solidFill>
                <a:schemeClr val="tx1"/>
              </a:solidFill>
              <a:effectLst/>
              <a:latin typeface="+mn-lt"/>
              <a:ea typeface="+mn-ea"/>
              <a:cs typeface="+mn-cs"/>
            </a:rPr>
            <a:t>に</a:t>
          </a:r>
          <a:r>
            <a:rPr lang="ja-JP" altLang="ja-JP" sz="1050">
              <a:solidFill>
                <a:schemeClr val="tx1"/>
              </a:solidFill>
              <a:effectLst/>
              <a:latin typeface="+mn-lt"/>
              <a:ea typeface="+mn-ea"/>
              <a:cs typeface="+mn-cs"/>
            </a:rPr>
            <a:t>比べて高く、公共施設等総合管理計画において、保有総量の縮小や長寿命化の推進、施設管理の効率化を基本方針として掲げているところである。</a:t>
          </a:r>
          <a:endParaRPr lang="ja-JP" altLang="ja-JP" sz="1050">
            <a:solidFill>
              <a:schemeClr val="tx1"/>
            </a:solidFill>
            <a:effectLst/>
          </a:endParaRPr>
        </a:p>
        <a:p>
          <a:r>
            <a:rPr lang="ja-JP" altLang="en-US" sz="1050">
              <a:solidFill>
                <a:schemeClr val="tx1"/>
              </a:solidFill>
              <a:effectLst/>
              <a:latin typeface="+mn-lt"/>
              <a:ea typeface="+mn-ea"/>
              <a:cs typeface="+mn-cs"/>
            </a:rPr>
            <a:t>また、</a:t>
          </a:r>
          <a:r>
            <a:rPr lang="ja-JP" altLang="ja-JP" sz="1050">
              <a:solidFill>
                <a:schemeClr val="tx1"/>
              </a:solidFill>
              <a:effectLst/>
              <a:latin typeface="+mn-lt"/>
              <a:ea typeface="+mn-ea"/>
              <a:cs typeface="+mn-cs"/>
            </a:rPr>
            <a:t>人口減少や扶助費の増加等により、普通建設事業費に充てられる財源が縮小している中で、現在保有している公共施設を全て更新していくのは非常に難しい状況で</a:t>
          </a:r>
          <a:r>
            <a:rPr lang="ja-JP" altLang="en-US" sz="1050">
              <a:solidFill>
                <a:schemeClr val="tx1"/>
              </a:solidFill>
              <a:effectLst/>
              <a:latin typeface="+mn-lt"/>
              <a:ea typeface="+mn-ea"/>
              <a:cs typeface="+mn-cs"/>
            </a:rPr>
            <a:t>あり</a:t>
          </a:r>
          <a:r>
            <a:rPr lang="ja-JP" altLang="ja-JP" sz="1050">
              <a:solidFill>
                <a:schemeClr val="tx1"/>
              </a:solidFill>
              <a:effectLst/>
              <a:latin typeface="+mn-lt"/>
              <a:ea typeface="+mn-ea"/>
              <a:cs typeface="+mn-cs"/>
            </a:rPr>
            <a:t>、公共施設等個別計画において定めた各施設の管理運営方針に基づき、維持すべき施設においては修繕等を行い、機能集約・複合化、除却としている施設については、今後も取組を推進していく必要がある。</a:t>
          </a:r>
          <a:endParaRPr lang="ja-JP" altLang="ja-JP" sz="1050">
            <a:solidFill>
              <a:schemeClr val="tx1"/>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C237B7-C25E-41A9-B6E8-7F3EBC8070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B030DF-122F-4363-9297-45C250AB50C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5855EC-19C6-4932-9AFF-5EFC7CCB4F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8CCCA07-5878-4523-97D1-8235E668709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鹿児島県日置市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B46DFE-9C36-4ABB-9352-84CD5C1C4AE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AC3530-6A52-4AD6-A3C8-19517917B1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F1DBD7-EE5C-420B-AF33-4F9B078A8B3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60400B-75E3-4C88-A4B1-6337FC4984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F5DBB2-867C-435C-844A-47E9EDB9EC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C01DAF-26E4-41CC-8523-37EE485A95F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46,134
45,686
253.01
31,988,625
30,757,492
991,414
15,380,009
30,511,648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9BEA53-8F82-46DF-AB16-CCA16E7CC9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8BF258-B546-4EC6-96F2-FEECBBF564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EC7CBF8-FDBF-468A-987A-AA916793F4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45E9AC-E0B9-4613-9764-3B329C9C8B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732F8E-C85C-4B0C-9E10-98BCD82E1EC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ABD7826-BAE5-4D9D-B289-8704D9D18EE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9A2AD4-5209-4D4D-8A2E-4DCD83725C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46E043-332F-4DF3-8562-B45A71CB5A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DE3AA5F-8151-4A27-BAD9-2B65EF42C6A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AF743C-0294-4549-8954-5BF53EF5B0C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B91B34-D883-4BFA-A7D3-FF2B10EFA5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45AC7DC-0C2F-4E7A-B6A9-3FBB03BF322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2FFEFA-4482-4FBD-9B4C-F1178BC1FD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8BBD3A-B44A-4CCE-B902-0660F46FDA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97E6A7-9297-42EE-AD33-A54EFB5EDE9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9B2A68-8D5C-4A11-83CB-3D5956CE3A2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6074F4-FE31-462B-9018-205C83F8AC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68F55C3-B2BA-4645-9AEA-D69315094F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D4B099-DF16-49BB-8A28-1A3D62C5079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389745-2F75-4E2F-8790-06FEC6ED478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BBB1DA5-091B-4097-B6CC-38822DCFAF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879498-18A5-44CE-90A6-63F3E3A9D41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04C066-D4D0-4236-9888-30249D76A49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87D2BE-0529-46FB-844C-350959C2E4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47AE2D-4E6C-4B5A-9B13-2F671ED8C0F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AD7F0F-1E9E-4DCB-8116-6E11B7DA0C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554AAC-4698-45F9-B820-D4CAEC2ED5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A68F928-1917-44A4-8295-02BBA6C074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5AD4F0-8C20-4B03-BF2D-1409465464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32828B-7A28-40C5-8AB6-8F7CB38204F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D9B719-CB59-42B6-B004-1A7743DDE64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270AFE-22E8-41B8-BA70-768B8CB66B2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285C79D-BE0B-4EA0-A058-B0E3ACB279F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6CC5F73-F36E-4D66-A822-2DD5169B1D9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E96B7ED-68F7-49B5-9639-00AB9C22201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24EDE85-0202-4DEF-AAAD-82BE4B59D1A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0D06C1C-756A-4B2D-8A12-D5138C2A5A8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AB148BD-5D20-4A93-A24B-6A08CBA8D99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5F577C1-C4B4-4D99-9D9D-BC83DBC6729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5BDFFFB-DD30-4285-9826-9E15CE6C2F2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C7EC7C5-D94F-44BF-B723-C0D71937B3F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C7B58E3-6BE5-41F2-8A5B-76A453C605F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B6A780-6AD4-4DCC-AEF9-60FCC626441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9B30449-9B3B-4BC2-9E9B-9641350169E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B70D0D3-6C85-4C0B-B96E-22E5EDB4BB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83243EA-F4B8-4CFA-AF42-A9031841C6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EFC3A93F-121C-4C94-BDDB-EC2AFCAA2A52}"/>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99D36708-3297-4095-ADD9-A0C4E878A3E2}"/>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B1F33063-45FC-4108-A0BB-DF0D62C67AB7}"/>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B30CFE86-2EB2-4F8A-A154-7914C6B994D9}"/>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6798D3DE-E7C2-447B-AC89-A00921FD4B7E}"/>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AE3701B2-7EB9-4045-9548-43940FCBB08A}"/>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51382529-DE6F-43EB-BAE7-E10B984760C4}"/>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FF3D2C4D-E9F4-422D-AAD3-B7780C3077E6}"/>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FC0EC125-0454-473B-98CC-A8148FF7277B}"/>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C355AAD7-9648-4C68-A604-14B1905DAD23}"/>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215FEC4E-D9A8-49A8-9EFA-83239C01E4D2}"/>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9B25EB-964E-455B-8B67-66480A551D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0B9BF7-9B0A-4C38-BB5C-B9CCE39D8E2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03BC404-9AA7-4D49-87CF-53D36EF6A72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32AEFEB-7329-4332-90BB-61224D0F81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BF686DA-03F1-4408-A849-2C644727483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167459</xdr:rowOff>
    </xdr:from>
    <xdr:to>
      <xdr:col>24</xdr:col>
      <xdr:colOff>114300</xdr:colOff>
      <xdr:row>38</xdr:row>
      <xdr:rowOff>97609</xdr:rowOff>
    </xdr:to>
    <xdr:sp macro="" textlink="">
      <xdr:nvSpPr>
        <xdr:cNvPr id="74" name="楕円 73">
          <a:extLst>
            <a:ext uri="{FF2B5EF4-FFF2-40B4-BE49-F238E27FC236}">
              <a16:creationId xmlns:a16="http://schemas.microsoft.com/office/drawing/2014/main" id="{C03ADF70-5EB6-4CFE-8921-C6C3BF65A874}"/>
            </a:ext>
          </a:extLst>
        </xdr:cNvPr>
        <xdr:cNvSpPr/>
      </xdr:nvSpPr>
      <xdr:spPr>
        <a:xfrm>
          <a:off x="45847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145886</xdr:rowOff>
    </xdr:from>
    <xdr:ext cx="405111" cy="259045"/>
    <xdr:sp macro="" textlink="">
      <xdr:nvSpPr>
        <xdr:cNvPr id="75" name="【図書館】&#10;有形固定資産減価償却率該当値テキスト">
          <a:extLst>
            <a:ext uri="{FF2B5EF4-FFF2-40B4-BE49-F238E27FC236}">
              <a16:creationId xmlns:a16="http://schemas.microsoft.com/office/drawing/2014/main" id="{E16BBB64-6383-4B50-816B-04DE5CB15995}"/>
            </a:ext>
          </a:extLst>
        </xdr:cNvPr>
        <xdr:cNvSpPr txBox="1"/>
      </xdr:nvSpPr>
      <xdr:spPr>
        <a:xfrm>
          <a:off x="4673600"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133169</xdr:rowOff>
    </xdr:from>
    <xdr:to>
      <xdr:col>20</xdr:col>
      <xdr:colOff>38100</xdr:colOff>
      <xdr:row>38</xdr:row>
      <xdr:rowOff>63319</xdr:rowOff>
    </xdr:to>
    <xdr:sp macro="" textlink="">
      <xdr:nvSpPr>
        <xdr:cNvPr id="76" name="楕円 75">
          <a:extLst>
            <a:ext uri="{FF2B5EF4-FFF2-40B4-BE49-F238E27FC236}">
              <a16:creationId xmlns:a16="http://schemas.microsoft.com/office/drawing/2014/main" id="{5F4386C8-2D01-476F-99A4-79506EEEADC7}"/>
            </a:ext>
          </a:extLst>
        </xdr:cNvPr>
        <xdr:cNvSpPr/>
      </xdr:nvSpPr>
      <xdr:spPr>
        <a:xfrm>
          <a:off x="3746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12519</xdr:rowOff>
    </xdr:from>
    <xdr:to>
      <xdr:col>24</xdr:col>
      <xdr:colOff>63500</xdr:colOff>
      <xdr:row>38</xdr:row>
      <xdr:rowOff>46809</xdr:rowOff>
    </xdr:to>
    <xdr:cxnSp macro="">
      <xdr:nvCxnSpPr>
        <xdr:cNvPr id="77" name="直線コネクタ 76">
          <a:extLst>
            <a:ext uri="{FF2B5EF4-FFF2-40B4-BE49-F238E27FC236}">
              <a16:creationId xmlns:a16="http://schemas.microsoft.com/office/drawing/2014/main" id="{077AE378-3C31-4B8A-BC0B-D527A285A71B}"/>
            </a:ext>
          </a:extLst>
        </xdr:cNvPr>
        <xdr:cNvCxnSpPr/>
      </xdr:nvCxnSpPr>
      <xdr:spPr>
        <a:xfrm>
          <a:off x="3797300" y="652761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133169</xdr:rowOff>
    </xdr:from>
    <xdr:to>
      <xdr:col>15</xdr:col>
      <xdr:colOff>101600</xdr:colOff>
      <xdr:row>38</xdr:row>
      <xdr:rowOff>63319</xdr:rowOff>
    </xdr:to>
    <xdr:sp macro="" textlink="">
      <xdr:nvSpPr>
        <xdr:cNvPr id="78" name="楕円 77">
          <a:extLst>
            <a:ext uri="{FF2B5EF4-FFF2-40B4-BE49-F238E27FC236}">
              <a16:creationId xmlns:a16="http://schemas.microsoft.com/office/drawing/2014/main" id="{4D62A4E3-62B6-4ED2-8A98-CD6CD9D93253}"/>
            </a:ext>
          </a:extLst>
        </xdr:cNvPr>
        <xdr:cNvSpPr/>
      </xdr:nvSpPr>
      <xdr:spPr>
        <a:xfrm>
          <a:off x="2857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12519</xdr:rowOff>
    </xdr:from>
    <xdr:to>
      <xdr:col>19</xdr:col>
      <xdr:colOff>177800</xdr:colOff>
      <xdr:row>38</xdr:row>
      <xdr:rowOff>12519</xdr:rowOff>
    </xdr:to>
    <xdr:cxnSp macro="">
      <xdr:nvCxnSpPr>
        <xdr:cNvPr id="79" name="直線コネクタ 78">
          <a:extLst>
            <a:ext uri="{FF2B5EF4-FFF2-40B4-BE49-F238E27FC236}">
              <a16:creationId xmlns:a16="http://schemas.microsoft.com/office/drawing/2014/main" id="{9C8B0365-F404-42A2-A6E6-74E30A7C5D1C}"/>
            </a:ext>
          </a:extLst>
        </xdr:cNvPr>
        <xdr:cNvCxnSpPr/>
      </xdr:nvCxnSpPr>
      <xdr:spPr>
        <a:xfrm>
          <a:off x="2908300" y="6527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79284</xdr:rowOff>
    </xdr:from>
    <xdr:to>
      <xdr:col>10</xdr:col>
      <xdr:colOff>165100</xdr:colOff>
      <xdr:row>38</xdr:row>
      <xdr:rowOff>9434</xdr:rowOff>
    </xdr:to>
    <xdr:sp macro="" textlink="">
      <xdr:nvSpPr>
        <xdr:cNvPr id="80" name="楕円 79">
          <a:extLst>
            <a:ext uri="{FF2B5EF4-FFF2-40B4-BE49-F238E27FC236}">
              <a16:creationId xmlns:a16="http://schemas.microsoft.com/office/drawing/2014/main" id="{55971D01-19C1-4D35-8400-F1A74D26CF6C}"/>
            </a:ext>
          </a:extLst>
        </xdr:cNvPr>
        <xdr:cNvSpPr/>
      </xdr:nvSpPr>
      <xdr:spPr>
        <a:xfrm>
          <a:off x="19685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130084</xdr:rowOff>
    </xdr:from>
    <xdr:to>
      <xdr:col>15</xdr:col>
      <xdr:colOff>50800</xdr:colOff>
      <xdr:row>38</xdr:row>
      <xdr:rowOff>12519</xdr:rowOff>
    </xdr:to>
    <xdr:cxnSp macro="">
      <xdr:nvCxnSpPr>
        <xdr:cNvPr id="81" name="直線コネクタ 80">
          <a:extLst>
            <a:ext uri="{FF2B5EF4-FFF2-40B4-BE49-F238E27FC236}">
              <a16:creationId xmlns:a16="http://schemas.microsoft.com/office/drawing/2014/main" id="{9CD8B197-05D3-45FE-B47B-13A8F05DDEC9}"/>
            </a:ext>
          </a:extLst>
        </xdr:cNvPr>
        <xdr:cNvCxnSpPr/>
      </xdr:nvCxnSpPr>
      <xdr:spPr>
        <a:xfrm>
          <a:off x="2019300" y="647373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46627</xdr:rowOff>
    </xdr:from>
    <xdr:to>
      <xdr:col>6</xdr:col>
      <xdr:colOff>38100</xdr:colOff>
      <xdr:row>37</xdr:row>
      <xdr:rowOff>148227</xdr:rowOff>
    </xdr:to>
    <xdr:sp macro="" textlink="">
      <xdr:nvSpPr>
        <xdr:cNvPr id="82" name="楕円 81">
          <a:extLst>
            <a:ext uri="{FF2B5EF4-FFF2-40B4-BE49-F238E27FC236}">
              <a16:creationId xmlns:a16="http://schemas.microsoft.com/office/drawing/2014/main" id="{0B6D0983-DBF6-4516-B03D-21A04AB77AF3}"/>
            </a:ext>
          </a:extLst>
        </xdr:cNvPr>
        <xdr:cNvSpPr/>
      </xdr:nvSpPr>
      <xdr:spPr>
        <a:xfrm>
          <a:off x="1079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97427</xdr:rowOff>
    </xdr:from>
    <xdr:to>
      <xdr:col>10</xdr:col>
      <xdr:colOff>114300</xdr:colOff>
      <xdr:row>37</xdr:row>
      <xdr:rowOff>130084</xdr:rowOff>
    </xdr:to>
    <xdr:cxnSp macro="">
      <xdr:nvCxnSpPr>
        <xdr:cNvPr id="83" name="直線コネクタ 82">
          <a:extLst>
            <a:ext uri="{FF2B5EF4-FFF2-40B4-BE49-F238E27FC236}">
              <a16:creationId xmlns:a16="http://schemas.microsoft.com/office/drawing/2014/main" id="{E1B07158-746E-41BE-9D1F-DCCDE7D86BAF}"/>
            </a:ext>
          </a:extLst>
        </xdr:cNvPr>
        <xdr:cNvCxnSpPr/>
      </xdr:nvCxnSpPr>
      <xdr:spPr>
        <a:xfrm>
          <a:off x="1130300" y="64410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6DDE2EF7-23DC-4B46-AF4F-A6C476973C5B}"/>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39CF3F34-ED8F-4512-928F-01AC1004418D}"/>
            </a:ext>
          </a:extLst>
        </xdr:cNvPr>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4EFCF0CD-B644-4780-BAE2-B3927EBB5FA1}"/>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87" name="n_4aveValue【図書館】&#10;有形固定資産減価償却率">
          <a:extLst>
            <a:ext uri="{FF2B5EF4-FFF2-40B4-BE49-F238E27FC236}">
              <a16:creationId xmlns:a16="http://schemas.microsoft.com/office/drawing/2014/main" id="{0C197506-4057-448A-8CD3-4C2A0875C364}"/>
            </a:ext>
          </a:extLst>
        </xdr:cNvPr>
        <xdr:cNvSpPr txBox="1"/>
      </xdr:nvSpPr>
      <xdr:spPr>
        <a:xfrm>
          <a:off x="927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54446</xdr:rowOff>
    </xdr:from>
    <xdr:ext cx="405111" cy="259045"/>
    <xdr:sp macro="" textlink="">
      <xdr:nvSpPr>
        <xdr:cNvPr id="88" name="n_1mainValue【図書館】&#10;有形固定資産減価償却率">
          <a:extLst>
            <a:ext uri="{FF2B5EF4-FFF2-40B4-BE49-F238E27FC236}">
              <a16:creationId xmlns:a16="http://schemas.microsoft.com/office/drawing/2014/main" id="{F50CD705-6889-4FEB-9C5C-8B0283584AF7}"/>
            </a:ext>
          </a:extLst>
        </xdr:cNvPr>
        <xdr:cNvSpPr txBox="1"/>
      </xdr:nvSpPr>
      <xdr:spPr>
        <a:xfrm>
          <a:off x="35820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79846</xdr:rowOff>
    </xdr:from>
    <xdr:ext cx="405111" cy="259045"/>
    <xdr:sp macro="" textlink="">
      <xdr:nvSpPr>
        <xdr:cNvPr id="89" name="n_2mainValue【図書館】&#10;有形固定資産減価償却率">
          <a:extLst>
            <a:ext uri="{FF2B5EF4-FFF2-40B4-BE49-F238E27FC236}">
              <a16:creationId xmlns:a16="http://schemas.microsoft.com/office/drawing/2014/main" id="{1D579B85-1B8B-49BD-9743-CAE9D28E4258}"/>
            </a:ext>
          </a:extLst>
        </xdr:cNvPr>
        <xdr:cNvSpPr txBox="1"/>
      </xdr:nvSpPr>
      <xdr:spPr>
        <a:xfrm>
          <a:off x="2705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25961</xdr:rowOff>
    </xdr:from>
    <xdr:ext cx="405111" cy="259045"/>
    <xdr:sp macro="" textlink="">
      <xdr:nvSpPr>
        <xdr:cNvPr id="90" name="n_3mainValue【図書館】&#10;有形固定資産減価償却率">
          <a:extLst>
            <a:ext uri="{FF2B5EF4-FFF2-40B4-BE49-F238E27FC236}">
              <a16:creationId xmlns:a16="http://schemas.microsoft.com/office/drawing/2014/main" id="{27373B27-4EA4-4E66-B0F4-6F0F5A8394BF}"/>
            </a:ext>
          </a:extLst>
        </xdr:cNvPr>
        <xdr:cNvSpPr txBox="1"/>
      </xdr:nvSpPr>
      <xdr:spPr>
        <a:xfrm>
          <a:off x="1816744" y="61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91" name="n_4mainValue【図書館】&#10;有形固定資産減価償却率">
          <a:extLst>
            <a:ext uri="{FF2B5EF4-FFF2-40B4-BE49-F238E27FC236}">
              <a16:creationId xmlns:a16="http://schemas.microsoft.com/office/drawing/2014/main" id="{118F0D7F-3724-4C52-9198-1D188E5E3AE9}"/>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A2E6B8E-732B-486B-812C-6A80AB27975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4301626-26F0-4376-8CFD-BF117D9FB6F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BECAE13-1BF5-439C-AF47-5FD1A861BC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6E5F5E7-7926-4D5B-AA9C-A063A69046F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0EBD214-971A-4504-8378-FAD5B885FDA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613C736-09A5-407E-8FB8-A704C901B1F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54A0464-F955-4602-BA1F-17EA91CB90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564E39D-61FA-45F3-B469-4529641F227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5A78053-419C-40E5-8A60-360594E045B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721FA54-2DCC-4E50-B7FC-62F75D3589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854AC3B2-1DCA-42AE-B260-6D41DB226A7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309B760D-E7B3-435E-88D5-A6390641C5B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2E54471-3369-4E5D-82E6-5E096642E23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DFD527C6-F913-48CE-BC38-F22A7709B5F8}"/>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29318AB2-5A15-4650-AD70-C75DC130034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C450D97E-3662-48DC-8EDD-188F6653F3CD}"/>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3D69A05F-4530-44ED-A0C9-670B206E5AE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1BDF7C4-D1ED-4815-8935-37BE9553EAE7}"/>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510E3A57-55B2-4711-8310-ECD696CD263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51B95BF7-D4E7-4DB4-97E9-1F4270633BD6}"/>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EECD24D-272A-4742-AF9D-0811DC1A27C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AED4F6AB-5218-40BE-9D4B-240A1BD1DD12}"/>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9A57C8E5-DD27-4177-A99E-49D20BB3455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C2ADFEDE-8574-4217-9D09-41802D5F57A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7AAD2002-13E9-4C09-B456-A8BFF2ED6F0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F2CB89C8-3E1E-4ECF-A965-4F2829D2D304}"/>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0CD227AE-21E9-4FEB-863E-D9CF6C112E07}"/>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453F4082-8938-45DA-A87C-FBE9AA53F357}"/>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2BD6D957-8EEC-440C-A557-E13A8F1888B4}"/>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1DA15CD3-6EF2-405B-B928-C0BF425CC548}"/>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42E51EBF-869E-43CA-A66B-F8F952699D11}"/>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AF371451-C8FD-4126-8AF9-FA8DA6274784}"/>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E942408B-E174-47B4-A427-AB3A43BC2B54}"/>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AFA8F8E8-721D-47B3-AACD-A415C8589682}"/>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FBB23492-5849-40D3-BDA8-D2BE37A9CF7D}"/>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B7A1630F-637F-46B0-BE42-2876810B802B}"/>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B15B0AA-EFB4-48D9-961C-9B1313BC4BE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14160FA-A480-4FE8-B15C-D4227E93AE9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2624CD5-5957-426D-B2C2-B3651292358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AC6E9BE-6BE4-4AF1-BF4E-959E9514040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B4FA228-A66E-42A4-8840-56E0D41CE9A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107043</xdr:rowOff>
    </xdr:from>
    <xdr:to>
      <xdr:col>55</xdr:col>
      <xdr:colOff>50800</xdr:colOff>
      <xdr:row>39</xdr:row>
      <xdr:rowOff>37193</xdr:rowOff>
    </xdr:to>
    <xdr:sp macro="" textlink="">
      <xdr:nvSpPr>
        <xdr:cNvPr id="133" name="楕円 132">
          <a:extLst>
            <a:ext uri="{FF2B5EF4-FFF2-40B4-BE49-F238E27FC236}">
              <a16:creationId xmlns:a16="http://schemas.microsoft.com/office/drawing/2014/main" id="{CAF2A58C-A7E6-4E3C-8B55-8EB187B59BCD}"/>
            </a:ext>
          </a:extLst>
        </xdr:cNvPr>
        <xdr:cNvSpPr/>
      </xdr:nvSpPr>
      <xdr:spPr>
        <a:xfrm>
          <a:off x="104267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129920</xdr:rowOff>
    </xdr:from>
    <xdr:ext cx="469744" cy="259045"/>
    <xdr:sp macro="" textlink="">
      <xdr:nvSpPr>
        <xdr:cNvPr id="134" name="【図書館】&#10;一人当たり面積該当値テキスト">
          <a:extLst>
            <a:ext uri="{FF2B5EF4-FFF2-40B4-BE49-F238E27FC236}">
              <a16:creationId xmlns:a16="http://schemas.microsoft.com/office/drawing/2014/main" id="{70F49419-1E00-457F-A0AB-7B9A11E3BB54}"/>
            </a:ext>
          </a:extLst>
        </xdr:cNvPr>
        <xdr:cNvSpPr txBox="1"/>
      </xdr:nvSpPr>
      <xdr:spPr>
        <a:xfrm>
          <a:off x="10515600"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117928</xdr:rowOff>
    </xdr:from>
    <xdr:to>
      <xdr:col>50</xdr:col>
      <xdr:colOff>165100</xdr:colOff>
      <xdr:row>39</xdr:row>
      <xdr:rowOff>48078</xdr:rowOff>
    </xdr:to>
    <xdr:sp macro="" textlink="">
      <xdr:nvSpPr>
        <xdr:cNvPr id="135" name="楕円 134">
          <a:extLst>
            <a:ext uri="{FF2B5EF4-FFF2-40B4-BE49-F238E27FC236}">
              <a16:creationId xmlns:a16="http://schemas.microsoft.com/office/drawing/2014/main" id="{FCA9568D-BC64-4DDF-B78D-B28FB54EFE4F}"/>
            </a:ext>
          </a:extLst>
        </xdr:cNvPr>
        <xdr:cNvSpPr/>
      </xdr:nvSpPr>
      <xdr:spPr>
        <a:xfrm>
          <a:off x="9588500" y="663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157843</xdr:rowOff>
    </xdr:from>
    <xdr:to>
      <xdr:col>55</xdr:col>
      <xdr:colOff>0</xdr:colOff>
      <xdr:row>38</xdr:row>
      <xdr:rowOff>168728</xdr:rowOff>
    </xdr:to>
    <xdr:cxnSp macro="">
      <xdr:nvCxnSpPr>
        <xdr:cNvPr id="136" name="直線コネクタ 135">
          <a:extLst>
            <a:ext uri="{FF2B5EF4-FFF2-40B4-BE49-F238E27FC236}">
              <a16:creationId xmlns:a16="http://schemas.microsoft.com/office/drawing/2014/main" id="{9600331C-C17F-463F-9CF3-9E484A7E59BD}"/>
            </a:ext>
          </a:extLst>
        </xdr:cNvPr>
        <xdr:cNvCxnSpPr/>
      </xdr:nvCxnSpPr>
      <xdr:spPr>
        <a:xfrm flipV="1">
          <a:off x="9639300" y="66729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117928</xdr:rowOff>
    </xdr:from>
    <xdr:to>
      <xdr:col>46</xdr:col>
      <xdr:colOff>38100</xdr:colOff>
      <xdr:row>39</xdr:row>
      <xdr:rowOff>48078</xdr:rowOff>
    </xdr:to>
    <xdr:sp macro="" textlink="">
      <xdr:nvSpPr>
        <xdr:cNvPr id="137" name="楕円 136">
          <a:extLst>
            <a:ext uri="{FF2B5EF4-FFF2-40B4-BE49-F238E27FC236}">
              <a16:creationId xmlns:a16="http://schemas.microsoft.com/office/drawing/2014/main" id="{70099020-E6CC-40DF-892D-8CF7B15AF914}"/>
            </a:ext>
          </a:extLst>
        </xdr:cNvPr>
        <xdr:cNvSpPr/>
      </xdr:nvSpPr>
      <xdr:spPr>
        <a:xfrm>
          <a:off x="8699500" y="663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168728</xdr:rowOff>
    </xdr:from>
    <xdr:to>
      <xdr:col>50</xdr:col>
      <xdr:colOff>114300</xdr:colOff>
      <xdr:row>38</xdr:row>
      <xdr:rowOff>168728</xdr:rowOff>
    </xdr:to>
    <xdr:cxnSp macro="">
      <xdr:nvCxnSpPr>
        <xdr:cNvPr id="138" name="直線コネクタ 137">
          <a:extLst>
            <a:ext uri="{FF2B5EF4-FFF2-40B4-BE49-F238E27FC236}">
              <a16:creationId xmlns:a16="http://schemas.microsoft.com/office/drawing/2014/main" id="{3A77A151-CEFB-4511-BA65-8F62B6779E6A}"/>
            </a:ext>
          </a:extLst>
        </xdr:cNvPr>
        <xdr:cNvCxnSpPr/>
      </xdr:nvCxnSpPr>
      <xdr:spPr>
        <a:xfrm>
          <a:off x="8750300" y="6683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128815</xdr:rowOff>
    </xdr:from>
    <xdr:to>
      <xdr:col>41</xdr:col>
      <xdr:colOff>101600</xdr:colOff>
      <xdr:row>39</xdr:row>
      <xdr:rowOff>58965</xdr:rowOff>
    </xdr:to>
    <xdr:sp macro="" textlink="">
      <xdr:nvSpPr>
        <xdr:cNvPr id="139" name="楕円 138">
          <a:extLst>
            <a:ext uri="{FF2B5EF4-FFF2-40B4-BE49-F238E27FC236}">
              <a16:creationId xmlns:a16="http://schemas.microsoft.com/office/drawing/2014/main" id="{2EABE013-C304-49F7-AF40-0F82FFFAE9B4}"/>
            </a:ext>
          </a:extLst>
        </xdr:cNvPr>
        <xdr:cNvSpPr/>
      </xdr:nvSpPr>
      <xdr:spPr>
        <a:xfrm>
          <a:off x="7810500" y="664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168728</xdr:rowOff>
    </xdr:from>
    <xdr:to>
      <xdr:col>45</xdr:col>
      <xdr:colOff>177800</xdr:colOff>
      <xdr:row>39</xdr:row>
      <xdr:rowOff>8165</xdr:rowOff>
    </xdr:to>
    <xdr:cxnSp macro="">
      <xdr:nvCxnSpPr>
        <xdr:cNvPr id="140" name="直線コネクタ 139">
          <a:extLst>
            <a:ext uri="{FF2B5EF4-FFF2-40B4-BE49-F238E27FC236}">
              <a16:creationId xmlns:a16="http://schemas.microsoft.com/office/drawing/2014/main" id="{44E84118-12C5-48C4-8745-C503EBF2031C}"/>
            </a:ext>
          </a:extLst>
        </xdr:cNvPr>
        <xdr:cNvCxnSpPr/>
      </xdr:nvCxnSpPr>
      <xdr:spPr>
        <a:xfrm flipV="1">
          <a:off x="7861300" y="66838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128815</xdr:rowOff>
    </xdr:from>
    <xdr:to>
      <xdr:col>36</xdr:col>
      <xdr:colOff>165100</xdr:colOff>
      <xdr:row>39</xdr:row>
      <xdr:rowOff>58965</xdr:rowOff>
    </xdr:to>
    <xdr:sp macro="" textlink="">
      <xdr:nvSpPr>
        <xdr:cNvPr id="141" name="楕円 140">
          <a:extLst>
            <a:ext uri="{FF2B5EF4-FFF2-40B4-BE49-F238E27FC236}">
              <a16:creationId xmlns:a16="http://schemas.microsoft.com/office/drawing/2014/main" id="{E3982733-E894-4D6A-B1E0-59241905CC40}"/>
            </a:ext>
          </a:extLst>
        </xdr:cNvPr>
        <xdr:cNvSpPr/>
      </xdr:nvSpPr>
      <xdr:spPr>
        <a:xfrm>
          <a:off x="6921500" y="664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8165</xdr:rowOff>
    </xdr:from>
    <xdr:to>
      <xdr:col>41</xdr:col>
      <xdr:colOff>50800</xdr:colOff>
      <xdr:row>39</xdr:row>
      <xdr:rowOff>8165</xdr:rowOff>
    </xdr:to>
    <xdr:cxnSp macro="">
      <xdr:nvCxnSpPr>
        <xdr:cNvPr id="142" name="直線コネクタ 141">
          <a:extLst>
            <a:ext uri="{FF2B5EF4-FFF2-40B4-BE49-F238E27FC236}">
              <a16:creationId xmlns:a16="http://schemas.microsoft.com/office/drawing/2014/main" id="{872FF486-57D9-43E9-8C00-4D70F1E2A499}"/>
            </a:ext>
          </a:extLst>
        </xdr:cNvPr>
        <xdr:cNvCxnSpPr/>
      </xdr:nvCxnSpPr>
      <xdr:spPr>
        <a:xfrm>
          <a:off x="6972300" y="6694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0C026337-42A3-49B9-B07F-E2D9AE7228BA}"/>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CD8AFC89-BF79-43CF-8A9C-9DDA054A6571}"/>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93475BA6-D1AB-4F7D-9B8D-BF3751A1DD4E}"/>
            </a:ext>
          </a:extLst>
        </xdr:cNvPr>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a:extLst>
            <a:ext uri="{FF2B5EF4-FFF2-40B4-BE49-F238E27FC236}">
              <a16:creationId xmlns:a16="http://schemas.microsoft.com/office/drawing/2014/main" id="{B45EDB62-B793-4C73-A95F-FBB7BA77D0D6}"/>
            </a:ext>
          </a:extLst>
        </xdr:cNvPr>
        <xdr:cNvSpPr txBox="1"/>
      </xdr:nvSpPr>
      <xdr:spPr>
        <a:xfrm>
          <a:off x="6737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64605</xdr:rowOff>
    </xdr:from>
    <xdr:ext cx="469744" cy="259045"/>
    <xdr:sp macro="" textlink="">
      <xdr:nvSpPr>
        <xdr:cNvPr id="147" name="n_1mainValue【図書館】&#10;一人当たり面積">
          <a:extLst>
            <a:ext uri="{FF2B5EF4-FFF2-40B4-BE49-F238E27FC236}">
              <a16:creationId xmlns:a16="http://schemas.microsoft.com/office/drawing/2014/main" id="{6363500A-C607-4FB2-B00C-74BBACADA604}"/>
            </a:ext>
          </a:extLst>
        </xdr:cNvPr>
        <xdr:cNvSpPr txBox="1"/>
      </xdr:nvSpPr>
      <xdr:spPr>
        <a:xfrm>
          <a:off x="9391727"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64605</xdr:rowOff>
    </xdr:from>
    <xdr:ext cx="469744" cy="259045"/>
    <xdr:sp macro="" textlink="">
      <xdr:nvSpPr>
        <xdr:cNvPr id="148" name="n_2mainValue【図書館】&#10;一人当たり面積">
          <a:extLst>
            <a:ext uri="{FF2B5EF4-FFF2-40B4-BE49-F238E27FC236}">
              <a16:creationId xmlns:a16="http://schemas.microsoft.com/office/drawing/2014/main" id="{85E73E1F-2F7B-49E1-9B66-113DA9B68611}"/>
            </a:ext>
          </a:extLst>
        </xdr:cNvPr>
        <xdr:cNvSpPr txBox="1"/>
      </xdr:nvSpPr>
      <xdr:spPr>
        <a:xfrm>
          <a:off x="8515427"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75491</xdr:rowOff>
    </xdr:from>
    <xdr:ext cx="469744" cy="259045"/>
    <xdr:sp macro="" textlink="">
      <xdr:nvSpPr>
        <xdr:cNvPr id="149" name="n_3mainValue【図書館】&#10;一人当たり面積">
          <a:extLst>
            <a:ext uri="{FF2B5EF4-FFF2-40B4-BE49-F238E27FC236}">
              <a16:creationId xmlns:a16="http://schemas.microsoft.com/office/drawing/2014/main" id="{A89365EF-F71C-48D3-8B0C-EB472BDE0984}"/>
            </a:ext>
          </a:extLst>
        </xdr:cNvPr>
        <xdr:cNvSpPr txBox="1"/>
      </xdr:nvSpPr>
      <xdr:spPr>
        <a:xfrm>
          <a:off x="762642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75491</xdr:rowOff>
    </xdr:from>
    <xdr:ext cx="469744" cy="259045"/>
    <xdr:sp macro="" textlink="">
      <xdr:nvSpPr>
        <xdr:cNvPr id="150" name="n_4mainValue【図書館】&#10;一人当たり面積">
          <a:extLst>
            <a:ext uri="{FF2B5EF4-FFF2-40B4-BE49-F238E27FC236}">
              <a16:creationId xmlns:a16="http://schemas.microsoft.com/office/drawing/2014/main" id="{50314F46-0BC5-4D6E-A095-EDA3BDA5E5F8}"/>
            </a:ext>
          </a:extLst>
        </xdr:cNvPr>
        <xdr:cNvSpPr txBox="1"/>
      </xdr:nvSpPr>
      <xdr:spPr>
        <a:xfrm>
          <a:off x="673742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3F3ABC7-5CC3-4164-A980-E0AE55494AD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DBBE2FA3-3307-4A80-9A28-C538707DA1B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E3D6225F-BE5E-4D86-840A-68E3284E222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B888A660-887B-4540-9812-B7CEE9DA51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CA5DE88D-34E2-48F8-8855-CDF0ECC59E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CA1FA17-6D66-4910-AA1C-E7EA96012F1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B93CEC97-3825-448A-8054-36AE1245ADB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B7FDAA02-5AA1-425D-A6B7-66813237F18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C688C20-B2EA-431E-9969-A9A1F9FA47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76074928-A22B-4710-9680-F10CDCA0508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33009EF5-5B90-48F1-BB71-1F64FA2B1A8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20E5A6A6-CCD3-4A8C-9F7E-CDA25A3EE71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2DFF323E-F179-46FC-9031-B6C9A8A1372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27C73BFC-EAFE-4523-AA35-3C36B02C1D1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21C7B05B-72B7-430B-85EA-37992180145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249BF5E0-404F-4838-A002-393A09F92E6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255FA380-D8D5-49BD-B72C-E508AF60B25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5A0BE08B-0E44-4936-80DE-689FBE3F318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2BA2346B-CA82-460B-A119-F89E812C20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6A92AAD1-9BA4-4A32-84CC-9AFA3A4B2B3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615910D9-74CA-4DD4-80F4-464EE99B8F5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CDC0BBB-AAC2-4170-98C7-209A5336810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50AB6117-2038-4589-A1A1-78E93661008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61991D5-0E42-48F4-8B2F-26A90B6A9FB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0D83D5A-89D6-4277-BE96-001ECEBF3DB6}"/>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D500BA81-A4AE-48CE-A637-4BEEA4DBFA3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1AE194CA-284F-4C96-B0C3-668C9F8FB52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DEC42E21-5070-4882-9ED8-4FDE43583E3D}"/>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00C5EF0E-5FD3-48A1-BEF8-EFD88764A35D}"/>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995BD91-5B9D-49E8-A6E9-0C577C9B2A91}"/>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A7CB3E11-FE53-456F-8AD2-46386E552B97}"/>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2AEA10EA-6E8B-4500-8971-A91ED9C929C6}"/>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0E8678BE-D941-4890-92E2-A1B0A2A4CF13}"/>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DE75BC52-DFF7-4936-A6D4-121A51FF3A6E}"/>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76BAC7D4-A255-4BBA-8ABB-0CAEE580E934}"/>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D1F06A-CF76-4246-A234-F3A1E5FC4A3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2DFE811-F5D0-4608-A936-CE09F515B1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9C5F407-3C0E-4459-8CB2-156C94665C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80ECA4F-43AB-46F2-BE01-05684318FC3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23F52FD-C7C8-4557-8F27-0FB752A65B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44450</xdr:rowOff>
    </xdr:from>
    <xdr:to>
      <xdr:col>24</xdr:col>
      <xdr:colOff>114300</xdr:colOff>
      <xdr:row>61</xdr:row>
      <xdr:rowOff>146050</xdr:rowOff>
    </xdr:to>
    <xdr:sp macro="" textlink="">
      <xdr:nvSpPr>
        <xdr:cNvPr id="191" name="楕円 190">
          <a:extLst>
            <a:ext uri="{FF2B5EF4-FFF2-40B4-BE49-F238E27FC236}">
              <a16:creationId xmlns:a16="http://schemas.microsoft.com/office/drawing/2014/main" id="{4536F362-8502-49EB-8A6A-63970362452B}"/>
            </a:ext>
          </a:extLst>
        </xdr:cNvPr>
        <xdr:cNvSpPr/>
      </xdr:nvSpPr>
      <xdr:spPr>
        <a:xfrm>
          <a:off x="4584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22877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3385C59A-C32F-4001-86F4-E59FFFCCB961}"/>
            </a:ext>
          </a:extLst>
        </xdr:cNvPr>
        <xdr:cNvSpPr txBox="1"/>
      </xdr:nvSpPr>
      <xdr:spPr>
        <a:xfrm>
          <a:off x="4673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33020</xdr:rowOff>
    </xdr:from>
    <xdr:to>
      <xdr:col>20</xdr:col>
      <xdr:colOff>38100</xdr:colOff>
      <xdr:row>61</xdr:row>
      <xdr:rowOff>134620</xdr:rowOff>
    </xdr:to>
    <xdr:sp macro="" textlink="">
      <xdr:nvSpPr>
        <xdr:cNvPr id="193" name="楕円 192">
          <a:extLst>
            <a:ext uri="{FF2B5EF4-FFF2-40B4-BE49-F238E27FC236}">
              <a16:creationId xmlns:a16="http://schemas.microsoft.com/office/drawing/2014/main" id="{1E019127-372B-45EC-ACEE-33E5B8C19B54}"/>
            </a:ext>
          </a:extLst>
        </xdr:cNvPr>
        <xdr:cNvSpPr/>
      </xdr:nvSpPr>
      <xdr:spPr>
        <a:xfrm>
          <a:off x="3746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83820</xdr:rowOff>
    </xdr:from>
    <xdr:to>
      <xdr:col>24</xdr:col>
      <xdr:colOff>63500</xdr:colOff>
      <xdr:row>61</xdr:row>
      <xdr:rowOff>95250</xdr:rowOff>
    </xdr:to>
    <xdr:cxnSp macro="">
      <xdr:nvCxnSpPr>
        <xdr:cNvPr id="194" name="直線コネクタ 193">
          <a:extLst>
            <a:ext uri="{FF2B5EF4-FFF2-40B4-BE49-F238E27FC236}">
              <a16:creationId xmlns:a16="http://schemas.microsoft.com/office/drawing/2014/main" id="{F4447CCC-B0ED-497C-BFA2-897AB1EBDBA1}"/>
            </a:ext>
          </a:extLst>
        </xdr:cNvPr>
        <xdr:cNvCxnSpPr/>
      </xdr:nvCxnSpPr>
      <xdr:spPr>
        <a:xfrm>
          <a:off x="3797300" y="105422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73025</xdr:rowOff>
    </xdr:from>
    <xdr:to>
      <xdr:col>15</xdr:col>
      <xdr:colOff>101600</xdr:colOff>
      <xdr:row>62</xdr:row>
      <xdr:rowOff>3175</xdr:rowOff>
    </xdr:to>
    <xdr:sp macro="" textlink="">
      <xdr:nvSpPr>
        <xdr:cNvPr id="195" name="楕円 194">
          <a:extLst>
            <a:ext uri="{FF2B5EF4-FFF2-40B4-BE49-F238E27FC236}">
              <a16:creationId xmlns:a16="http://schemas.microsoft.com/office/drawing/2014/main" id="{6E6CB13D-9E23-45B7-BB3B-44358B0DF483}"/>
            </a:ext>
          </a:extLst>
        </xdr:cNvPr>
        <xdr:cNvSpPr/>
      </xdr:nvSpPr>
      <xdr:spPr>
        <a:xfrm>
          <a:off x="2857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83820</xdr:rowOff>
    </xdr:from>
    <xdr:to>
      <xdr:col>19</xdr:col>
      <xdr:colOff>177800</xdr:colOff>
      <xdr:row>61</xdr:row>
      <xdr:rowOff>123825</xdr:rowOff>
    </xdr:to>
    <xdr:cxnSp macro="">
      <xdr:nvCxnSpPr>
        <xdr:cNvPr id="196" name="直線コネクタ 195">
          <a:extLst>
            <a:ext uri="{FF2B5EF4-FFF2-40B4-BE49-F238E27FC236}">
              <a16:creationId xmlns:a16="http://schemas.microsoft.com/office/drawing/2014/main" id="{85B2F6C1-1940-494F-A824-B61D8E830B37}"/>
            </a:ext>
          </a:extLst>
        </xdr:cNvPr>
        <xdr:cNvCxnSpPr/>
      </xdr:nvCxnSpPr>
      <xdr:spPr>
        <a:xfrm flipV="1">
          <a:off x="2908300" y="10542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36830</xdr:rowOff>
    </xdr:from>
    <xdr:to>
      <xdr:col>10</xdr:col>
      <xdr:colOff>165100</xdr:colOff>
      <xdr:row>61</xdr:row>
      <xdr:rowOff>138430</xdr:rowOff>
    </xdr:to>
    <xdr:sp macro="" textlink="">
      <xdr:nvSpPr>
        <xdr:cNvPr id="197" name="楕円 196">
          <a:extLst>
            <a:ext uri="{FF2B5EF4-FFF2-40B4-BE49-F238E27FC236}">
              <a16:creationId xmlns:a16="http://schemas.microsoft.com/office/drawing/2014/main" id="{F0D32EF4-1657-48A4-9617-258A618FC674}"/>
            </a:ext>
          </a:extLst>
        </xdr:cNvPr>
        <xdr:cNvSpPr/>
      </xdr:nvSpPr>
      <xdr:spPr>
        <a:xfrm>
          <a:off x="1968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87630</xdr:rowOff>
    </xdr:from>
    <xdr:to>
      <xdr:col>15</xdr:col>
      <xdr:colOff>50800</xdr:colOff>
      <xdr:row>61</xdr:row>
      <xdr:rowOff>123825</xdr:rowOff>
    </xdr:to>
    <xdr:cxnSp macro="">
      <xdr:nvCxnSpPr>
        <xdr:cNvPr id="198" name="直線コネクタ 197">
          <a:extLst>
            <a:ext uri="{FF2B5EF4-FFF2-40B4-BE49-F238E27FC236}">
              <a16:creationId xmlns:a16="http://schemas.microsoft.com/office/drawing/2014/main" id="{25E7AE0C-EB13-4856-B529-4FEB94F5D3D9}"/>
            </a:ext>
          </a:extLst>
        </xdr:cNvPr>
        <xdr:cNvCxnSpPr/>
      </xdr:nvCxnSpPr>
      <xdr:spPr>
        <a:xfrm>
          <a:off x="2019300" y="105460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xdr:rowOff>
    </xdr:from>
    <xdr:to>
      <xdr:col>6</xdr:col>
      <xdr:colOff>38100</xdr:colOff>
      <xdr:row>61</xdr:row>
      <xdr:rowOff>102235</xdr:rowOff>
    </xdr:to>
    <xdr:sp macro="" textlink="">
      <xdr:nvSpPr>
        <xdr:cNvPr id="199" name="楕円 198">
          <a:extLst>
            <a:ext uri="{FF2B5EF4-FFF2-40B4-BE49-F238E27FC236}">
              <a16:creationId xmlns:a16="http://schemas.microsoft.com/office/drawing/2014/main" id="{71C8FB4A-BD78-4FE8-BC48-F1A346EBD7CC}"/>
            </a:ext>
          </a:extLst>
        </xdr:cNvPr>
        <xdr:cNvSpPr/>
      </xdr:nvSpPr>
      <xdr:spPr>
        <a:xfrm>
          <a:off x="1079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51435</xdr:rowOff>
    </xdr:from>
    <xdr:to>
      <xdr:col>10</xdr:col>
      <xdr:colOff>114300</xdr:colOff>
      <xdr:row>61</xdr:row>
      <xdr:rowOff>87630</xdr:rowOff>
    </xdr:to>
    <xdr:cxnSp macro="">
      <xdr:nvCxnSpPr>
        <xdr:cNvPr id="200" name="直線コネクタ 199">
          <a:extLst>
            <a:ext uri="{FF2B5EF4-FFF2-40B4-BE49-F238E27FC236}">
              <a16:creationId xmlns:a16="http://schemas.microsoft.com/office/drawing/2014/main" id="{D36E4205-4C8C-49B2-B355-BE3C3234E85D}"/>
            </a:ext>
          </a:extLst>
        </xdr:cNvPr>
        <xdr:cNvCxnSpPr/>
      </xdr:nvCxnSpPr>
      <xdr:spPr>
        <a:xfrm>
          <a:off x="1130300" y="105098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F009E312-EDB5-4792-88B5-AEA22DD37C6E}"/>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B193CB1B-DB41-465D-96C0-5D22B1958994}"/>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5B5F9FFA-ABA6-4646-9ECB-C58FA204337E}"/>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4" name="n_4aveValue【体育館・プール】&#10;有形固定資産減価償却率">
          <a:extLst>
            <a:ext uri="{FF2B5EF4-FFF2-40B4-BE49-F238E27FC236}">
              <a16:creationId xmlns:a16="http://schemas.microsoft.com/office/drawing/2014/main" id="{B4533D6A-9765-4668-9CFB-A11BA7A34589}"/>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125747</xdr:rowOff>
    </xdr:from>
    <xdr:ext cx="405111" cy="259045"/>
    <xdr:sp macro="" textlink="">
      <xdr:nvSpPr>
        <xdr:cNvPr id="205" name="n_1mainValue【体育館・プール】&#10;有形固定資産減価償却率">
          <a:extLst>
            <a:ext uri="{FF2B5EF4-FFF2-40B4-BE49-F238E27FC236}">
              <a16:creationId xmlns:a16="http://schemas.microsoft.com/office/drawing/2014/main" id="{F18FA8D3-A455-4E21-B73E-9627CBF4D441}"/>
            </a:ext>
          </a:extLst>
        </xdr:cNvPr>
        <xdr:cNvSpPr txBox="1"/>
      </xdr:nvSpPr>
      <xdr:spPr>
        <a:xfrm>
          <a:off x="35820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165752</xdr:rowOff>
    </xdr:from>
    <xdr:ext cx="405111" cy="259045"/>
    <xdr:sp macro="" textlink="">
      <xdr:nvSpPr>
        <xdr:cNvPr id="206" name="n_2mainValue【体育館・プール】&#10;有形固定資産減価償却率">
          <a:extLst>
            <a:ext uri="{FF2B5EF4-FFF2-40B4-BE49-F238E27FC236}">
              <a16:creationId xmlns:a16="http://schemas.microsoft.com/office/drawing/2014/main" id="{D055B268-C511-400B-B731-87FB84297428}"/>
            </a:ext>
          </a:extLst>
        </xdr:cNvPr>
        <xdr:cNvSpPr txBox="1"/>
      </xdr:nvSpPr>
      <xdr:spPr>
        <a:xfrm>
          <a:off x="27057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129557</xdr:rowOff>
    </xdr:from>
    <xdr:ext cx="405111" cy="259045"/>
    <xdr:sp macro="" textlink="">
      <xdr:nvSpPr>
        <xdr:cNvPr id="207" name="n_3mainValue【体育館・プール】&#10;有形固定資産減価償却率">
          <a:extLst>
            <a:ext uri="{FF2B5EF4-FFF2-40B4-BE49-F238E27FC236}">
              <a16:creationId xmlns:a16="http://schemas.microsoft.com/office/drawing/2014/main" id="{DF775510-F23B-4405-A61F-21B11C69003A}"/>
            </a:ext>
          </a:extLst>
        </xdr:cNvPr>
        <xdr:cNvSpPr txBox="1"/>
      </xdr:nvSpPr>
      <xdr:spPr>
        <a:xfrm>
          <a:off x="1816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93362</xdr:rowOff>
    </xdr:from>
    <xdr:ext cx="405111" cy="259045"/>
    <xdr:sp macro="" textlink="">
      <xdr:nvSpPr>
        <xdr:cNvPr id="208" name="n_4mainValue【体育館・プール】&#10;有形固定資産減価償却率">
          <a:extLst>
            <a:ext uri="{FF2B5EF4-FFF2-40B4-BE49-F238E27FC236}">
              <a16:creationId xmlns:a16="http://schemas.microsoft.com/office/drawing/2014/main" id="{B749C766-E9A7-410D-B18D-5B57112917D4}"/>
            </a:ext>
          </a:extLst>
        </xdr:cNvPr>
        <xdr:cNvSpPr txBox="1"/>
      </xdr:nvSpPr>
      <xdr:spPr>
        <a:xfrm>
          <a:off x="927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D1AA6DC-8AE5-4437-BB2A-AAAC4DE7D8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172AEC5-D16D-453F-9111-F760B19B7AF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64FF617-C40F-4A57-AB42-12C144B2EA8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FF2439A-60B6-4E8C-A1FD-BCC399C74D9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13DE3B8-C364-452E-AA97-79D797AA536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62BA105-74A8-4BFA-BED7-7A1C1FE0D01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9FC19B5-2DA2-47C9-9D53-043F00BD48C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B92D7A5-4695-4D3F-91BF-C030B53DD5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909A204-1591-4795-9745-1C460762E6C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61CCA7F-D6EB-48D6-993D-7E9212ECE97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F002E7B-55C0-4299-B092-C94A0FED201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EE799210-5B62-4D4B-96B7-5436B73A342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BBACB1E-8B1D-490C-BE36-77B5C84246E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4D09D1D6-4293-4DD3-9A09-7CD73A1BD09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8C3CA22-4D16-4D21-9A79-9E5055EEBC3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FE34E8F-65FA-4E20-87D3-4E8D74D1194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21771F4-31ED-40BB-9978-1F13A3FEDD0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5EE35A40-8920-48A8-867A-349BC247799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CB2D901-9134-4317-A1FC-E10FB1E3627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A43322F4-CB44-4EB8-B726-96AE3E7CBF2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41149CC-420A-42E2-9A53-B565BCB6BA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22591B23-EAB6-4E17-A00F-4D617FFD3A0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EF51D89C-7852-4695-AA55-99BC4E18670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EADFBB7F-7267-4592-B8C2-5C8A481D3E82}"/>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86D0BD18-F14D-40ED-BF23-83D3526B1B00}"/>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E470DF78-7E06-4BD2-9BDD-3448D73C40A3}"/>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87E3A309-499F-4DB4-982D-97D9D1EFD098}"/>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0A1032EB-120E-4FBB-ADCC-B053D068C84D}"/>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F1528285-B374-4FD0-BF1B-CF5B39F8DED8}"/>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BC39E042-8764-488D-8B36-B48919846BAD}"/>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EC4C7079-F856-43D1-A76F-2E7AD45C8D7E}"/>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99134F9D-8C04-45CB-8ECD-BE7EEB499CF8}"/>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B8239EAC-43F3-4976-9BBF-12DC5076ACAA}"/>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7176D89F-E239-4F06-A570-B7285BB1D64E}"/>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9CC9F37-A1F7-4437-B7F4-2929DF189D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656969C-4B8C-45DD-A495-D69A4332A4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EED16A2-6C0B-4150-9DA4-E0B98BEA5A3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2E1E9FC-A31D-4152-BB68-DE256077E5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5D3F99A-1242-4AE4-A350-5808B61061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96520</xdr:rowOff>
    </xdr:from>
    <xdr:to>
      <xdr:col>55</xdr:col>
      <xdr:colOff>50800</xdr:colOff>
      <xdr:row>62</xdr:row>
      <xdr:rowOff>26670</xdr:rowOff>
    </xdr:to>
    <xdr:sp macro="" textlink="">
      <xdr:nvSpPr>
        <xdr:cNvPr id="248" name="楕円 247">
          <a:extLst>
            <a:ext uri="{FF2B5EF4-FFF2-40B4-BE49-F238E27FC236}">
              <a16:creationId xmlns:a16="http://schemas.microsoft.com/office/drawing/2014/main" id="{C9478716-E34E-4D02-AEBD-91E29E8FD465}"/>
            </a:ext>
          </a:extLst>
        </xdr:cNvPr>
        <xdr:cNvSpPr/>
      </xdr:nvSpPr>
      <xdr:spPr>
        <a:xfrm>
          <a:off x="10426700" y="1055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119397</xdr:rowOff>
    </xdr:from>
    <xdr:ext cx="469744" cy="259045"/>
    <xdr:sp macro="" textlink="">
      <xdr:nvSpPr>
        <xdr:cNvPr id="249" name="【体育館・プール】&#10;一人当たり面積該当値テキスト">
          <a:extLst>
            <a:ext uri="{FF2B5EF4-FFF2-40B4-BE49-F238E27FC236}">
              <a16:creationId xmlns:a16="http://schemas.microsoft.com/office/drawing/2014/main" id="{182F3965-41E2-4CE1-B66B-36FE9D0DA754}"/>
            </a:ext>
          </a:extLst>
        </xdr:cNvPr>
        <xdr:cNvSpPr txBox="1"/>
      </xdr:nvSpPr>
      <xdr:spPr>
        <a:xfrm>
          <a:off x="10515600"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100330</xdr:rowOff>
    </xdr:from>
    <xdr:to>
      <xdr:col>50</xdr:col>
      <xdr:colOff>165100</xdr:colOff>
      <xdr:row>62</xdr:row>
      <xdr:rowOff>30480</xdr:rowOff>
    </xdr:to>
    <xdr:sp macro="" textlink="">
      <xdr:nvSpPr>
        <xdr:cNvPr id="250" name="楕円 249">
          <a:extLst>
            <a:ext uri="{FF2B5EF4-FFF2-40B4-BE49-F238E27FC236}">
              <a16:creationId xmlns:a16="http://schemas.microsoft.com/office/drawing/2014/main" id="{E1D77B4A-3FDB-4401-98C3-4AD9E07EAF7A}"/>
            </a:ext>
          </a:extLst>
        </xdr:cNvPr>
        <xdr:cNvSpPr/>
      </xdr:nvSpPr>
      <xdr:spPr>
        <a:xfrm>
          <a:off x="9588500" y="1055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147320</xdr:rowOff>
    </xdr:from>
    <xdr:to>
      <xdr:col>55</xdr:col>
      <xdr:colOff>0</xdr:colOff>
      <xdr:row>61</xdr:row>
      <xdr:rowOff>151130</xdr:rowOff>
    </xdr:to>
    <xdr:cxnSp macro="">
      <xdr:nvCxnSpPr>
        <xdr:cNvPr id="251" name="直線コネクタ 250">
          <a:extLst>
            <a:ext uri="{FF2B5EF4-FFF2-40B4-BE49-F238E27FC236}">
              <a16:creationId xmlns:a16="http://schemas.microsoft.com/office/drawing/2014/main" id="{26E842A7-6A7A-4F4B-9888-3C289FA6AEA2}"/>
            </a:ext>
          </a:extLst>
        </xdr:cNvPr>
        <xdr:cNvCxnSpPr/>
      </xdr:nvCxnSpPr>
      <xdr:spPr>
        <a:xfrm flipV="1">
          <a:off x="9639300" y="106057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104140</xdr:rowOff>
    </xdr:from>
    <xdr:to>
      <xdr:col>46</xdr:col>
      <xdr:colOff>38100</xdr:colOff>
      <xdr:row>62</xdr:row>
      <xdr:rowOff>34290</xdr:rowOff>
    </xdr:to>
    <xdr:sp macro="" textlink="">
      <xdr:nvSpPr>
        <xdr:cNvPr id="252" name="楕円 251">
          <a:extLst>
            <a:ext uri="{FF2B5EF4-FFF2-40B4-BE49-F238E27FC236}">
              <a16:creationId xmlns:a16="http://schemas.microsoft.com/office/drawing/2014/main" id="{67059112-8E35-4D81-BEBF-4979B69DAABA}"/>
            </a:ext>
          </a:extLst>
        </xdr:cNvPr>
        <xdr:cNvSpPr/>
      </xdr:nvSpPr>
      <xdr:spPr>
        <a:xfrm>
          <a:off x="8699500" y="1056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151130</xdr:rowOff>
    </xdr:from>
    <xdr:to>
      <xdr:col>50</xdr:col>
      <xdr:colOff>114300</xdr:colOff>
      <xdr:row>61</xdr:row>
      <xdr:rowOff>154940</xdr:rowOff>
    </xdr:to>
    <xdr:cxnSp macro="">
      <xdr:nvCxnSpPr>
        <xdr:cNvPr id="253" name="直線コネクタ 252">
          <a:extLst>
            <a:ext uri="{FF2B5EF4-FFF2-40B4-BE49-F238E27FC236}">
              <a16:creationId xmlns:a16="http://schemas.microsoft.com/office/drawing/2014/main" id="{F69B11A4-2A33-46E4-8E53-D5D9841EE411}"/>
            </a:ext>
          </a:extLst>
        </xdr:cNvPr>
        <xdr:cNvCxnSpPr/>
      </xdr:nvCxnSpPr>
      <xdr:spPr>
        <a:xfrm flipV="1">
          <a:off x="8750300" y="106095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107950</xdr:rowOff>
    </xdr:from>
    <xdr:to>
      <xdr:col>41</xdr:col>
      <xdr:colOff>101600</xdr:colOff>
      <xdr:row>62</xdr:row>
      <xdr:rowOff>38100</xdr:rowOff>
    </xdr:to>
    <xdr:sp macro="" textlink="">
      <xdr:nvSpPr>
        <xdr:cNvPr id="254" name="楕円 253">
          <a:extLst>
            <a:ext uri="{FF2B5EF4-FFF2-40B4-BE49-F238E27FC236}">
              <a16:creationId xmlns:a16="http://schemas.microsoft.com/office/drawing/2014/main" id="{E7049577-3DCF-417C-B0DF-22D6274DD7F0}"/>
            </a:ext>
          </a:extLst>
        </xdr:cNvPr>
        <xdr:cNvSpPr/>
      </xdr:nvSpPr>
      <xdr:spPr>
        <a:xfrm>
          <a:off x="78105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154940</xdr:rowOff>
    </xdr:from>
    <xdr:to>
      <xdr:col>45</xdr:col>
      <xdr:colOff>177800</xdr:colOff>
      <xdr:row>61</xdr:row>
      <xdr:rowOff>158750</xdr:rowOff>
    </xdr:to>
    <xdr:cxnSp macro="">
      <xdr:nvCxnSpPr>
        <xdr:cNvPr id="255" name="直線コネクタ 254">
          <a:extLst>
            <a:ext uri="{FF2B5EF4-FFF2-40B4-BE49-F238E27FC236}">
              <a16:creationId xmlns:a16="http://schemas.microsoft.com/office/drawing/2014/main" id="{1C24A575-29D8-44DA-BC44-2B24341E056B}"/>
            </a:ext>
          </a:extLst>
        </xdr:cNvPr>
        <xdr:cNvCxnSpPr/>
      </xdr:nvCxnSpPr>
      <xdr:spPr>
        <a:xfrm flipV="1">
          <a:off x="7861300" y="106133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111760</xdr:rowOff>
    </xdr:from>
    <xdr:to>
      <xdr:col>36</xdr:col>
      <xdr:colOff>165100</xdr:colOff>
      <xdr:row>62</xdr:row>
      <xdr:rowOff>41910</xdr:rowOff>
    </xdr:to>
    <xdr:sp macro="" textlink="">
      <xdr:nvSpPr>
        <xdr:cNvPr id="256" name="楕円 255">
          <a:extLst>
            <a:ext uri="{FF2B5EF4-FFF2-40B4-BE49-F238E27FC236}">
              <a16:creationId xmlns:a16="http://schemas.microsoft.com/office/drawing/2014/main" id="{5679F517-E2C2-4093-9797-E16BE69AEAED}"/>
            </a:ext>
          </a:extLst>
        </xdr:cNvPr>
        <xdr:cNvSpPr/>
      </xdr:nvSpPr>
      <xdr:spPr>
        <a:xfrm>
          <a:off x="6921500" y="1057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158750</xdr:rowOff>
    </xdr:from>
    <xdr:to>
      <xdr:col>41</xdr:col>
      <xdr:colOff>50800</xdr:colOff>
      <xdr:row>61</xdr:row>
      <xdr:rowOff>162560</xdr:rowOff>
    </xdr:to>
    <xdr:cxnSp macro="">
      <xdr:nvCxnSpPr>
        <xdr:cNvPr id="257" name="直線コネクタ 256">
          <a:extLst>
            <a:ext uri="{FF2B5EF4-FFF2-40B4-BE49-F238E27FC236}">
              <a16:creationId xmlns:a16="http://schemas.microsoft.com/office/drawing/2014/main" id="{66115FF6-4C62-4CB9-BC8A-D634B27A17D8}"/>
            </a:ext>
          </a:extLst>
        </xdr:cNvPr>
        <xdr:cNvCxnSpPr/>
      </xdr:nvCxnSpPr>
      <xdr:spPr>
        <a:xfrm flipV="1">
          <a:off x="6972300" y="106172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69874D04-E688-4F39-92D2-88D4230C7EDF}"/>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0047A1BC-96FE-46F8-8016-40B95790E5F1}"/>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41A1D6CF-0356-4316-AE3D-5301063DD5C4}"/>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D5371B5E-BE8C-4E95-9E4A-DA49900E6CD4}"/>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47007</xdr:rowOff>
    </xdr:from>
    <xdr:ext cx="469744" cy="259045"/>
    <xdr:sp macro="" textlink="">
      <xdr:nvSpPr>
        <xdr:cNvPr id="262" name="n_1mainValue【体育館・プール】&#10;一人当たり面積">
          <a:extLst>
            <a:ext uri="{FF2B5EF4-FFF2-40B4-BE49-F238E27FC236}">
              <a16:creationId xmlns:a16="http://schemas.microsoft.com/office/drawing/2014/main" id="{8B6A8120-D9EE-448C-97B6-74396D8DD849}"/>
            </a:ext>
          </a:extLst>
        </xdr:cNvPr>
        <xdr:cNvSpPr txBox="1"/>
      </xdr:nvSpPr>
      <xdr:spPr>
        <a:xfrm>
          <a:off x="9391727" y="1033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50817</xdr:rowOff>
    </xdr:from>
    <xdr:ext cx="469744" cy="259045"/>
    <xdr:sp macro="" textlink="">
      <xdr:nvSpPr>
        <xdr:cNvPr id="263" name="n_2mainValue【体育館・プール】&#10;一人当たり面積">
          <a:extLst>
            <a:ext uri="{FF2B5EF4-FFF2-40B4-BE49-F238E27FC236}">
              <a16:creationId xmlns:a16="http://schemas.microsoft.com/office/drawing/2014/main" id="{BA93A24E-CA74-4686-B04E-6DCF1CFA7059}"/>
            </a:ext>
          </a:extLst>
        </xdr:cNvPr>
        <xdr:cNvSpPr txBox="1"/>
      </xdr:nvSpPr>
      <xdr:spPr>
        <a:xfrm>
          <a:off x="851542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54627</xdr:rowOff>
    </xdr:from>
    <xdr:ext cx="469744" cy="259045"/>
    <xdr:sp macro="" textlink="">
      <xdr:nvSpPr>
        <xdr:cNvPr id="264" name="n_3mainValue【体育館・プール】&#10;一人当たり面積">
          <a:extLst>
            <a:ext uri="{FF2B5EF4-FFF2-40B4-BE49-F238E27FC236}">
              <a16:creationId xmlns:a16="http://schemas.microsoft.com/office/drawing/2014/main" id="{79ECBC3B-E3A0-4A21-8902-060AF3439FBA}"/>
            </a:ext>
          </a:extLst>
        </xdr:cNvPr>
        <xdr:cNvSpPr txBox="1"/>
      </xdr:nvSpPr>
      <xdr:spPr>
        <a:xfrm>
          <a:off x="7626427" y="1034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58437</xdr:rowOff>
    </xdr:from>
    <xdr:ext cx="469744" cy="259045"/>
    <xdr:sp macro="" textlink="">
      <xdr:nvSpPr>
        <xdr:cNvPr id="265" name="n_4mainValue【体育館・プール】&#10;一人当たり面積">
          <a:extLst>
            <a:ext uri="{FF2B5EF4-FFF2-40B4-BE49-F238E27FC236}">
              <a16:creationId xmlns:a16="http://schemas.microsoft.com/office/drawing/2014/main" id="{8FE8BCEB-D217-40D4-8ACF-3522F9066895}"/>
            </a:ext>
          </a:extLst>
        </xdr:cNvPr>
        <xdr:cNvSpPr txBox="1"/>
      </xdr:nvSpPr>
      <xdr:spPr>
        <a:xfrm>
          <a:off x="6737427" y="1034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4E5B1CC-0846-47CE-A107-7F632507906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BC8F236-227E-4A6B-96CF-B4051E921D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60C8477-60D5-4EB2-820B-F7B616B9C19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C61A4F2-B5A0-4745-A77D-1C99B93DBBC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21ACDBA-9735-483B-B5ED-F367CFDEFE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7C75A9F-D59D-4F85-9D54-04324E91629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2BC3D54-5CC7-4AD8-A5DC-0750C4ED31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EAC1326-AEBD-4E03-820A-F43D4F25226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7354867-05A1-448D-9FB3-7CF839BCC36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C0519E6-30FC-4FF1-ABC6-843D327BF3A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8B402DA-1490-4C12-BC6D-07F0E4B2BF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A0B93E94-4974-4877-9E30-5A0D03D80DF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6FC8B7D-A1EE-4EBB-9757-924C37F41FA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F1BD3CBC-494A-475D-9434-377EF35BB48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70A667BC-8CDC-44A8-92DB-8F877970CA8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7572A7A-0619-4485-8807-E0EA2D81B4E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DEB945CB-EDDB-45BE-A1FB-E459B378C3D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7F59E7D-39B5-4708-9552-437517F29EA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1C1E6AEA-2AAC-444A-8ED5-DE943CD9F88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547FC51-4991-49EB-B94A-1806AA7B2E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DF9BAC93-21F8-4981-8EA0-59E84C413A9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9960202-CAD4-4FCA-ACC5-AC1C41A1E4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322946F9-804E-4E5A-94E8-D4AF7A249497}"/>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29F6C3BD-DBB5-45BF-A72D-BD2604F5173C}"/>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D23DCBE1-330C-4FA3-A33F-7D499CC6C222}"/>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98C8EDE-C810-419F-B1F4-4E7CF588EBAF}"/>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810003E7-D41D-4E88-BDF7-EAEA47342165}"/>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AA54A35-9D03-4013-A6E3-BE6276F5F8F0}"/>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C1F57C15-0777-4B99-B4F0-75A11E283A1D}"/>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B10B2320-53F7-4B7B-BD4D-E17C2B30E04B}"/>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BDA6DBCF-1666-497E-B57F-3F7EACB9D416}"/>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4D065FA9-AC0E-425F-84DE-D0352DE4A311}"/>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FD750903-9FAC-4C10-977D-14C067A405D0}"/>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51F5E57-E147-43A4-B2E9-BED7DAE40F4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2F14BA9-D656-45D6-A492-30B4DA152F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116AEBD-5138-441E-B457-A4AFFD753A3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EB44377-6112-4170-9B81-8B1590C9D44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3F11FEC-206A-47D6-9172-1FE7921DB50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26163</xdr:rowOff>
    </xdr:from>
    <xdr:to>
      <xdr:col>24</xdr:col>
      <xdr:colOff>114300</xdr:colOff>
      <xdr:row>82</xdr:row>
      <xdr:rowOff>127763</xdr:rowOff>
    </xdr:to>
    <xdr:sp macro="" textlink="">
      <xdr:nvSpPr>
        <xdr:cNvPr id="304" name="楕円 303">
          <a:extLst>
            <a:ext uri="{FF2B5EF4-FFF2-40B4-BE49-F238E27FC236}">
              <a16:creationId xmlns:a16="http://schemas.microsoft.com/office/drawing/2014/main" id="{FD16E3CF-1057-41D3-A541-8AA68B49B33F}"/>
            </a:ext>
          </a:extLst>
        </xdr:cNvPr>
        <xdr:cNvSpPr/>
      </xdr:nvSpPr>
      <xdr:spPr>
        <a:xfrm>
          <a:off x="4584700" y="140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4590</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89AC403-A8FC-4A57-B4B6-E61F81B79244}"/>
            </a:ext>
          </a:extLst>
        </xdr:cNvPr>
        <xdr:cNvSpPr txBox="1"/>
      </xdr:nvSpPr>
      <xdr:spPr>
        <a:xfrm>
          <a:off x="4673600" y="1406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macro="" textlink="">
      <xdr:nvSpPr>
        <xdr:cNvPr id="306" name="楕円 305">
          <a:extLst>
            <a:ext uri="{FF2B5EF4-FFF2-40B4-BE49-F238E27FC236}">
              <a16:creationId xmlns:a16="http://schemas.microsoft.com/office/drawing/2014/main" id="{73647ADE-750A-4B4D-ADB6-462EAC9F828C}"/>
            </a:ext>
          </a:extLst>
        </xdr:cNvPr>
        <xdr:cNvSpPr/>
      </xdr:nvSpPr>
      <xdr:spPr>
        <a:xfrm>
          <a:off x="3746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76963</xdr:rowOff>
    </xdr:from>
    <xdr:to>
      <xdr:col>24</xdr:col>
      <xdr:colOff>63500</xdr:colOff>
      <xdr:row>82</xdr:row>
      <xdr:rowOff>106680</xdr:rowOff>
    </xdr:to>
    <xdr:cxnSp macro="">
      <xdr:nvCxnSpPr>
        <xdr:cNvPr id="307" name="直線コネクタ 306">
          <a:extLst>
            <a:ext uri="{FF2B5EF4-FFF2-40B4-BE49-F238E27FC236}">
              <a16:creationId xmlns:a16="http://schemas.microsoft.com/office/drawing/2014/main" id="{FEC3BD34-2D7F-480A-8816-A554036D1259}"/>
            </a:ext>
          </a:extLst>
        </xdr:cNvPr>
        <xdr:cNvCxnSpPr/>
      </xdr:nvCxnSpPr>
      <xdr:spPr>
        <a:xfrm flipV="1">
          <a:off x="3797300" y="14135863"/>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37592</xdr:rowOff>
    </xdr:from>
    <xdr:to>
      <xdr:col>15</xdr:col>
      <xdr:colOff>101600</xdr:colOff>
      <xdr:row>82</xdr:row>
      <xdr:rowOff>139192</xdr:rowOff>
    </xdr:to>
    <xdr:sp macro="" textlink="">
      <xdr:nvSpPr>
        <xdr:cNvPr id="308" name="楕円 307">
          <a:extLst>
            <a:ext uri="{FF2B5EF4-FFF2-40B4-BE49-F238E27FC236}">
              <a16:creationId xmlns:a16="http://schemas.microsoft.com/office/drawing/2014/main" id="{9BF9F393-B7F0-40B3-AACD-645425614489}"/>
            </a:ext>
          </a:extLst>
        </xdr:cNvPr>
        <xdr:cNvSpPr/>
      </xdr:nvSpPr>
      <xdr:spPr>
        <a:xfrm>
          <a:off x="2857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88392</xdr:rowOff>
    </xdr:from>
    <xdr:to>
      <xdr:col>19</xdr:col>
      <xdr:colOff>177800</xdr:colOff>
      <xdr:row>82</xdr:row>
      <xdr:rowOff>106680</xdr:rowOff>
    </xdr:to>
    <xdr:cxnSp macro="">
      <xdr:nvCxnSpPr>
        <xdr:cNvPr id="309" name="直線コネクタ 308">
          <a:extLst>
            <a:ext uri="{FF2B5EF4-FFF2-40B4-BE49-F238E27FC236}">
              <a16:creationId xmlns:a16="http://schemas.microsoft.com/office/drawing/2014/main" id="{3246358B-3F01-4309-8BCA-A7BB5883EC52}"/>
            </a:ext>
          </a:extLst>
        </xdr:cNvPr>
        <xdr:cNvCxnSpPr/>
      </xdr:nvCxnSpPr>
      <xdr:spPr>
        <a:xfrm>
          <a:off x="2908300" y="141472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167894</xdr:rowOff>
    </xdr:from>
    <xdr:to>
      <xdr:col>10</xdr:col>
      <xdr:colOff>165100</xdr:colOff>
      <xdr:row>82</xdr:row>
      <xdr:rowOff>98044</xdr:rowOff>
    </xdr:to>
    <xdr:sp macro="" textlink="">
      <xdr:nvSpPr>
        <xdr:cNvPr id="310" name="楕円 309">
          <a:extLst>
            <a:ext uri="{FF2B5EF4-FFF2-40B4-BE49-F238E27FC236}">
              <a16:creationId xmlns:a16="http://schemas.microsoft.com/office/drawing/2014/main" id="{65DABF75-355F-4D98-BA0B-28F6A244FAE2}"/>
            </a:ext>
          </a:extLst>
        </xdr:cNvPr>
        <xdr:cNvSpPr/>
      </xdr:nvSpPr>
      <xdr:spPr>
        <a:xfrm>
          <a:off x="1968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47244</xdr:rowOff>
    </xdr:from>
    <xdr:to>
      <xdr:col>15</xdr:col>
      <xdr:colOff>50800</xdr:colOff>
      <xdr:row>82</xdr:row>
      <xdr:rowOff>88392</xdr:rowOff>
    </xdr:to>
    <xdr:cxnSp macro="">
      <xdr:nvCxnSpPr>
        <xdr:cNvPr id="311" name="直線コネクタ 310">
          <a:extLst>
            <a:ext uri="{FF2B5EF4-FFF2-40B4-BE49-F238E27FC236}">
              <a16:creationId xmlns:a16="http://schemas.microsoft.com/office/drawing/2014/main" id="{C8B66F3B-3F2C-4B61-96DB-271A87AC9012}"/>
            </a:ext>
          </a:extLst>
        </xdr:cNvPr>
        <xdr:cNvCxnSpPr/>
      </xdr:nvCxnSpPr>
      <xdr:spPr>
        <a:xfrm>
          <a:off x="2019300" y="141061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12" name="楕円 311">
          <a:extLst>
            <a:ext uri="{FF2B5EF4-FFF2-40B4-BE49-F238E27FC236}">
              <a16:creationId xmlns:a16="http://schemas.microsoft.com/office/drawing/2014/main" id="{A7D853D5-6CA9-4708-9F24-64FC33E80FBC}"/>
            </a:ext>
          </a:extLst>
        </xdr:cNvPr>
        <xdr:cNvSpPr/>
      </xdr:nvSpPr>
      <xdr:spPr>
        <a:xfrm>
          <a:off x="1079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47244</xdr:rowOff>
    </xdr:to>
    <xdr:cxnSp macro="">
      <xdr:nvCxnSpPr>
        <xdr:cNvPr id="313" name="直線コネクタ 312">
          <a:extLst>
            <a:ext uri="{FF2B5EF4-FFF2-40B4-BE49-F238E27FC236}">
              <a16:creationId xmlns:a16="http://schemas.microsoft.com/office/drawing/2014/main" id="{896C4873-7D2D-4328-8D7B-5D198D47948B}"/>
            </a:ext>
          </a:extLst>
        </xdr:cNvPr>
        <xdr:cNvCxnSpPr/>
      </xdr:nvCxnSpPr>
      <xdr:spPr>
        <a:xfrm>
          <a:off x="1130300" y="14074139"/>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7937B76F-562A-44EF-A533-A00B4454E55E}"/>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CB244D05-04F9-49AD-8FE3-5CF2F4348602}"/>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EC62EC79-BFD6-4023-87A0-6E6BB1FDA5D3}"/>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317" name="n_4aveValue【福祉施設】&#10;有形固定資産減価償却率">
          <a:extLst>
            <a:ext uri="{FF2B5EF4-FFF2-40B4-BE49-F238E27FC236}">
              <a16:creationId xmlns:a16="http://schemas.microsoft.com/office/drawing/2014/main" id="{659317FB-D1E4-46C1-83F8-C91789C69FF9}"/>
            </a:ext>
          </a:extLst>
        </xdr:cNvPr>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148607</xdr:rowOff>
    </xdr:from>
    <xdr:ext cx="405111" cy="259045"/>
    <xdr:sp macro="" textlink="">
      <xdr:nvSpPr>
        <xdr:cNvPr id="318" name="n_1mainValue【福祉施設】&#10;有形固定資産減価償却率">
          <a:extLst>
            <a:ext uri="{FF2B5EF4-FFF2-40B4-BE49-F238E27FC236}">
              <a16:creationId xmlns:a16="http://schemas.microsoft.com/office/drawing/2014/main" id="{4FEB76EB-7A89-4FA7-B98B-1103CF841159}"/>
            </a:ext>
          </a:extLst>
        </xdr:cNvPr>
        <xdr:cNvSpPr txBox="1"/>
      </xdr:nvSpPr>
      <xdr:spPr>
        <a:xfrm>
          <a:off x="35820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9" name="n_2mainValue【福祉施設】&#10;有形固定資産減価償却率">
          <a:extLst>
            <a:ext uri="{FF2B5EF4-FFF2-40B4-BE49-F238E27FC236}">
              <a16:creationId xmlns:a16="http://schemas.microsoft.com/office/drawing/2014/main" id="{D53008EF-DD21-444B-A65F-1FFB88835527}"/>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89171</xdr:rowOff>
    </xdr:from>
    <xdr:ext cx="405111" cy="259045"/>
    <xdr:sp macro="" textlink="">
      <xdr:nvSpPr>
        <xdr:cNvPr id="320" name="n_3mainValue【福祉施設】&#10;有形固定資産減価償却率">
          <a:extLst>
            <a:ext uri="{FF2B5EF4-FFF2-40B4-BE49-F238E27FC236}">
              <a16:creationId xmlns:a16="http://schemas.microsoft.com/office/drawing/2014/main" id="{7D25C46B-7880-4B08-BCF6-5F122ED00431}"/>
            </a:ext>
          </a:extLst>
        </xdr:cNvPr>
        <xdr:cNvSpPr txBox="1"/>
      </xdr:nvSpPr>
      <xdr:spPr>
        <a:xfrm>
          <a:off x="18167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57166</xdr:rowOff>
    </xdr:from>
    <xdr:ext cx="405111" cy="259045"/>
    <xdr:sp macro="" textlink="">
      <xdr:nvSpPr>
        <xdr:cNvPr id="321" name="n_4mainValue【福祉施設】&#10;有形固定資産減価償却率">
          <a:extLst>
            <a:ext uri="{FF2B5EF4-FFF2-40B4-BE49-F238E27FC236}">
              <a16:creationId xmlns:a16="http://schemas.microsoft.com/office/drawing/2014/main" id="{C3D2C4B5-E1F8-466D-94A0-A8B6047E0257}"/>
            </a:ext>
          </a:extLst>
        </xdr:cNvPr>
        <xdr:cNvSpPr txBox="1"/>
      </xdr:nvSpPr>
      <xdr:spPr>
        <a:xfrm>
          <a:off x="927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8CF49DC-E029-415B-93D7-20D3127B760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6CFA722-EF10-451F-B373-39AC306C86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1E49026-5416-4C17-AD4F-42C196DA308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957D3F3-B1F3-4ED8-91E6-7A328A0F8C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3A0F278-8A0B-4EF7-840F-D2C28BC133A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7328E92-B378-4D3A-B23C-E649578D3BD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55CCB21-C9BC-4AF3-8D18-757142922FA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EC7AC84-4197-464C-8A3F-EB31AF419B0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66B3067-455E-4F94-8D89-72FCF921E23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B1F4003-46F8-4314-A75A-D5D01765336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CE577932-BBAA-4ABE-8CBC-051384FB8E2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AAF3F5CF-F5FF-42A2-8F9A-CA0AEEBB6BF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AB1DCD3B-DED0-40C6-8F5C-73378CD88DA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D0AFD6CC-1DA0-4C69-A76E-99EE209A1E4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41409105-4219-4EFE-8E17-FC2F33B7981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ECA98313-CCCA-4397-AA5C-EBF30E3A002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E208B507-54DD-43A4-9F53-D60DA2BBF6E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E503C068-0CD0-4C0A-89CA-CF7FF3B2F38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81E58A31-ACB4-4AE8-80BF-DE36A804695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5C6535B-7543-4212-9C90-69583B37704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BC5524F1-2E40-4CA3-954B-CB88CE1E5F5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CF358E88-CA26-4810-AEAA-942134FFA23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F4A0BB9D-56F1-4280-9C3E-4DF97D0B2D4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0418311-8ADD-4290-8F97-D82D056E2EC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9182CD54-FA3E-4F88-A10B-6C2C0C9FBE7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4361D5C6-42C1-4100-984D-71666ABE8D4E}"/>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B6DE919F-A008-4E84-919A-7FE1A960687B}"/>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3AA24208-E3A3-4D35-B668-B60506596348}"/>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6F08CC2D-C3A0-41B3-AC69-44FD2401D197}"/>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BAE9AB4E-9277-4482-BE5B-DE56DCC60989}"/>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a:extLst>
            <a:ext uri="{FF2B5EF4-FFF2-40B4-BE49-F238E27FC236}">
              <a16:creationId xmlns:a16="http://schemas.microsoft.com/office/drawing/2014/main" id="{48041D7E-E48B-46A6-B0F4-261BB2A841F3}"/>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4790E788-F25D-4B0D-ABDB-23350ECE4D04}"/>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DA788EF0-E525-43EA-A237-A4FE705F467A}"/>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383DCA89-61E3-4EC4-8907-5428CF065CAB}"/>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320C4A40-7877-48C5-88C8-EEE8E86D0728}"/>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04A0BDE4-B990-405D-9F8E-226629661FB3}"/>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1B854F6-4DC3-440D-A837-8C2CA8BB27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57E5479-D939-4183-9665-37DD9043AD8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6B52DAE-2D74-4180-9CA7-17F5B6FC75E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073B56F-A556-4C26-880B-92ADCAAF761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A1650B4-38F0-4B6B-9A0F-7B7E3EA8AE9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120650</xdr:rowOff>
    </xdr:from>
    <xdr:to>
      <xdr:col>55</xdr:col>
      <xdr:colOff>50800</xdr:colOff>
      <xdr:row>86</xdr:row>
      <xdr:rowOff>50800</xdr:rowOff>
    </xdr:to>
    <xdr:sp macro="" textlink="">
      <xdr:nvSpPr>
        <xdr:cNvPr id="363" name="楕円 362">
          <a:extLst>
            <a:ext uri="{FF2B5EF4-FFF2-40B4-BE49-F238E27FC236}">
              <a16:creationId xmlns:a16="http://schemas.microsoft.com/office/drawing/2014/main" id="{05589B4E-5018-413C-B974-37831391EF84}"/>
            </a:ext>
          </a:extLst>
        </xdr:cNvPr>
        <xdr:cNvSpPr/>
      </xdr:nvSpPr>
      <xdr:spPr>
        <a:xfrm>
          <a:off x="10426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143527</xdr:rowOff>
    </xdr:from>
    <xdr:ext cx="469744" cy="259045"/>
    <xdr:sp macro="" textlink="">
      <xdr:nvSpPr>
        <xdr:cNvPr id="364" name="【福祉施設】&#10;一人当たり面積該当値テキスト">
          <a:extLst>
            <a:ext uri="{FF2B5EF4-FFF2-40B4-BE49-F238E27FC236}">
              <a16:creationId xmlns:a16="http://schemas.microsoft.com/office/drawing/2014/main" id="{1988852C-B453-446F-9E1E-E61006CEDFB1}"/>
            </a:ext>
          </a:extLst>
        </xdr:cNvPr>
        <xdr:cNvSpPr txBox="1"/>
      </xdr:nvSpPr>
      <xdr:spPr>
        <a:xfrm>
          <a:off x="10515600"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96701</xdr:rowOff>
    </xdr:from>
    <xdr:to>
      <xdr:col>50</xdr:col>
      <xdr:colOff>165100</xdr:colOff>
      <xdr:row>86</xdr:row>
      <xdr:rowOff>26851</xdr:rowOff>
    </xdr:to>
    <xdr:sp macro="" textlink="">
      <xdr:nvSpPr>
        <xdr:cNvPr id="365" name="楕円 364">
          <a:extLst>
            <a:ext uri="{FF2B5EF4-FFF2-40B4-BE49-F238E27FC236}">
              <a16:creationId xmlns:a16="http://schemas.microsoft.com/office/drawing/2014/main" id="{CB91E311-0141-4A54-AAA2-013EC7E82B1A}"/>
            </a:ext>
          </a:extLst>
        </xdr:cNvPr>
        <xdr:cNvSpPr/>
      </xdr:nvSpPr>
      <xdr:spPr>
        <a:xfrm>
          <a:off x="9588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147501</xdr:rowOff>
    </xdr:from>
    <xdr:to>
      <xdr:col>55</xdr:col>
      <xdr:colOff>0</xdr:colOff>
      <xdr:row>86</xdr:row>
      <xdr:rowOff>0</xdr:rowOff>
    </xdr:to>
    <xdr:cxnSp macro="">
      <xdr:nvCxnSpPr>
        <xdr:cNvPr id="366" name="直線コネクタ 365">
          <a:extLst>
            <a:ext uri="{FF2B5EF4-FFF2-40B4-BE49-F238E27FC236}">
              <a16:creationId xmlns:a16="http://schemas.microsoft.com/office/drawing/2014/main" id="{7BDB4700-F595-43B6-8D77-07B226B6404D}"/>
            </a:ext>
          </a:extLst>
        </xdr:cNvPr>
        <xdr:cNvCxnSpPr/>
      </xdr:nvCxnSpPr>
      <xdr:spPr>
        <a:xfrm>
          <a:off x="9639300" y="14720751"/>
          <a:ext cx="8382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98879</xdr:rowOff>
    </xdr:from>
    <xdr:to>
      <xdr:col>46</xdr:col>
      <xdr:colOff>38100</xdr:colOff>
      <xdr:row>86</xdr:row>
      <xdr:rowOff>29029</xdr:rowOff>
    </xdr:to>
    <xdr:sp macro="" textlink="">
      <xdr:nvSpPr>
        <xdr:cNvPr id="367" name="楕円 366">
          <a:extLst>
            <a:ext uri="{FF2B5EF4-FFF2-40B4-BE49-F238E27FC236}">
              <a16:creationId xmlns:a16="http://schemas.microsoft.com/office/drawing/2014/main" id="{B64285D8-B10B-4B70-9C05-4FA5A0622119}"/>
            </a:ext>
          </a:extLst>
        </xdr:cNvPr>
        <xdr:cNvSpPr/>
      </xdr:nvSpPr>
      <xdr:spPr>
        <a:xfrm>
          <a:off x="8699500" y="146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147501</xdr:rowOff>
    </xdr:from>
    <xdr:to>
      <xdr:col>50</xdr:col>
      <xdr:colOff>114300</xdr:colOff>
      <xdr:row>85</xdr:row>
      <xdr:rowOff>149679</xdr:rowOff>
    </xdr:to>
    <xdr:cxnSp macro="">
      <xdr:nvCxnSpPr>
        <xdr:cNvPr id="368" name="直線コネクタ 367">
          <a:extLst>
            <a:ext uri="{FF2B5EF4-FFF2-40B4-BE49-F238E27FC236}">
              <a16:creationId xmlns:a16="http://schemas.microsoft.com/office/drawing/2014/main" id="{B5214617-CA4D-4EE4-BDA2-0AA6EB065B13}"/>
            </a:ext>
          </a:extLst>
        </xdr:cNvPr>
        <xdr:cNvCxnSpPr/>
      </xdr:nvCxnSpPr>
      <xdr:spPr>
        <a:xfrm flipV="1">
          <a:off x="8750300" y="1472075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99968</xdr:rowOff>
    </xdr:from>
    <xdr:to>
      <xdr:col>41</xdr:col>
      <xdr:colOff>101600</xdr:colOff>
      <xdr:row>86</xdr:row>
      <xdr:rowOff>30118</xdr:rowOff>
    </xdr:to>
    <xdr:sp macro="" textlink="">
      <xdr:nvSpPr>
        <xdr:cNvPr id="369" name="楕円 368">
          <a:extLst>
            <a:ext uri="{FF2B5EF4-FFF2-40B4-BE49-F238E27FC236}">
              <a16:creationId xmlns:a16="http://schemas.microsoft.com/office/drawing/2014/main" id="{594F0C38-B0C0-49B7-B07F-B22D1B24863C}"/>
            </a:ext>
          </a:extLst>
        </xdr:cNvPr>
        <xdr:cNvSpPr/>
      </xdr:nvSpPr>
      <xdr:spPr>
        <a:xfrm>
          <a:off x="78105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149679</xdr:rowOff>
    </xdr:from>
    <xdr:to>
      <xdr:col>45</xdr:col>
      <xdr:colOff>177800</xdr:colOff>
      <xdr:row>85</xdr:row>
      <xdr:rowOff>150768</xdr:rowOff>
    </xdr:to>
    <xdr:cxnSp macro="">
      <xdr:nvCxnSpPr>
        <xdr:cNvPr id="370" name="直線コネクタ 369">
          <a:extLst>
            <a:ext uri="{FF2B5EF4-FFF2-40B4-BE49-F238E27FC236}">
              <a16:creationId xmlns:a16="http://schemas.microsoft.com/office/drawing/2014/main" id="{0BFEC946-6B0E-4CA2-A9AF-FB2EBB6F890C}"/>
            </a:ext>
          </a:extLst>
        </xdr:cNvPr>
        <xdr:cNvCxnSpPr/>
      </xdr:nvCxnSpPr>
      <xdr:spPr>
        <a:xfrm flipV="1">
          <a:off x="7861300" y="14722929"/>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102144</xdr:rowOff>
    </xdr:from>
    <xdr:to>
      <xdr:col>36</xdr:col>
      <xdr:colOff>165100</xdr:colOff>
      <xdr:row>86</xdr:row>
      <xdr:rowOff>32294</xdr:rowOff>
    </xdr:to>
    <xdr:sp macro="" textlink="">
      <xdr:nvSpPr>
        <xdr:cNvPr id="371" name="楕円 370">
          <a:extLst>
            <a:ext uri="{FF2B5EF4-FFF2-40B4-BE49-F238E27FC236}">
              <a16:creationId xmlns:a16="http://schemas.microsoft.com/office/drawing/2014/main" id="{01F0C843-13F6-4C20-8C29-D82CEA5AFABC}"/>
            </a:ext>
          </a:extLst>
        </xdr:cNvPr>
        <xdr:cNvSpPr/>
      </xdr:nvSpPr>
      <xdr:spPr>
        <a:xfrm>
          <a:off x="6921500" y="1467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150768</xdr:rowOff>
    </xdr:from>
    <xdr:to>
      <xdr:col>41</xdr:col>
      <xdr:colOff>50800</xdr:colOff>
      <xdr:row>85</xdr:row>
      <xdr:rowOff>152944</xdr:rowOff>
    </xdr:to>
    <xdr:cxnSp macro="">
      <xdr:nvCxnSpPr>
        <xdr:cNvPr id="372" name="直線コネクタ 371">
          <a:extLst>
            <a:ext uri="{FF2B5EF4-FFF2-40B4-BE49-F238E27FC236}">
              <a16:creationId xmlns:a16="http://schemas.microsoft.com/office/drawing/2014/main" id="{B391397D-BB5D-4669-BD42-066979F2BAD0}"/>
            </a:ext>
          </a:extLst>
        </xdr:cNvPr>
        <xdr:cNvCxnSpPr/>
      </xdr:nvCxnSpPr>
      <xdr:spPr>
        <a:xfrm flipV="1">
          <a:off x="6972300" y="1472401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a:extLst>
            <a:ext uri="{FF2B5EF4-FFF2-40B4-BE49-F238E27FC236}">
              <a16:creationId xmlns:a16="http://schemas.microsoft.com/office/drawing/2014/main" id="{830C1466-6C05-4005-9530-7C1425720CFE}"/>
            </a:ext>
          </a:extLst>
        </xdr:cNvPr>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a:extLst>
            <a:ext uri="{FF2B5EF4-FFF2-40B4-BE49-F238E27FC236}">
              <a16:creationId xmlns:a16="http://schemas.microsoft.com/office/drawing/2014/main" id="{3AEE8600-4E8D-4FEB-A0C1-7C4CC641F2C0}"/>
            </a:ext>
          </a:extLst>
        </xdr:cNvPr>
        <xdr:cNvSpPr txBox="1"/>
      </xdr:nvSpPr>
      <xdr:spPr>
        <a:xfrm>
          <a:off x="8515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a:extLst>
            <a:ext uri="{FF2B5EF4-FFF2-40B4-BE49-F238E27FC236}">
              <a16:creationId xmlns:a16="http://schemas.microsoft.com/office/drawing/2014/main" id="{CE771673-67A0-4B67-9C0D-AC2F790B9EF1}"/>
            </a:ext>
          </a:extLst>
        </xdr:cNvPr>
        <xdr:cNvSpPr txBox="1"/>
      </xdr:nvSpPr>
      <xdr:spPr>
        <a:xfrm>
          <a:off x="7626427"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376" name="n_4aveValue【福祉施設】&#10;一人当たり面積">
          <a:extLst>
            <a:ext uri="{FF2B5EF4-FFF2-40B4-BE49-F238E27FC236}">
              <a16:creationId xmlns:a16="http://schemas.microsoft.com/office/drawing/2014/main" id="{75D94250-A7F2-4D28-8C34-6B2E5D8E57E7}"/>
            </a:ext>
          </a:extLst>
        </xdr:cNvPr>
        <xdr:cNvSpPr txBox="1"/>
      </xdr:nvSpPr>
      <xdr:spPr>
        <a:xfrm>
          <a:off x="6737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43378</xdr:rowOff>
    </xdr:from>
    <xdr:ext cx="469744" cy="259045"/>
    <xdr:sp macro="" textlink="">
      <xdr:nvSpPr>
        <xdr:cNvPr id="377" name="n_1mainValue【福祉施設】&#10;一人当たり面積">
          <a:extLst>
            <a:ext uri="{FF2B5EF4-FFF2-40B4-BE49-F238E27FC236}">
              <a16:creationId xmlns:a16="http://schemas.microsoft.com/office/drawing/2014/main" id="{48446CBC-05FD-4BD4-9FA9-1A9A47B590A7}"/>
            </a:ext>
          </a:extLst>
        </xdr:cNvPr>
        <xdr:cNvSpPr txBox="1"/>
      </xdr:nvSpPr>
      <xdr:spPr>
        <a:xfrm>
          <a:off x="9391727" y="1444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45556</xdr:rowOff>
    </xdr:from>
    <xdr:ext cx="469744" cy="259045"/>
    <xdr:sp macro="" textlink="">
      <xdr:nvSpPr>
        <xdr:cNvPr id="378" name="n_2mainValue【福祉施設】&#10;一人当たり面積">
          <a:extLst>
            <a:ext uri="{FF2B5EF4-FFF2-40B4-BE49-F238E27FC236}">
              <a16:creationId xmlns:a16="http://schemas.microsoft.com/office/drawing/2014/main" id="{54829BAE-8997-470A-A159-3469FD13CE79}"/>
            </a:ext>
          </a:extLst>
        </xdr:cNvPr>
        <xdr:cNvSpPr txBox="1"/>
      </xdr:nvSpPr>
      <xdr:spPr>
        <a:xfrm>
          <a:off x="8515427" y="1444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46645</xdr:rowOff>
    </xdr:from>
    <xdr:ext cx="469744" cy="259045"/>
    <xdr:sp macro="" textlink="">
      <xdr:nvSpPr>
        <xdr:cNvPr id="379" name="n_3mainValue【福祉施設】&#10;一人当たり面積">
          <a:extLst>
            <a:ext uri="{FF2B5EF4-FFF2-40B4-BE49-F238E27FC236}">
              <a16:creationId xmlns:a16="http://schemas.microsoft.com/office/drawing/2014/main" id="{F5402C0B-CE03-4A11-987E-F4FC5443B130}"/>
            </a:ext>
          </a:extLst>
        </xdr:cNvPr>
        <xdr:cNvSpPr txBox="1"/>
      </xdr:nvSpPr>
      <xdr:spPr>
        <a:xfrm>
          <a:off x="7626427" y="1444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48821</xdr:rowOff>
    </xdr:from>
    <xdr:ext cx="469744" cy="259045"/>
    <xdr:sp macro="" textlink="">
      <xdr:nvSpPr>
        <xdr:cNvPr id="380" name="n_4mainValue【福祉施設】&#10;一人当たり面積">
          <a:extLst>
            <a:ext uri="{FF2B5EF4-FFF2-40B4-BE49-F238E27FC236}">
              <a16:creationId xmlns:a16="http://schemas.microsoft.com/office/drawing/2014/main" id="{3C177D54-7CB6-4A45-91C9-15AF8AD17C90}"/>
            </a:ext>
          </a:extLst>
        </xdr:cNvPr>
        <xdr:cNvSpPr txBox="1"/>
      </xdr:nvSpPr>
      <xdr:spPr>
        <a:xfrm>
          <a:off x="6737427" y="1445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8E73811-C0D3-441A-B92E-47FE26C7F4E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DF7F7B1-25FE-40DC-B5FF-5C5C16F2A19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D1AC63C-A0E9-4DCD-89CE-51651275A02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C6E9312-8C93-41AC-9103-4CA9B1765A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A664860-1420-45D4-920F-FCBAAE07035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8A3AD9B-A60E-437B-8DF7-C78F882B4BA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0D27421-F688-4FD6-84DD-0211F015087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A210EC4-7F8F-4EF7-AAF7-63AEDB8E4D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7741650-84B9-4EBA-815A-74F3A4E7039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DBC1D32-E5DC-4A2A-B661-4E275297CD4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7B0CDACF-E5F4-4A1E-8FCC-6F6277B226D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76B4024C-43B4-4AF5-9D0E-05275595EC2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7BBF289-9873-4D9F-A980-9BE04C907B2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DCDC4AC1-0B0F-45BE-9A41-EDC011C14AD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9C8BDE40-0F21-4CE0-A229-650BF6DB8D3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1C6409D-267D-40D6-A821-011F3E96AC5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B1EA686-B797-4089-BF3D-6FE2951880E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67D15145-1ED3-4B6E-8683-CC63752D61C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DD90CB87-628E-4EB9-A93C-F758DC6E5E6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93A3A8B-492D-4AC2-9D6D-067B06F0331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9802E68-3BC3-43C7-9E1F-426B1E66304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F3CDC233-9320-4582-BE87-7EFF53E6D30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2A14A167-FEDB-46DE-B927-4D7AA7BFA1D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87258DB5-521A-406D-ABD4-7E05B385DF8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8DA8605-473D-4F4A-B9F9-215EC44F68BF}"/>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B4A9F0A9-950F-41DE-8EDC-6D1C14095B3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FF5B977F-96B7-478B-8AA9-BCD35E009B93}"/>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CADEF836-F8C4-4835-AEBE-B7C6BF31B9F7}"/>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A55C9AE8-04F2-4B05-BD88-7211E287D7EF}"/>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74B8343-CF17-4431-8323-84FDBE84A768}"/>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3CC333A0-9577-4D4D-88CA-783B3BB158B3}"/>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44947997-3F18-4699-8B23-20457284673A}"/>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177857B-B556-43C0-B22C-24EC74DD02A9}"/>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391E9025-0EBB-4F27-9AC6-6FB0566D211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BBE369BE-3BDF-4618-A359-77FD3F87EC18}"/>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01AF63C-3776-49A4-9990-C6A2863C1CA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0700BEB-9EB8-420B-BDF5-DB378C75FAA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B6A2147-5A7A-44D7-A9BB-9FD7B7F732E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670810C-464C-4D72-B521-83A72DCF8A7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B49668F-1463-4D72-BB68-8BAB69F430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21" name="楕円 420">
          <a:extLst>
            <a:ext uri="{FF2B5EF4-FFF2-40B4-BE49-F238E27FC236}">
              <a16:creationId xmlns:a16="http://schemas.microsoft.com/office/drawing/2014/main" id="{F21F2FFD-C5A6-4824-9A30-ADEC1DF08633}"/>
            </a:ext>
          </a:extLst>
        </xdr:cNvPr>
        <xdr:cNvSpPr/>
      </xdr:nvSpPr>
      <xdr:spPr>
        <a:xfrm>
          <a:off x="4584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5B51D497-8513-47DA-A2C3-4FACE7D81BBF}"/>
            </a:ext>
          </a:extLst>
        </xdr:cNvPr>
        <xdr:cNvSpPr txBox="1"/>
      </xdr:nvSpPr>
      <xdr:spPr>
        <a:xfrm>
          <a:off x="4673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143511</xdr:rowOff>
    </xdr:from>
    <xdr:to>
      <xdr:col>20</xdr:col>
      <xdr:colOff>38100</xdr:colOff>
      <xdr:row>105</xdr:row>
      <xdr:rowOff>73661</xdr:rowOff>
    </xdr:to>
    <xdr:sp macro="" textlink="">
      <xdr:nvSpPr>
        <xdr:cNvPr id="423" name="楕円 422">
          <a:extLst>
            <a:ext uri="{FF2B5EF4-FFF2-40B4-BE49-F238E27FC236}">
              <a16:creationId xmlns:a16="http://schemas.microsoft.com/office/drawing/2014/main" id="{B2D33B73-958A-4936-A30E-18845C844FAB}"/>
            </a:ext>
          </a:extLst>
        </xdr:cNvPr>
        <xdr:cNvSpPr/>
      </xdr:nvSpPr>
      <xdr:spPr>
        <a:xfrm>
          <a:off x="3746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22861</xdr:rowOff>
    </xdr:from>
    <xdr:to>
      <xdr:col>24</xdr:col>
      <xdr:colOff>63500</xdr:colOff>
      <xdr:row>105</xdr:row>
      <xdr:rowOff>51436</xdr:rowOff>
    </xdr:to>
    <xdr:cxnSp macro="">
      <xdr:nvCxnSpPr>
        <xdr:cNvPr id="424" name="直線コネクタ 423">
          <a:extLst>
            <a:ext uri="{FF2B5EF4-FFF2-40B4-BE49-F238E27FC236}">
              <a16:creationId xmlns:a16="http://schemas.microsoft.com/office/drawing/2014/main" id="{69315D90-4D68-4A19-A176-4436E834FDF6}"/>
            </a:ext>
          </a:extLst>
        </xdr:cNvPr>
        <xdr:cNvCxnSpPr/>
      </xdr:nvCxnSpPr>
      <xdr:spPr>
        <a:xfrm>
          <a:off x="3797300" y="1802511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103505</xdr:rowOff>
    </xdr:from>
    <xdr:to>
      <xdr:col>15</xdr:col>
      <xdr:colOff>101600</xdr:colOff>
      <xdr:row>105</xdr:row>
      <xdr:rowOff>33655</xdr:rowOff>
    </xdr:to>
    <xdr:sp macro="" textlink="">
      <xdr:nvSpPr>
        <xdr:cNvPr id="425" name="楕円 424">
          <a:extLst>
            <a:ext uri="{FF2B5EF4-FFF2-40B4-BE49-F238E27FC236}">
              <a16:creationId xmlns:a16="http://schemas.microsoft.com/office/drawing/2014/main" id="{87B94955-D092-470A-BB3E-40C1AAEF7C5C}"/>
            </a:ext>
          </a:extLst>
        </xdr:cNvPr>
        <xdr:cNvSpPr/>
      </xdr:nvSpPr>
      <xdr:spPr>
        <a:xfrm>
          <a:off x="2857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154305</xdr:rowOff>
    </xdr:from>
    <xdr:to>
      <xdr:col>19</xdr:col>
      <xdr:colOff>177800</xdr:colOff>
      <xdr:row>105</xdr:row>
      <xdr:rowOff>22861</xdr:rowOff>
    </xdr:to>
    <xdr:cxnSp macro="">
      <xdr:nvCxnSpPr>
        <xdr:cNvPr id="426" name="直線コネクタ 425">
          <a:extLst>
            <a:ext uri="{FF2B5EF4-FFF2-40B4-BE49-F238E27FC236}">
              <a16:creationId xmlns:a16="http://schemas.microsoft.com/office/drawing/2014/main" id="{6C482C91-E90B-40B0-9577-5A7F0E8755AB}"/>
            </a:ext>
          </a:extLst>
        </xdr:cNvPr>
        <xdr:cNvCxnSpPr/>
      </xdr:nvCxnSpPr>
      <xdr:spPr>
        <a:xfrm>
          <a:off x="2908300" y="179851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63500</xdr:rowOff>
    </xdr:from>
    <xdr:to>
      <xdr:col>10</xdr:col>
      <xdr:colOff>165100</xdr:colOff>
      <xdr:row>104</xdr:row>
      <xdr:rowOff>165100</xdr:rowOff>
    </xdr:to>
    <xdr:sp macro="" textlink="">
      <xdr:nvSpPr>
        <xdr:cNvPr id="427" name="楕円 426">
          <a:extLst>
            <a:ext uri="{FF2B5EF4-FFF2-40B4-BE49-F238E27FC236}">
              <a16:creationId xmlns:a16="http://schemas.microsoft.com/office/drawing/2014/main" id="{A4F4316F-B0A9-4A8A-B746-C2B5E6BAFDD4}"/>
            </a:ext>
          </a:extLst>
        </xdr:cNvPr>
        <xdr:cNvSpPr/>
      </xdr:nvSpPr>
      <xdr:spPr>
        <a:xfrm>
          <a:off x="1968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114300</xdr:rowOff>
    </xdr:from>
    <xdr:to>
      <xdr:col>15</xdr:col>
      <xdr:colOff>50800</xdr:colOff>
      <xdr:row>104</xdr:row>
      <xdr:rowOff>154305</xdr:rowOff>
    </xdr:to>
    <xdr:cxnSp macro="">
      <xdr:nvCxnSpPr>
        <xdr:cNvPr id="428" name="直線コネクタ 427">
          <a:extLst>
            <a:ext uri="{FF2B5EF4-FFF2-40B4-BE49-F238E27FC236}">
              <a16:creationId xmlns:a16="http://schemas.microsoft.com/office/drawing/2014/main" id="{C25B1022-2286-419B-87C8-9311519A2C9D}"/>
            </a:ext>
          </a:extLst>
        </xdr:cNvPr>
        <xdr:cNvCxnSpPr/>
      </xdr:nvCxnSpPr>
      <xdr:spPr>
        <a:xfrm>
          <a:off x="2019300" y="179451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25400</xdr:rowOff>
    </xdr:from>
    <xdr:to>
      <xdr:col>6</xdr:col>
      <xdr:colOff>38100</xdr:colOff>
      <xdr:row>104</xdr:row>
      <xdr:rowOff>127000</xdr:rowOff>
    </xdr:to>
    <xdr:sp macro="" textlink="">
      <xdr:nvSpPr>
        <xdr:cNvPr id="429" name="楕円 428">
          <a:extLst>
            <a:ext uri="{FF2B5EF4-FFF2-40B4-BE49-F238E27FC236}">
              <a16:creationId xmlns:a16="http://schemas.microsoft.com/office/drawing/2014/main" id="{D12AB11A-558F-484D-AC12-F7A83329E3DA}"/>
            </a:ext>
          </a:extLst>
        </xdr:cNvPr>
        <xdr:cNvSpPr/>
      </xdr:nvSpPr>
      <xdr:spPr>
        <a:xfrm>
          <a:off x="1079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76200</xdr:rowOff>
    </xdr:from>
    <xdr:to>
      <xdr:col>10</xdr:col>
      <xdr:colOff>114300</xdr:colOff>
      <xdr:row>104</xdr:row>
      <xdr:rowOff>114300</xdr:rowOff>
    </xdr:to>
    <xdr:cxnSp macro="">
      <xdr:nvCxnSpPr>
        <xdr:cNvPr id="430" name="直線コネクタ 429">
          <a:extLst>
            <a:ext uri="{FF2B5EF4-FFF2-40B4-BE49-F238E27FC236}">
              <a16:creationId xmlns:a16="http://schemas.microsoft.com/office/drawing/2014/main" id="{412B4EC6-8EB6-437D-86A9-FACC8D4BA809}"/>
            </a:ext>
          </a:extLst>
        </xdr:cNvPr>
        <xdr:cNvCxnSpPr/>
      </xdr:nvCxnSpPr>
      <xdr:spPr>
        <a:xfrm>
          <a:off x="1130300" y="1790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326C2854-2C51-4886-84EA-D24591696157}"/>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27C758E9-C8F8-4311-9F9A-A50BBF404548}"/>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738CE0AE-023E-47CE-8F76-D311CA774ABA}"/>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569392F0-EA3F-4EB1-917D-EC1D240E3C66}"/>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64788</xdr:rowOff>
    </xdr:from>
    <xdr:ext cx="405111" cy="259045"/>
    <xdr:sp macro="" textlink="">
      <xdr:nvSpPr>
        <xdr:cNvPr id="435" name="n_1mainValue【市民会館】&#10;有形固定資産減価償却率">
          <a:extLst>
            <a:ext uri="{FF2B5EF4-FFF2-40B4-BE49-F238E27FC236}">
              <a16:creationId xmlns:a16="http://schemas.microsoft.com/office/drawing/2014/main" id="{246DAA3D-5871-454F-82EE-9D169BFD40B6}"/>
            </a:ext>
          </a:extLst>
        </xdr:cNvPr>
        <xdr:cNvSpPr txBox="1"/>
      </xdr:nvSpPr>
      <xdr:spPr>
        <a:xfrm>
          <a:off x="35820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24782</xdr:rowOff>
    </xdr:from>
    <xdr:ext cx="405111" cy="259045"/>
    <xdr:sp macro="" textlink="">
      <xdr:nvSpPr>
        <xdr:cNvPr id="436" name="n_2mainValue【市民会館】&#10;有形固定資産減価償却率">
          <a:extLst>
            <a:ext uri="{FF2B5EF4-FFF2-40B4-BE49-F238E27FC236}">
              <a16:creationId xmlns:a16="http://schemas.microsoft.com/office/drawing/2014/main" id="{915524CD-7C31-4D9F-A6E5-A3CADAE7BC78}"/>
            </a:ext>
          </a:extLst>
        </xdr:cNvPr>
        <xdr:cNvSpPr txBox="1"/>
      </xdr:nvSpPr>
      <xdr:spPr>
        <a:xfrm>
          <a:off x="27057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156227</xdr:rowOff>
    </xdr:from>
    <xdr:ext cx="405111" cy="259045"/>
    <xdr:sp macro="" textlink="">
      <xdr:nvSpPr>
        <xdr:cNvPr id="437" name="n_3mainValue【市民会館】&#10;有形固定資産減価償却率">
          <a:extLst>
            <a:ext uri="{FF2B5EF4-FFF2-40B4-BE49-F238E27FC236}">
              <a16:creationId xmlns:a16="http://schemas.microsoft.com/office/drawing/2014/main" id="{52C36B31-64AA-4E3D-94C6-E04D230C7D7A}"/>
            </a:ext>
          </a:extLst>
        </xdr:cNvPr>
        <xdr:cNvSpPr txBox="1"/>
      </xdr:nvSpPr>
      <xdr:spPr>
        <a:xfrm>
          <a:off x="1816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118127</xdr:rowOff>
    </xdr:from>
    <xdr:ext cx="405111" cy="259045"/>
    <xdr:sp macro="" textlink="">
      <xdr:nvSpPr>
        <xdr:cNvPr id="438" name="n_4mainValue【市民会館】&#10;有形固定資産減価償却率">
          <a:extLst>
            <a:ext uri="{FF2B5EF4-FFF2-40B4-BE49-F238E27FC236}">
              <a16:creationId xmlns:a16="http://schemas.microsoft.com/office/drawing/2014/main" id="{84008329-E473-4DBC-8760-FA120B616480}"/>
            </a:ext>
          </a:extLst>
        </xdr:cNvPr>
        <xdr:cNvSpPr txBox="1"/>
      </xdr:nvSpPr>
      <xdr:spPr>
        <a:xfrm>
          <a:off x="927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52BBE3C-66DC-41B5-A1D5-B5178DF46C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C704AF84-AD1A-4FA4-B79B-FDDEA65946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27E3C0F-A1AE-41E7-8DF4-6D1671A4F6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6FA42B8A-993F-4981-BCC6-E4D8B8D6DFF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D2D76F1-5379-42A5-8946-82AC2A2E81C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B145C16E-7974-40F6-8FE7-1E8B6044670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AE732F04-F381-4883-A0B4-D6C0DFA7CB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433F2D6-90EF-4248-BB48-0E91B5AF69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17994622-33F0-4FB5-BD1D-588FBE7DB42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55CAC827-AF20-49B6-999C-8EA37DEBDF0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287FA7E8-36EA-455C-A86A-5A029359222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571D74E5-E450-42FA-8A2A-39E0CE98CBF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8C2AD6D1-65D2-4A9E-A685-25846AEC4D7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B5D60E4F-B2B0-48BE-B876-263CC73F983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E88960FE-0235-4291-8EB8-EF015C55F22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9A9A7237-E095-4FB8-88F7-E47B84A7E9B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FFE1E03C-C94C-4EAB-86E1-C713B9AC9EC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E2DBF9AA-C5D6-415C-8EEA-850BCF468CB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853A705D-D931-4B90-9442-5CE778F418E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A8BC3277-F955-4722-8064-2E95A787882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F13FDACE-CBB6-41A6-A53D-52F4FFAE47F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32259713-C49E-4651-937F-4CC114F5A24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48ACBB44-CC32-48A8-9EE6-C62D01C7839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C68DD487-0CBB-4ADB-AF83-5FFFA6165C05}"/>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78BA6B74-EF69-4EC3-B452-67DE11E6C263}"/>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B7C874C7-7A40-4530-871F-8F9AF42A2590}"/>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5BAD5181-2400-4FD8-BC55-381EFAC9175F}"/>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167ADC4C-31AE-4CE5-830D-DA8F13C00B36}"/>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C0CFEA18-85E7-4DA8-A033-814AF485BBE7}"/>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AE0CF56A-C4D6-4CE2-AF5A-E02811332451}"/>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A1BA84E9-F9E8-48AC-B8C8-253DA746B592}"/>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CB4F5CC7-28F7-493B-B1D3-50B70A7CB3C8}"/>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C2F3C52C-6985-4E06-9078-AF9998E301C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CD4D8672-F890-48F4-8DC9-DD352F0866DB}"/>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960CA83-405E-4AAF-94BB-E950E0B05E3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83BE747-5C63-415A-8EA8-1AE870ED531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164D0F8-C45D-4970-9A71-6C3A20F4F0B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4B32DC32-D153-49CD-8A32-8B58DDF02A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703196F8-DF66-4B6F-A7F5-9124EAD3F70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33020</xdr:rowOff>
    </xdr:from>
    <xdr:to>
      <xdr:col>55</xdr:col>
      <xdr:colOff>50800</xdr:colOff>
      <xdr:row>107</xdr:row>
      <xdr:rowOff>134620</xdr:rowOff>
    </xdr:to>
    <xdr:sp macro="" textlink="">
      <xdr:nvSpPr>
        <xdr:cNvPr id="478" name="楕円 477">
          <a:extLst>
            <a:ext uri="{FF2B5EF4-FFF2-40B4-BE49-F238E27FC236}">
              <a16:creationId xmlns:a16="http://schemas.microsoft.com/office/drawing/2014/main" id="{98D8C84E-1225-4383-AA41-471E535CF082}"/>
            </a:ext>
          </a:extLst>
        </xdr:cNvPr>
        <xdr:cNvSpPr/>
      </xdr:nvSpPr>
      <xdr:spPr>
        <a:xfrm>
          <a:off x="104267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55897</xdr:rowOff>
    </xdr:from>
    <xdr:ext cx="469744" cy="259045"/>
    <xdr:sp macro="" textlink="">
      <xdr:nvSpPr>
        <xdr:cNvPr id="479" name="【市民会館】&#10;一人当たり面積該当値テキスト">
          <a:extLst>
            <a:ext uri="{FF2B5EF4-FFF2-40B4-BE49-F238E27FC236}">
              <a16:creationId xmlns:a16="http://schemas.microsoft.com/office/drawing/2014/main" id="{5D36621A-35C2-4C1F-A660-04B3397F744B}"/>
            </a:ext>
          </a:extLst>
        </xdr:cNvPr>
        <xdr:cNvSpPr txBox="1"/>
      </xdr:nvSpPr>
      <xdr:spPr>
        <a:xfrm>
          <a:off x="10515600"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35561</xdr:rowOff>
    </xdr:from>
    <xdr:to>
      <xdr:col>50</xdr:col>
      <xdr:colOff>165100</xdr:colOff>
      <xdr:row>107</xdr:row>
      <xdr:rowOff>137161</xdr:rowOff>
    </xdr:to>
    <xdr:sp macro="" textlink="">
      <xdr:nvSpPr>
        <xdr:cNvPr id="480" name="楕円 479">
          <a:extLst>
            <a:ext uri="{FF2B5EF4-FFF2-40B4-BE49-F238E27FC236}">
              <a16:creationId xmlns:a16="http://schemas.microsoft.com/office/drawing/2014/main" id="{A5CCBEAE-4284-462C-9225-A497E073FB9E}"/>
            </a:ext>
          </a:extLst>
        </xdr:cNvPr>
        <xdr:cNvSpPr/>
      </xdr:nvSpPr>
      <xdr:spPr>
        <a:xfrm>
          <a:off x="9588500" y="1838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83820</xdr:rowOff>
    </xdr:from>
    <xdr:to>
      <xdr:col>55</xdr:col>
      <xdr:colOff>0</xdr:colOff>
      <xdr:row>107</xdr:row>
      <xdr:rowOff>86361</xdr:rowOff>
    </xdr:to>
    <xdr:cxnSp macro="">
      <xdr:nvCxnSpPr>
        <xdr:cNvPr id="481" name="直線コネクタ 480">
          <a:extLst>
            <a:ext uri="{FF2B5EF4-FFF2-40B4-BE49-F238E27FC236}">
              <a16:creationId xmlns:a16="http://schemas.microsoft.com/office/drawing/2014/main" id="{EC61236F-37DC-4971-B1FD-B240BC29106A}"/>
            </a:ext>
          </a:extLst>
        </xdr:cNvPr>
        <xdr:cNvCxnSpPr/>
      </xdr:nvCxnSpPr>
      <xdr:spPr>
        <a:xfrm flipV="1">
          <a:off x="9639300" y="18428970"/>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482" name="楕円 481">
          <a:extLst>
            <a:ext uri="{FF2B5EF4-FFF2-40B4-BE49-F238E27FC236}">
              <a16:creationId xmlns:a16="http://schemas.microsoft.com/office/drawing/2014/main" id="{9B93B144-9553-4315-9B7A-AF41DAD1C869}"/>
            </a:ext>
          </a:extLst>
        </xdr:cNvPr>
        <xdr:cNvSpPr/>
      </xdr:nvSpPr>
      <xdr:spPr>
        <a:xfrm>
          <a:off x="8699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86361</xdr:rowOff>
    </xdr:from>
    <xdr:to>
      <xdr:col>50</xdr:col>
      <xdr:colOff>114300</xdr:colOff>
      <xdr:row>107</xdr:row>
      <xdr:rowOff>87630</xdr:rowOff>
    </xdr:to>
    <xdr:cxnSp macro="">
      <xdr:nvCxnSpPr>
        <xdr:cNvPr id="483" name="直線コネクタ 482">
          <a:extLst>
            <a:ext uri="{FF2B5EF4-FFF2-40B4-BE49-F238E27FC236}">
              <a16:creationId xmlns:a16="http://schemas.microsoft.com/office/drawing/2014/main" id="{B400929F-FFF7-44B9-8EB4-8DB12CFB01FE}"/>
            </a:ext>
          </a:extLst>
        </xdr:cNvPr>
        <xdr:cNvCxnSpPr/>
      </xdr:nvCxnSpPr>
      <xdr:spPr>
        <a:xfrm flipV="1">
          <a:off x="8750300" y="1843151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39370</xdr:rowOff>
    </xdr:from>
    <xdr:to>
      <xdr:col>41</xdr:col>
      <xdr:colOff>101600</xdr:colOff>
      <xdr:row>107</xdr:row>
      <xdr:rowOff>140970</xdr:rowOff>
    </xdr:to>
    <xdr:sp macro="" textlink="">
      <xdr:nvSpPr>
        <xdr:cNvPr id="484" name="楕円 483">
          <a:extLst>
            <a:ext uri="{FF2B5EF4-FFF2-40B4-BE49-F238E27FC236}">
              <a16:creationId xmlns:a16="http://schemas.microsoft.com/office/drawing/2014/main" id="{A3B58AE2-EFB0-457A-A6D7-27A6E976D525}"/>
            </a:ext>
          </a:extLst>
        </xdr:cNvPr>
        <xdr:cNvSpPr/>
      </xdr:nvSpPr>
      <xdr:spPr>
        <a:xfrm>
          <a:off x="7810500" y="183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90170</xdr:rowOff>
    </xdr:to>
    <xdr:cxnSp macro="">
      <xdr:nvCxnSpPr>
        <xdr:cNvPr id="485" name="直線コネクタ 484">
          <a:extLst>
            <a:ext uri="{FF2B5EF4-FFF2-40B4-BE49-F238E27FC236}">
              <a16:creationId xmlns:a16="http://schemas.microsoft.com/office/drawing/2014/main" id="{C53400A2-8FD6-4022-9D43-F20BE702D5CD}"/>
            </a:ext>
          </a:extLst>
        </xdr:cNvPr>
        <xdr:cNvCxnSpPr/>
      </xdr:nvCxnSpPr>
      <xdr:spPr>
        <a:xfrm flipV="1">
          <a:off x="7861300" y="184327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40639</xdr:rowOff>
    </xdr:from>
    <xdr:to>
      <xdr:col>36</xdr:col>
      <xdr:colOff>165100</xdr:colOff>
      <xdr:row>107</xdr:row>
      <xdr:rowOff>142239</xdr:rowOff>
    </xdr:to>
    <xdr:sp macro="" textlink="">
      <xdr:nvSpPr>
        <xdr:cNvPr id="486" name="楕円 485">
          <a:extLst>
            <a:ext uri="{FF2B5EF4-FFF2-40B4-BE49-F238E27FC236}">
              <a16:creationId xmlns:a16="http://schemas.microsoft.com/office/drawing/2014/main" id="{83565E54-6047-4F93-89EE-0C919ED91B04}"/>
            </a:ext>
          </a:extLst>
        </xdr:cNvPr>
        <xdr:cNvSpPr/>
      </xdr:nvSpPr>
      <xdr:spPr>
        <a:xfrm>
          <a:off x="6921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90170</xdr:rowOff>
    </xdr:from>
    <xdr:to>
      <xdr:col>41</xdr:col>
      <xdr:colOff>50800</xdr:colOff>
      <xdr:row>107</xdr:row>
      <xdr:rowOff>91439</xdr:rowOff>
    </xdr:to>
    <xdr:cxnSp macro="">
      <xdr:nvCxnSpPr>
        <xdr:cNvPr id="487" name="直線コネクタ 486">
          <a:extLst>
            <a:ext uri="{FF2B5EF4-FFF2-40B4-BE49-F238E27FC236}">
              <a16:creationId xmlns:a16="http://schemas.microsoft.com/office/drawing/2014/main" id="{ED0D1A7D-6C17-4003-821C-A4B9DBF570AD}"/>
            </a:ext>
          </a:extLst>
        </xdr:cNvPr>
        <xdr:cNvCxnSpPr/>
      </xdr:nvCxnSpPr>
      <xdr:spPr>
        <a:xfrm flipV="1">
          <a:off x="6972300" y="184353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8" name="n_1aveValue【市民会館】&#10;一人当たり面積">
          <a:extLst>
            <a:ext uri="{FF2B5EF4-FFF2-40B4-BE49-F238E27FC236}">
              <a16:creationId xmlns:a16="http://schemas.microsoft.com/office/drawing/2014/main" id="{CA5E43CD-1F95-464F-9EDC-698555A76226}"/>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9" name="n_2aveValue【市民会館】&#10;一人当たり面積">
          <a:extLst>
            <a:ext uri="{FF2B5EF4-FFF2-40B4-BE49-F238E27FC236}">
              <a16:creationId xmlns:a16="http://schemas.microsoft.com/office/drawing/2014/main" id="{FC56B92B-56D0-444E-BD63-B37ABDBBB936}"/>
            </a:ext>
          </a:extLst>
        </xdr:cNvPr>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90" name="n_3aveValue【市民会館】&#10;一人当たり面積">
          <a:extLst>
            <a:ext uri="{FF2B5EF4-FFF2-40B4-BE49-F238E27FC236}">
              <a16:creationId xmlns:a16="http://schemas.microsoft.com/office/drawing/2014/main" id="{23B9B970-D889-4DA7-A89A-9ED269799BDA}"/>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04C2A9C3-90CC-435F-9533-C29513AB8DAD}"/>
            </a:ext>
          </a:extLst>
        </xdr:cNvPr>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153688</xdr:rowOff>
    </xdr:from>
    <xdr:ext cx="469744" cy="259045"/>
    <xdr:sp macro="" textlink="">
      <xdr:nvSpPr>
        <xdr:cNvPr id="492" name="n_1mainValue【市民会館】&#10;一人当たり面積">
          <a:extLst>
            <a:ext uri="{FF2B5EF4-FFF2-40B4-BE49-F238E27FC236}">
              <a16:creationId xmlns:a16="http://schemas.microsoft.com/office/drawing/2014/main" id="{883AB3A5-2E22-4326-B9A5-A013D8E82519}"/>
            </a:ext>
          </a:extLst>
        </xdr:cNvPr>
        <xdr:cNvSpPr txBox="1"/>
      </xdr:nvSpPr>
      <xdr:spPr>
        <a:xfrm>
          <a:off x="9391727" y="1815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154957</xdr:rowOff>
    </xdr:from>
    <xdr:ext cx="469744" cy="259045"/>
    <xdr:sp macro="" textlink="">
      <xdr:nvSpPr>
        <xdr:cNvPr id="493" name="n_2mainValue【市民会館】&#10;一人当たり面積">
          <a:extLst>
            <a:ext uri="{FF2B5EF4-FFF2-40B4-BE49-F238E27FC236}">
              <a16:creationId xmlns:a16="http://schemas.microsoft.com/office/drawing/2014/main" id="{1F16295F-B2BA-4FD7-8ABC-1FA408F2FCC2}"/>
            </a:ext>
          </a:extLst>
        </xdr:cNvPr>
        <xdr:cNvSpPr txBox="1"/>
      </xdr:nvSpPr>
      <xdr:spPr>
        <a:xfrm>
          <a:off x="8515427"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157497</xdr:rowOff>
    </xdr:from>
    <xdr:ext cx="469744" cy="259045"/>
    <xdr:sp macro="" textlink="">
      <xdr:nvSpPr>
        <xdr:cNvPr id="494" name="n_3mainValue【市民会館】&#10;一人当たり面積">
          <a:extLst>
            <a:ext uri="{FF2B5EF4-FFF2-40B4-BE49-F238E27FC236}">
              <a16:creationId xmlns:a16="http://schemas.microsoft.com/office/drawing/2014/main" id="{3FF91CBD-1EC9-4F12-9F72-ADC7F0873D17}"/>
            </a:ext>
          </a:extLst>
        </xdr:cNvPr>
        <xdr:cNvSpPr txBox="1"/>
      </xdr:nvSpPr>
      <xdr:spPr>
        <a:xfrm>
          <a:off x="7626427" y="181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133366</xdr:rowOff>
    </xdr:from>
    <xdr:ext cx="469744" cy="259045"/>
    <xdr:sp macro="" textlink="">
      <xdr:nvSpPr>
        <xdr:cNvPr id="495" name="n_4mainValue【市民会館】&#10;一人当たり面積">
          <a:extLst>
            <a:ext uri="{FF2B5EF4-FFF2-40B4-BE49-F238E27FC236}">
              <a16:creationId xmlns:a16="http://schemas.microsoft.com/office/drawing/2014/main" id="{62E6FE62-385C-4B6F-B028-8A4BF19AE47B}"/>
            </a:ext>
          </a:extLst>
        </xdr:cNvPr>
        <xdr:cNvSpPr txBox="1"/>
      </xdr:nvSpPr>
      <xdr:spPr>
        <a:xfrm>
          <a:off x="6737427"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AC17EF3-C795-4153-B7ED-25245C14452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88B27E28-A233-4F0D-9928-F0AEFF75BA6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61D4480E-CFA3-4AE0-9EB2-96059A12C38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5652EB5D-0561-4943-A349-0C0557B0EDC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9BA0F3C8-ED96-4BC5-B68A-9EFE206F82D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21A36728-4D85-4DE1-A96C-A5F723CED8A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5567E937-EBD7-4A03-A054-718EE0A5E1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BCD26CDB-9EE9-40A2-8D53-BB1F00C7241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231153EA-E67F-480B-B5DB-A1D3FA3C9FA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252AE4A8-707E-48A9-B409-C244E824C0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77E265CF-7338-4F3A-A9C3-4053631292D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9DFF6E1E-F33E-4B80-84D8-26084A6F546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359C8B95-DDAB-43E3-970E-325A94DD3BF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46665441-2A45-4158-BBDC-31CFF991DFA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96C42CB3-550B-4424-994A-98A8CF82017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34AA014E-F5C3-427A-8F2D-7A2577F3456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33A8E07F-FADF-43AA-9F65-C89A5DAF72C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029DC57F-1D78-418D-B160-F627F6DDF9E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8DD3E48F-D2EF-420A-863D-4DD2206D8C7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93C95D87-E34E-4008-AF5C-FAA835D6F8D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AC9C6528-03AB-4A70-883A-C4177E1526F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16C09DE-D888-4FF5-AEA2-49BF4DAFC6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0018734F-3BF1-4AE3-B751-7E7A7EF4E97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995B8153-B771-4FD6-957C-10C4707CF76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94BCB0EF-BFEC-4A50-A8E0-449AC3479536}"/>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EB4845C2-D63E-4046-B02E-36BFBE7FAE1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D12CF152-AE0E-4694-BD91-2F4E088998F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9BC67F94-C3E2-4E37-8268-2F20E01B1D86}"/>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BE01125F-C938-401B-96D0-80F3FBB806E5}"/>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6B28E2D4-F12E-472C-8050-47638DC52B29}"/>
            </a:ext>
          </a:extLst>
        </xdr:cNvPr>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C396D2A1-2931-4F19-885E-241B8030F2AC}"/>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33009CB2-1BA0-456C-91ED-F51C7691FDEE}"/>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4E03C389-11DA-4A6E-8353-04067C29C922}"/>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5A12E92C-C307-4D60-87A4-93E5D1FF073E}"/>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57CE6297-4C5A-4E6D-A0EC-66EFC6545236}"/>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FC24DD2-AD2A-401D-A01A-99023C93562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6A3BB93-7667-4CBD-B1B3-BF8E1C7CF4C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CFFA768-CC8B-4BD7-9065-000AD68CCD4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0C97CB6-B3F4-4E72-961E-DA396AF25C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D1D250D-4DF2-4C19-B5F5-482F85C84B4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78740</xdr:rowOff>
    </xdr:from>
    <xdr:to>
      <xdr:col>85</xdr:col>
      <xdr:colOff>177800</xdr:colOff>
      <xdr:row>36</xdr:row>
      <xdr:rowOff>8890</xdr:rowOff>
    </xdr:to>
    <xdr:sp macro="" textlink="">
      <xdr:nvSpPr>
        <xdr:cNvPr id="536" name="楕円 535">
          <a:extLst>
            <a:ext uri="{FF2B5EF4-FFF2-40B4-BE49-F238E27FC236}">
              <a16:creationId xmlns:a16="http://schemas.microsoft.com/office/drawing/2014/main" id="{ABA1252E-57DB-4125-9089-E873032ACDE3}"/>
            </a:ext>
          </a:extLst>
        </xdr:cNvPr>
        <xdr:cNvSpPr/>
      </xdr:nvSpPr>
      <xdr:spPr>
        <a:xfrm>
          <a:off x="162687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101617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4831757E-538B-47E1-AC67-32A46CF8B2A6}"/>
            </a:ext>
          </a:extLst>
        </xdr:cNvPr>
        <xdr:cNvSpPr txBox="1"/>
      </xdr:nvSpPr>
      <xdr:spPr>
        <a:xfrm>
          <a:off x="16357600"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21590</xdr:rowOff>
    </xdr:from>
    <xdr:to>
      <xdr:col>81</xdr:col>
      <xdr:colOff>101600</xdr:colOff>
      <xdr:row>38</xdr:row>
      <xdr:rowOff>123190</xdr:rowOff>
    </xdr:to>
    <xdr:sp macro="" textlink="">
      <xdr:nvSpPr>
        <xdr:cNvPr id="538" name="楕円 537">
          <a:extLst>
            <a:ext uri="{FF2B5EF4-FFF2-40B4-BE49-F238E27FC236}">
              <a16:creationId xmlns:a16="http://schemas.microsoft.com/office/drawing/2014/main" id="{66302183-67B2-4A4F-8240-77B2AD1AAC9D}"/>
            </a:ext>
          </a:extLst>
        </xdr:cNvPr>
        <xdr:cNvSpPr/>
      </xdr:nvSpPr>
      <xdr:spPr>
        <a:xfrm>
          <a:off x="15430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129540</xdr:rowOff>
    </xdr:from>
    <xdr:to>
      <xdr:col>85</xdr:col>
      <xdr:colOff>127000</xdr:colOff>
      <xdr:row>38</xdr:row>
      <xdr:rowOff>72390</xdr:rowOff>
    </xdr:to>
    <xdr:cxnSp macro="">
      <xdr:nvCxnSpPr>
        <xdr:cNvPr id="539" name="直線コネクタ 538">
          <a:extLst>
            <a:ext uri="{FF2B5EF4-FFF2-40B4-BE49-F238E27FC236}">
              <a16:creationId xmlns:a16="http://schemas.microsoft.com/office/drawing/2014/main" id="{F26C321C-1BAA-4937-B116-B29491F80CBE}"/>
            </a:ext>
          </a:extLst>
        </xdr:cNvPr>
        <xdr:cNvCxnSpPr/>
      </xdr:nvCxnSpPr>
      <xdr:spPr>
        <a:xfrm flipV="1">
          <a:off x="15481300" y="613029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145415</xdr:rowOff>
    </xdr:from>
    <xdr:to>
      <xdr:col>76</xdr:col>
      <xdr:colOff>165100</xdr:colOff>
      <xdr:row>38</xdr:row>
      <xdr:rowOff>75565</xdr:rowOff>
    </xdr:to>
    <xdr:sp macro="" textlink="">
      <xdr:nvSpPr>
        <xdr:cNvPr id="540" name="楕円 539">
          <a:extLst>
            <a:ext uri="{FF2B5EF4-FFF2-40B4-BE49-F238E27FC236}">
              <a16:creationId xmlns:a16="http://schemas.microsoft.com/office/drawing/2014/main" id="{D61E64A0-2481-47C9-809E-5CAD43952F80}"/>
            </a:ext>
          </a:extLst>
        </xdr:cNvPr>
        <xdr:cNvSpPr/>
      </xdr:nvSpPr>
      <xdr:spPr>
        <a:xfrm>
          <a:off x="14541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24765</xdr:rowOff>
    </xdr:from>
    <xdr:to>
      <xdr:col>81</xdr:col>
      <xdr:colOff>50800</xdr:colOff>
      <xdr:row>38</xdr:row>
      <xdr:rowOff>72390</xdr:rowOff>
    </xdr:to>
    <xdr:cxnSp macro="">
      <xdr:nvCxnSpPr>
        <xdr:cNvPr id="541" name="直線コネクタ 540">
          <a:extLst>
            <a:ext uri="{FF2B5EF4-FFF2-40B4-BE49-F238E27FC236}">
              <a16:creationId xmlns:a16="http://schemas.microsoft.com/office/drawing/2014/main" id="{B9A2B6DE-EC3B-422C-BD27-2A330F055525}"/>
            </a:ext>
          </a:extLst>
        </xdr:cNvPr>
        <xdr:cNvCxnSpPr/>
      </xdr:nvCxnSpPr>
      <xdr:spPr>
        <a:xfrm>
          <a:off x="14592300" y="65398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114935</xdr:rowOff>
    </xdr:from>
    <xdr:to>
      <xdr:col>72</xdr:col>
      <xdr:colOff>38100</xdr:colOff>
      <xdr:row>38</xdr:row>
      <xdr:rowOff>45085</xdr:rowOff>
    </xdr:to>
    <xdr:sp macro="" textlink="">
      <xdr:nvSpPr>
        <xdr:cNvPr id="542" name="楕円 541">
          <a:extLst>
            <a:ext uri="{FF2B5EF4-FFF2-40B4-BE49-F238E27FC236}">
              <a16:creationId xmlns:a16="http://schemas.microsoft.com/office/drawing/2014/main" id="{DD39BC1E-6E5C-4538-A25D-157F3F83C6FB}"/>
            </a:ext>
          </a:extLst>
        </xdr:cNvPr>
        <xdr:cNvSpPr/>
      </xdr:nvSpPr>
      <xdr:spPr>
        <a:xfrm>
          <a:off x="13652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165735</xdr:rowOff>
    </xdr:from>
    <xdr:to>
      <xdr:col>76</xdr:col>
      <xdr:colOff>114300</xdr:colOff>
      <xdr:row>38</xdr:row>
      <xdr:rowOff>24765</xdr:rowOff>
    </xdr:to>
    <xdr:cxnSp macro="">
      <xdr:nvCxnSpPr>
        <xdr:cNvPr id="543" name="直線コネクタ 542">
          <a:extLst>
            <a:ext uri="{FF2B5EF4-FFF2-40B4-BE49-F238E27FC236}">
              <a16:creationId xmlns:a16="http://schemas.microsoft.com/office/drawing/2014/main" id="{B71F0B00-6FDA-4105-A40E-1E656B73CEBE}"/>
            </a:ext>
          </a:extLst>
        </xdr:cNvPr>
        <xdr:cNvCxnSpPr/>
      </xdr:nvCxnSpPr>
      <xdr:spPr>
        <a:xfrm>
          <a:off x="13703300" y="65093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73025</xdr:rowOff>
    </xdr:from>
    <xdr:to>
      <xdr:col>67</xdr:col>
      <xdr:colOff>101600</xdr:colOff>
      <xdr:row>38</xdr:row>
      <xdr:rowOff>3175</xdr:rowOff>
    </xdr:to>
    <xdr:sp macro="" textlink="">
      <xdr:nvSpPr>
        <xdr:cNvPr id="544" name="楕円 543">
          <a:extLst>
            <a:ext uri="{FF2B5EF4-FFF2-40B4-BE49-F238E27FC236}">
              <a16:creationId xmlns:a16="http://schemas.microsoft.com/office/drawing/2014/main" id="{F94F164B-294F-4A2F-A6F1-C095CF636A93}"/>
            </a:ext>
          </a:extLst>
        </xdr:cNvPr>
        <xdr:cNvSpPr/>
      </xdr:nvSpPr>
      <xdr:spPr>
        <a:xfrm>
          <a:off x="12763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123825</xdr:rowOff>
    </xdr:from>
    <xdr:to>
      <xdr:col>71</xdr:col>
      <xdr:colOff>177800</xdr:colOff>
      <xdr:row>37</xdr:row>
      <xdr:rowOff>165735</xdr:rowOff>
    </xdr:to>
    <xdr:cxnSp macro="">
      <xdr:nvCxnSpPr>
        <xdr:cNvPr id="545" name="直線コネクタ 544">
          <a:extLst>
            <a:ext uri="{FF2B5EF4-FFF2-40B4-BE49-F238E27FC236}">
              <a16:creationId xmlns:a16="http://schemas.microsoft.com/office/drawing/2014/main" id="{C042FC04-DFD2-4369-A4AE-49CD1CEA5DC9}"/>
            </a:ext>
          </a:extLst>
        </xdr:cNvPr>
        <xdr:cNvCxnSpPr/>
      </xdr:nvCxnSpPr>
      <xdr:spPr>
        <a:xfrm>
          <a:off x="12814300" y="64674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FB463238-A9B8-442B-9C14-A86BA4560DA0}"/>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24353C7B-BCC0-46F2-B6AA-53BFA0A4650C}"/>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5B1F7963-779C-4578-A047-0A666CC9322A}"/>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169B24E2-47FB-4C96-8B8D-C46F22632E50}"/>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114317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C4212666-689D-42CE-AB51-CD1AAA19A72F}"/>
            </a:ext>
          </a:extLst>
        </xdr:cNvPr>
        <xdr:cNvSpPr txBox="1"/>
      </xdr:nvSpPr>
      <xdr:spPr>
        <a:xfrm>
          <a:off x="15266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66692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461D7C94-A89A-4090-AC0D-8186B8A7F4DC}"/>
            </a:ext>
          </a:extLst>
        </xdr:cNvPr>
        <xdr:cNvSpPr txBox="1"/>
      </xdr:nvSpPr>
      <xdr:spPr>
        <a:xfrm>
          <a:off x="14389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61612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A5DBD393-CC72-4F9B-B506-350C42E8B87A}"/>
            </a:ext>
          </a:extLst>
        </xdr:cNvPr>
        <xdr:cNvSpPr txBox="1"/>
      </xdr:nvSpPr>
      <xdr:spPr>
        <a:xfrm>
          <a:off x="13500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19702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0638B038-9ECE-4CB4-8013-EAC83C972477}"/>
            </a:ext>
          </a:extLst>
        </xdr:cNvPr>
        <xdr:cNvSpPr txBox="1"/>
      </xdr:nvSpPr>
      <xdr:spPr>
        <a:xfrm>
          <a:off x="126117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D40BC1C7-D1D6-4559-88DE-CA3D6D7A9D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28026B1F-2CED-4754-9FEC-B91AD76A4C6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9431E5BF-5BCA-4B45-A73F-B5DC37BF7AC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7BD1572B-BBE4-4743-BAED-05FD66AE1F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253CCFD6-2960-4A50-8F75-BFF0C93F430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C8BA41C1-E6A3-47FF-ABF3-0F0DDDE872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8BE4D43-13F7-4A92-BC0A-68E40D29D0E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455A74B-B139-4FE7-B0E2-099926DF06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E0E12C6-2BBA-4BD8-838C-2582695159B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2DF48680-5F4A-403A-A74C-B5108432303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752EBC89-5C75-4ADA-86DD-438A2D4047F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BF50BD72-795D-4C31-B4FD-E2619972C35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2B43350C-AD98-46BD-BE04-0695108ABCF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349C6DC5-2FD6-4526-8EFA-FCED69248B6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FCB47794-0B62-42B6-BA80-A0B72307461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E350371A-57CB-44B9-8609-FD0327D6D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12076F3B-F163-41B1-835E-C55441A45EF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B2044269-8D17-41B6-B182-CD47549DF24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26418534-EAD0-4D72-B18D-44C7855AB86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3E6BE8E4-5AA6-484F-B405-EEE01C9B236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9C160DE5-FC86-40BB-8D97-2440AA9E668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14EF6F6A-1EDC-4665-8989-04D9F2B1A3A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5E49EE00-C756-4336-992A-8004F36A00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990F2E4F-D624-4B1E-BA9C-003815CF99DC}"/>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03664ED4-4E62-444A-8E03-D4B64E9DF1EB}"/>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37AF2243-7DCA-404E-B502-CDDC48B65C08}"/>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8A2D47E5-05FE-44AD-A170-A05557358A31}"/>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BDE8B66D-E6BF-4C77-93EB-CC791C1F65D3}"/>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E1992A67-F853-43DF-988C-7073C1C37884}"/>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48D18EAE-8F48-4A32-810F-CB7193805C42}"/>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75C03037-C12D-47BC-9096-1FD5B9D5630C}"/>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9CD359B4-90B4-4A2A-A351-9C5544D272AD}"/>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4EAB3468-08D1-4FD6-8374-F6B15E3E38A5}"/>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106E0C4D-F3CD-4778-85C0-6F6F75F6B02A}"/>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AF7CD5F-3A9E-45BA-9315-AA5A225E9CB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0AB2995-A145-454B-A0A2-08166BD9BB7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4948F6D-1251-4857-884F-4B54BE967FB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FCD7ED59-E5E5-4ABC-B745-952FDC60C0B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2015E72-CF7D-4750-BA50-6616B256CD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98424</xdr:rowOff>
    </xdr:from>
    <xdr:to>
      <xdr:col>116</xdr:col>
      <xdr:colOff>114300</xdr:colOff>
      <xdr:row>39</xdr:row>
      <xdr:rowOff>28574</xdr:rowOff>
    </xdr:to>
    <xdr:sp macro="" textlink="">
      <xdr:nvSpPr>
        <xdr:cNvPr id="593" name="楕円 592">
          <a:extLst>
            <a:ext uri="{FF2B5EF4-FFF2-40B4-BE49-F238E27FC236}">
              <a16:creationId xmlns:a16="http://schemas.microsoft.com/office/drawing/2014/main" id="{31FDC083-E3C2-4194-AE88-F944C1A4AC6C}"/>
            </a:ext>
          </a:extLst>
        </xdr:cNvPr>
        <xdr:cNvSpPr/>
      </xdr:nvSpPr>
      <xdr:spPr>
        <a:xfrm>
          <a:off x="22110700" y="661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121301</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CF1C517B-2B11-4F10-861B-389886B8E2AF}"/>
            </a:ext>
          </a:extLst>
        </xdr:cNvPr>
        <xdr:cNvSpPr txBox="1"/>
      </xdr:nvSpPr>
      <xdr:spPr>
        <a:xfrm>
          <a:off x="22199600" y="6464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153163</xdr:rowOff>
    </xdr:from>
    <xdr:to>
      <xdr:col>112</xdr:col>
      <xdr:colOff>38100</xdr:colOff>
      <xdr:row>40</xdr:row>
      <xdr:rowOff>83313</xdr:rowOff>
    </xdr:to>
    <xdr:sp macro="" textlink="">
      <xdr:nvSpPr>
        <xdr:cNvPr id="595" name="楕円 594">
          <a:extLst>
            <a:ext uri="{FF2B5EF4-FFF2-40B4-BE49-F238E27FC236}">
              <a16:creationId xmlns:a16="http://schemas.microsoft.com/office/drawing/2014/main" id="{C92DF757-3720-4B57-92D1-7200C34FF480}"/>
            </a:ext>
          </a:extLst>
        </xdr:cNvPr>
        <xdr:cNvSpPr/>
      </xdr:nvSpPr>
      <xdr:spPr>
        <a:xfrm>
          <a:off x="21272500" y="683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149224</xdr:rowOff>
    </xdr:from>
    <xdr:to>
      <xdr:col>116</xdr:col>
      <xdr:colOff>63500</xdr:colOff>
      <xdr:row>40</xdr:row>
      <xdr:rowOff>32513</xdr:rowOff>
    </xdr:to>
    <xdr:cxnSp macro="">
      <xdr:nvCxnSpPr>
        <xdr:cNvPr id="596" name="直線コネクタ 595">
          <a:extLst>
            <a:ext uri="{FF2B5EF4-FFF2-40B4-BE49-F238E27FC236}">
              <a16:creationId xmlns:a16="http://schemas.microsoft.com/office/drawing/2014/main" id="{484BB537-18C3-49B3-ACF3-7BA7FA197BF7}"/>
            </a:ext>
          </a:extLst>
        </xdr:cNvPr>
        <xdr:cNvCxnSpPr/>
      </xdr:nvCxnSpPr>
      <xdr:spPr>
        <a:xfrm flipV="1">
          <a:off x="21323300" y="6664324"/>
          <a:ext cx="838200" cy="22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7632</xdr:rowOff>
    </xdr:from>
    <xdr:to>
      <xdr:col>107</xdr:col>
      <xdr:colOff>101600</xdr:colOff>
      <xdr:row>40</xdr:row>
      <xdr:rowOff>109232</xdr:rowOff>
    </xdr:to>
    <xdr:sp macro="" textlink="">
      <xdr:nvSpPr>
        <xdr:cNvPr id="597" name="楕円 596">
          <a:extLst>
            <a:ext uri="{FF2B5EF4-FFF2-40B4-BE49-F238E27FC236}">
              <a16:creationId xmlns:a16="http://schemas.microsoft.com/office/drawing/2014/main" id="{A3C57DC4-B975-4C57-96F2-ECCCCE02EEA5}"/>
            </a:ext>
          </a:extLst>
        </xdr:cNvPr>
        <xdr:cNvSpPr/>
      </xdr:nvSpPr>
      <xdr:spPr>
        <a:xfrm>
          <a:off x="20383500" y="68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32513</xdr:rowOff>
    </xdr:from>
    <xdr:to>
      <xdr:col>111</xdr:col>
      <xdr:colOff>177800</xdr:colOff>
      <xdr:row>40</xdr:row>
      <xdr:rowOff>58432</xdr:rowOff>
    </xdr:to>
    <xdr:cxnSp macro="">
      <xdr:nvCxnSpPr>
        <xdr:cNvPr id="598" name="直線コネクタ 597">
          <a:extLst>
            <a:ext uri="{FF2B5EF4-FFF2-40B4-BE49-F238E27FC236}">
              <a16:creationId xmlns:a16="http://schemas.microsoft.com/office/drawing/2014/main" id="{CD912549-6A5C-4637-B3CD-72AF89E970BA}"/>
            </a:ext>
          </a:extLst>
        </xdr:cNvPr>
        <xdr:cNvCxnSpPr/>
      </xdr:nvCxnSpPr>
      <xdr:spPr>
        <a:xfrm flipV="1">
          <a:off x="20434300" y="6890513"/>
          <a:ext cx="889000" cy="2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57330</xdr:rowOff>
    </xdr:from>
    <xdr:to>
      <xdr:col>102</xdr:col>
      <xdr:colOff>165100</xdr:colOff>
      <xdr:row>40</xdr:row>
      <xdr:rowOff>158930</xdr:rowOff>
    </xdr:to>
    <xdr:sp macro="" textlink="">
      <xdr:nvSpPr>
        <xdr:cNvPr id="599" name="楕円 598">
          <a:extLst>
            <a:ext uri="{FF2B5EF4-FFF2-40B4-BE49-F238E27FC236}">
              <a16:creationId xmlns:a16="http://schemas.microsoft.com/office/drawing/2014/main" id="{2B389B4C-E1CE-4D88-83F4-4C67A0FFD9C4}"/>
            </a:ext>
          </a:extLst>
        </xdr:cNvPr>
        <xdr:cNvSpPr/>
      </xdr:nvSpPr>
      <xdr:spPr>
        <a:xfrm>
          <a:off x="19494500" y="69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58432</xdr:rowOff>
    </xdr:from>
    <xdr:to>
      <xdr:col>107</xdr:col>
      <xdr:colOff>50800</xdr:colOff>
      <xdr:row>40</xdr:row>
      <xdr:rowOff>108130</xdr:rowOff>
    </xdr:to>
    <xdr:cxnSp macro="">
      <xdr:nvCxnSpPr>
        <xdr:cNvPr id="600" name="直線コネクタ 599">
          <a:extLst>
            <a:ext uri="{FF2B5EF4-FFF2-40B4-BE49-F238E27FC236}">
              <a16:creationId xmlns:a16="http://schemas.microsoft.com/office/drawing/2014/main" id="{4C00EECE-12E1-4420-B96F-AD98FA17C17C}"/>
            </a:ext>
          </a:extLst>
        </xdr:cNvPr>
        <xdr:cNvCxnSpPr/>
      </xdr:nvCxnSpPr>
      <xdr:spPr>
        <a:xfrm flipV="1">
          <a:off x="19545300" y="6916432"/>
          <a:ext cx="889000" cy="4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102191</xdr:rowOff>
    </xdr:from>
    <xdr:to>
      <xdr:col>98</xdr:col>
      <xdr:colOff>38100</xdr:colOff>
      <xdr:row>41</xdr:row>
      <xdr:rowOff>32341</xdr:rowOff>
    </xdr:to>
    <xdr:sp macro="" textlink="">
      <xdr:nvSpPr>
        <xdr:cNvPr id="601" name="楕円 600">
          <a:extLst>
            <a:ext uri="{FF2B5EF4-FFF2-40B4-BE49-F238E27FC236}">
              <a16:creationId xmlns:a16="http://schemas.microsoft.com/office/drawing/2014/main" id="{12D14533-BF4A-45FA-AD32-820E745223F9}"/>
            </a:ext>
          </a:extLst>
        </xdr:cNvPr>
        <xdr:cNvSpPr/>
      </xdr:nvSpPr>
      <xdr:spPr>
        <a:xfrm>
          <a:off x="18605500" y="696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108130</xdr:rowOff>
    </xdr:from>
    <xdr:to>
      <xdr:col>102</xdr:col>
      <xdr:colOff>114300</xdr:colOff>
      <xdr:row>40</xdr:row>
      <xdr:rowOff>152991</xdr:rowOff>
    </xdr:to>
    <xdr:cxnSp macro="">
      <xdr:nvCxnSpPr>
        <xdr:cNvPr id="602" name="直線コネクタ 601">
          <a:extLst>
            <a:ext uri="{FF2B5EF4-FFF2-40B4-BE49-F238E27FC236}">
              <a16:creationId xmlns:a16="http://schemas.microsoft.com/office/drawing/2014/main" id="{A6522344-1134-4EE3-965C-89389AEC6FDB}"/>
            </a:ext>
          </a:extLst>
        </xdr:cNvPr>
        <xdr:cNvCxnSpPr/>
      </xdr:nvCxnSpPr>
      <xdr:spPr>
        <a:xfrm flipV="1">
          <a:off x="18656300" y="6966130"/>
          <a:ext cx="889000" cy="4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9E3DBDDC-C559-41EF-AD4D-0136E4C08A5D}"/>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A1EBD103-B17A-4868-ABEF-CF3554F0746B}"/>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125C5B42-B65F-4980-9C38-647C4BBE6ADA}"/>
            </a:ext>
          </a:extLst>
        </xdr:cNvPr>
        <xdr:cNvSpPr txBox="1"/>
      </xdr:nvSpPr>
      <xdr:spPr>
        <a:xfrm>
          <a:off x="19245795" y="705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27257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53D71524-9C39-4F0D-AC07-84DB1691607F}"/>
            </a:ext>
          </a:extLst>
        </xdr:cNvPr>
        <xdr:cNvSpPr txBox="1"/>
      </xdr:nvSpPr>
      <xdr:spPr>
        <a:xfrm>
          <a:off x="18356795" y="7056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99840</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45D742F9-D99F-4F9D-9D76-02A134268F69}"/>
            </a:ext>
          </a:extLst>
        </xdr:cNvPr>
        <xdr:cNvSpPr txBox="1"/>
      </xdr:nvSpPr>
      <xdr:spPr>
        <a:xfrm>
          <a:off x="21011095" y="6614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125759</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136BA49D-1780-4640-ABE2-12659E22BA47}"/>
            </a:ext>
          </a:extLst>
        </xdr:cNvPr>
        <xdr:cNvSpPr txBox="1"/>
      </xdr:nvSpPr>
      <xdr:spPr>
        <a:xfrm>
          <a:off x="20134795" y="6640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4007</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6BCF782E-9394-49CA-8231-76E9DC851ECC}"/>
            </a:ext>
          </a:extLst>
        </xdr:cNvPr>
        <xdr:cNvSpPr txBox="1"/>
      </xdr:nvSpPr>
      <xdr:spPr>
        <a:xfrm>
          <a:off x="19245795" y="669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48868</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D7F80091-EE73-43F1-A95F-D8717009AD2A}"/>
            </a:ext>
          </a:extLst>
        </xdr:cNvPr>
        <xdr:cNvSpPr txBox="1"/>
      </xdr:nvSpPr>
      <xdr:spPr>
        <a:xfrm>
          <a:off x="18356795" y="673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CE0F63E-FC51-4AA3-A1C5-E5533EFAA9D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7E195D8F-AAB0-4C4D-8D2E-CF5058AAA01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CB0465E-59E2-421C-852E-5F7F09334C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6D14FB57-6F75-481E-BA55-2CDFFF6970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70E94A3A-EDE3-482E-8634-3E8308E1515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713567D3-CDBC-4F5B-86B7-7148ECD3AAF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25205CE0-168B-419E-AAD4-0D7DFC689E4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1EF51DB8-331F-496D-B361-D7F89BA600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E7D39ECD-27FE-461F-8C6E-4B3CC20DF5A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8FB9028D-C4D2-49CF-84C3-7EF1F9F033B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CA4B5733-478D-4B9B-BD6E-9ABC24AE35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E80E7E61-80C3-468D-946A-76BEB187B7E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417F2A8A-233F-4AAD-A2DE-B3ECF0C32B8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450530CE-1D0A-45FF-A031-03A890F9578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18E7D2C9-C0F1-4D33-B1A2-D3404551EC3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9532E1D7-D699-43B0-B38F-6EE10C09B84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1291E53F-CC2C-4F51-820E-21C5E734A03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48D430A6-8850-424B-81D0-9FFC3FB667A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C1135D1B-26BA-4B54-B604-4A5D27212FF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4FBA34AE-B136-41FA-80D7-9C5F92535BC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6E273E18-3AED-4737-A545-C6BB697A7EB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DBB7EA99-7393-40F2-A598-6FF27E8A8D9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40486788-F432-4090-A63C-DAC5D5F1DD6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73C5F29-97AE-4D6C-91BD-820432F4588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9C9ACD51-7BE0-46D8-A6ED-0310532548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D92BBAE4-A8C6-4D92-A777-67A7C2778596}"/>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EAF9ABB2-EDD1-46CA-9AF8-AF0FCAACF52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D3027CF2-60BE-4EE7-B158-40D3D5FC144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9529ABAC-4695-49E2-B0E6-D3CBA1C48ED4}"/>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884B3DB1-FBE4-4424-A7F9-439E0187E664}"/>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2D2602E7-38A8-4076-A09C-CC9A998C075C}"/>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91FC59D4-8423-4213-8E12-C4CFCE76ECE2}"/>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C16211E4-0CAC-4254-A104-93A559FBE874}"/>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55040CFF-88BF-466D-A63B-74C62F2BDDE7}"/>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448B6AE1-54E0-491E-AC94-4D15A7C850CB}"/>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6" name="フローチャート: 判断 645">
          <a:extLst>
            <a:ext uri="{FF2B5EF4-FFF2-40B4-BE49-F238E27FC236}">
              <a16:creationId xmlns:a16="http://schemas.microsoft.com/office/drawing/2014/main" id="{8579869D-AF09-4079-BAFB-A7CEC0CF7FAB}"/>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2869494-955A-4AF4-98F2-6E23B9306E2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1388DDB2-1F83-4892-A764-7C47CBD3D21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48D69E7-5958-48F1-A2A9-720C3AE5DAB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1904E8C6-B973-4104-B523-5F3B75BC9B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A1BAA1B-44E5-4699-BBF2-A4250DDBC5B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105954</xdr:rowOff>
    </xdr:from>
    <xdr:to>
      <xdr:col>85</xdr:col>
      <xdr:colOff>177800</xdr:colOff>
      <xdr:row>61</xdr:row>
      <xdr:rowOff>36104</xdr:rowOff>
    </xdr:to>
    <xdr:sp macro="" textlink="">
      <xdr:nvSpPr>
        <xdr:cNvPr id="652" name="楕円 651">
          <a:extLst>
            <a:ext uri="{FF2B5EF4-FFF2-40B4-BE49-F238E27FC236}">
              <a16:creationId xmlns:a16="http://schemas.microsoft.com/office/drawing/2014/main" id="{93661DDE-D019-4E86-B3E3-245A5E375BDB}"/>
            </a:ext>
          </a:extLst>
        </xdr:cNvPr>
        <xdr:cNvSpPr/>
      </xdr:nvSpPr>
      <xdr:spPr>
        <a:xfrm>
          <a:off x="16268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84381</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149B3C97-241A-4009-BB8B-A59D01F33482}"/>
            </a:ext>
          </a:extLst>
        </xdr:cNvPr>
        <xdr:cNvSpPr txBox="1"/>
      </xdr:nvSpPr>
      <xdr:spPr>
        <a:xfrm>
          <a:off x="16357600"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70031</xdr:rowOff>
    </xdr:from>
    <xdr:to>
      <xdr:col>81</xdr:col>
      <xdr:colOff>101600</xdr:colOff>
      <xdr:row>61</xdr:row>
      <xdr:rowOff>181</xdr:rowOff>
    </xdr:to>
    <xdr:sp macro="" textlink="">
      <xdr:nvSpPr>
        <xdr:cNvPr id="654" name="楕円 653">
          <a:extLst>
            <a:ext uri="{FF2B5EF4-FFF2-40B4-BE49-F238E27FC236}">
              <a16:creationId xmlns:a16="http://schemas.microsoft.com/office/drawing/2014/main" id="{0C5D7A97-E61E-4D56-9FF0-43436959C849}"/>
            </a:ext>
          </a:extLst>
        </xdr:cNvPr>
        <xdr:cNvSpPr/>
      </xdr:nvSpPr>
      <xdr:spPr>
        <a:xfrm>
          <a:off x="15430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120831</xdr:rowOff>
    </xdr:from>
    <xdr:to>
      <xdr:col>85</xdr:col>
      <xdr:colOff>127000</xdr:colOff>
      <xdr:row>60</xdr:row>
      <xdr:rowOff>156754</xdr:rowOff>
    </xdr:to>
    <xdr:cxnSp macro="">
      <xdr:nvCxnSpPr>
        <xdr:cNvPr id="655" name="直線コネクタ 654">
          <a:extLst>
            <a:ext uri="{FF2B5EF4-FFF2-40B4-BE49-F238E27FC236}">
              <a16:creationId xmlns:a16="http://schemas.microsoft.com/office/drawing/2014/main" id="{C39CB0BB-CE9C-4E29-93A1-2B0F8A451AD0}"/>
            </a:ext>
          </a:extLst>
        </xdr:cNvPr>
        <xdr:cNvCxnSpPr/>
      </xdr:nvCxnSpPr>
      <xdr:spPr>
        <a:xfrm>
          <a:off x="15481300" y="1040783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34109</xdr:rowOff>
    </xdr:from>
    <xdr:to>
      <xdr:col>76</xdr:col>
      <xdr:colOff>165100</xdr:colOff>
      <xdr:row>60</xdr:row>
      <xdr:rowOff>135709</xdr:rowOff>
    </xdr:to>
    <xdr:sp macro="" textlink="">
      <xdr:nvSpPr>
        <xdr:cNvPr id="656" name="楕円 655">
          <a:extLst>
            <a:ext uri="{FF2B5EF4-FFF2-40B4-BE49-F238E27FC236}">
              <a16:creationId xmlns:a16="http://schemas.microsoft.com/office/drawing/2014/main" id="{14DBE63A-3DF7-4BEF-8CF5-EBCEBE162083}"/>
            </a:ext>
          </a:extLst>
        </xdr:cNvPr>
        <xdr:cNvSpPr/>
      </xdr:nvSpPr>
      <xdr:spPr>
        <a:xfrm>
          <a:off x="14541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84909</xdr:rowOff>
    </xdr:from>
    <xdr:to>
      <xdr:col>81</xdr:col>
      <xdr:colOff>50800</xdr:colOff>
      <xdr:row>60</xdr:row>
      <xdr:rowOff>120831</xdr:rowOff>
    </xdr:to>
    <xdr:cxnSp macro="">
      <xdr:nvCxnSpPr>
        <xdr:cNvPr id="657" name="直線コネクタ 656">
          <a:extLst>
            <a:ext uri="{FF2B5EF4-FFF2-40B4-BE49-F238E27FC236}">
              <a16:creationId xmlns:a16="http://schemas.microsoft.com/office/drawing/2014/main" id="{70E98A35-F749-4CE1-8A7F-A7E53C68AAC0}"/>
            </a:ext>
          </a:extLst>
        </xdr:cNvPr>
        <xdr:cNvCxnSpPr/>
      </xdr:nvCxnSpPr>
      <xdr:spPr>
        <a:xfrm>
          <a:off x="14592300" y="103719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39007</xdr:rowOff>
    </xdr:from>
    <xdr:to>
      <xdr:col>72</xdr:col>
      <xdr:colOff>38100</xdr:colOff>
      <xdr:row>60</xdr:row>
      <xdr:rowOff>140607</xdr:rowOff>
    </xdr:to>
    <xdr:sp macro="" textlink="">
      <xdr:nvSpPr>
        <xdr:cNvPr id="658" name="楕円 657">
          <a:extLst>
            <a:ext uri="{FF2B5EF4-FFF2-40B4-BE49-F238E27FC236}">
              <a16:creationId xmlns:a16="http://schemas.microsoft.com/office/drawing/2014/main" id="{D5C1EE72-878B-4CB3-994B-04DB3C64A769}"/>
            </a:ext>
          </a:extLst>
        </xdr:cNvPr>
        <xdr:cNvSpPr/>
      </xdr:nvSpPr>
      <xdr:spPr>
        <a:xfrm>
          <a:off x="13652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84909</xdr:rowOff>
    </xdr:from>
    <xdr:to>
      <xdr:col>76</xdr:col>
      <xdr:colOff>114300</xdr:colOff>
      <xdr:row>60</xdr:row>
      <xdr:rowOff>89807</xdr:rowOff>
    </xdr:to>
    <xdr:cxnSp macro="">
      <xdr:nvCxnSpPr>
        <xdr:cNvPr id="659" name="直線コネクタ 658">
          <a:extLst>
            <a:ext uri="{FF2B5EF4-FFF2-40B4-BE49-F238E27FC236}">
              <a16:creationId xmlns:a16="http://schemas.microsoft.com/office/drawing/2014/main" id="{A9B80C64-0674-4140-9DE8-C7BA29FE78E6}"/>
            </a:ext>
          </a:extLst>
        </xdr:cNvPr>
        <xdr:cNvCxnSpPr/>
      </xdr:nvCxnSpPr>
      <xdr:spPr>
        <a:xfrm flipV="1">
          <a:off x="13703300" y="1037190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9616</xdr:rowOff>
    </xdr:from>
    <xdr:to>
      <xdr:col>67</xdr:col>
      <xdr:colOff>101600</xdr:colOff>
      <xdr:row>60</xdr:row>
      <xdr:rowOff>111216</xdr:rowOff>
    </xdr:to>
    <xdr:sp macro="" textlink="">
      <xdr:nvSpPr>
        <xdr:cNvPr id="660" name="楕円 659">
          <a:extLst>
            <a:ext uri="{FF2B5EF4-FFF2-40B4-BE49-F238E27FC236}">
              <a16:creationId xmlns:a16="http://schemas.microsoft.com/office/drawing/2014/main" id="{6C9D45D6-2EBC-4899-85AB-7200C2FCBB23}"/>
            </a:ext>
          </a:extLst>
        </xdr:cNvPr>
        <xdr:cNvSpPr/>
      </xdr:nvSpPr>
      <xdr:spPr>
        <a:xfrm>
          <a:off x="12763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60416</xdr:rowOff>
    </xdr:from>
    <xdr:to>
      <xdr:col>71</xdr:col>
      <xdr:colOff>177800</xdr:colOff>
      <xdr:row>60</xdr:row>
      <xdr:rowOff>89807</xdr:rowOff>
    </xdr:to>
    <xdr:cxnSp macro="">
      <xdr:nvCxnSpPr>
        <xdr:cNvPr id="661" name="直線コネクタ 660">
          <a:extLst>
            <a:ext uri="{FF2B5EF4-FFF2-40B4-BE49-F238E27FC236}">
              <a16:creationId xmlns:a16="http://schemas.microsoft.com/office/drawing/2014/main" id="{01DF79AC-6773-4242-9A0F-2B208530D55F}"/>
            </a:ext>
          </a:extLst>
        </xdr:cNvPr>
        <xdr:cNvCxnSpPr/>
      </xdr:nvCxnSpPr>
      <xdr:spPr>
        <a:xfrm>
          <a:off x="12814300" y="1034741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92C33CB8-A023-4664-ADF8-98A72980A578}"/>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439610E6-5441-4B12-8628-2236B8590EA5}"/>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0662EF25-4448-4F08-8631-D42C79F85493}"/>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8EE18C69-313E-446C-AE54-23DF97F4E7AF}"/>
            </a:ext>
          </a:extLst>
        </xdr:cNvPr>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162758</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BCF99924-4A86-4AEC-AAEC-00E4E1BC08C3}"/>
            </a:ext>
          </a:extLst>
        </xdr:cNvPr>
        <xdr:cNvSpPr txBox="1"/>
      </xdr:nvSpPr>
      <xdr:spPr>
        <a:xfrm>
          <a:off x="152660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126836</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26F1026B-3286-42BD-B188-7CC2538E7A2E}"/>
            </a:ext>
          </a:extLst>
        </xdr:cNvPr>
        <xdr:cNvSpPr txBox="1"/>
      </xdr:nvSpPr>
      <xdr:spPr>
        <a:xfrm>
          <a:off x="14389744"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131734</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6BEAAAE3-9434-4934-BE7E-26C60B997AE1}"/>
            </a:ext>
          </a:extLst>
        </xdr:cNvPr>
        <xdr:cNvSpPr txBox="1"/>
      </xdr:nvSpPr>
      <xdr:spPr>
        <a:xfrm>
          <a:off x="13500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634900B4-EA8F-45E2-94DE-874F87F8D695}"/>
            </a:ext>
          </a:extLst>
        </xdr:cNvPr>
        <xdr:cNvSpPr txBox="1"/>
      </xdr:nvSpPr>
      <xdr:spPr>
        <a:xfrm>
          <a:off x="12611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9D2E68B9-8844-42C3-8A85-1A7D68B891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F87C32B-D969-4231-B0D9-0654EF408FF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74BCCC8B-2D52-4A4B-ACA7-24BE2E47EB9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C5B8D7E3-38EA-41A9-9689-41BF5A481E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EA72C4D6-0E04-4C6F-9B9E-4E32CB9DEA9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8ACD245C-C556-4230-A9B9-D1A71C8A4ED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B8EB1D31-1230-4008-A573-35EF7B6F97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E1B08A9-FCB8-4889-8565-1D5084E2E7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EAFECF6E-A016-4367-97FF-3F17BFB1E1D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94F4C62E-A373-4EBE-A572-34270BF1045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085E277C-73C7-429A-ACDF-4BE489B217A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62C4A2BE-D3D4-40F2-A05B-D0FFE7B2EF9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284F1DBC-EE0F-4350-A8BE-C4C36323210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68066B33-D16B-4A67-BFBC-DE9CFCDA906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4F25A67F-CE95-462F-8EE9-39F38227E2B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C89FF37F-6199-45DD-BC54-D4EDE50BC6F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8A13F5DA-6581-4CD4-B3DD-F3328D3FB30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B89B72FF-396D-4A71-AE1C-DF259FFD8DD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C98CB7D9-8C0E-4796-8EBB-2FFD9C56F5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DF8906B9-735B-4629-8174-97D8B267E80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5C08292F-9AF4-4186-A0B9-F478891E269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EAD339B7-E860-4CAB-8E16-421B96B3487F}"/>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2686EA41-E6A2-4BB7-8815-DFCDDB92E62A}"/>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5ECF56BF-E353-45B9-BAE3-986B401EF212}"/>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4FACEAC4-BD25-41AF-8925-10957E779047}"/>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C72B87F6-091A-425D-B78D-899E0EE7B89E}"/>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6EB49D3B-C8EF-449A-AC00-9B9F2CE55736}"/>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5C19F1C8-F89E-484B-AFAF-AC048A91EC82}"/>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4BAE7498-FE40-4F8B-ABB4-223324636398}"/>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706CBE5D-1827-4BE2-8981-09918532E8D3}"/>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CCC82753-4E0C-46CF-A76C-4DA666629D2D}"/>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08D72546-DD32-4891-A464-18A0585735CE}"/>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F0D3F8-17A1-45FB-9578-C95A9D95DD0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539AA9F-2B16-4E82-BDD8-257FF7D50ED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DE60346-1F04-4CC7-A86E-BFE33F41CA9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C716B01-7FF1-4D62-8B0B-EA4739A086F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95D3292-AF8A-45D2-B0C7-52998266E34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707" name="楕円 706">
          <a:extLst>
            <a:ext uri="{FF2B5EF4-FFF2-40B4-BE49-F238E27FC236}">
              <a16:creationId xmlns:a16="http://schemas.microsoft.com/office/drawing/2014/main" id="{7B1ED337-A8A6-421D-830C-5DBF3AECF33A}"/>
            </a:ext>
          </a:extLst>
        </xdr:cNvPr>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E95BEA56-F2B7-49F9-BABD-87B3B9D2B8E4}"/>
            </a:ext>
          </a:extLst>
        </xdr:cNvPr>
        <xdr:cNvSpPr txBox="1"/>
      </xdr:nvSpPr>
      <xdr:spPr>
        <a:xfrm>
          <a:off x="22199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9" name="楕円 708">
          <a:extLst>
            <a:ext uri="{FF2B5EF4-FFF2-40B4-BE49-F238E27FC236}">
              <a16:creationId xmlns:a16="http://schemas.microsoft.com/office/drawing/2014/main" id="{0D0E2387-673E-483E-91E7-1F03348FF7DC}"/>
            </a:ext>
          </a:extLst>
        </xdr:cNvPr>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710" name="直線コネクタ 709">
          <a:extLst>
            <a:ext uri="{FF2B5EF4-FFF2-40B4-BE49-F238E27FC236}">
              <a16:creationId xmlns:a16="http://schemas.microsoft.com/office/drawing/2014/main" id="{37F84456-E3E8-47E7-AF82-0F70B5F18C9A}"/>
            </a:ext>
          </a:extLst>
        </xdr:cNvPr>
        <xdr:cNvCxnSpPr/>
      </xdr:nvCxnSpPr>
      <xdr:spPr>
        <a:xfrm>
          <a:off x="21323300" y="1085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11" name="楕円 710">
          <a:extLst>
            <a:ext uri="{FF2B5EF4-FFF2-40B4-BE49-F238E27FC236}">
              <a16:creationId xmlns:a16="http://schemas.microsoft.com/office/drawing/2014/main" id="{F2CB846C-5AF8-4C32-A727-EB34EFD55334}"/>
            </a:ext>
          </a:extLst>
        </xdr:cNvPr>
        <xdr:cNvSpPr/>
      </xdr:nvSpPr>
      <xdr:spPr>
        <a:xfrm>
          <a:off x="2038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12" name="直線コネクタ 711">
          <a:extLst>
            <a:ext uri="{FF2B5EF4-FFF2-40B4-BE49-F238E27FC236}">
              <a16:creationId xmlns:a16="http://schemas.microsoft.com/office/drawing/2014/main" id="{06723A2E-FA8B-4FDA-9A68-6E2D7A7C1CD5}"/>
            </a:ext>
          </a:extLst>
        </xdr:cNvPr>
        <xdr:cNvCxnSpPr/>
      </xdr:nvCxnSpPr>
      <xdr:spPr>
        <a:xfrm>
          <a:off x="20434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10922</xdr:rowOff>
    </xdr:from>
    <xdr:to>
      <xdr:col>102</xdr:col>
      <xdr:colOff>165100</xdr:colOff>
      <xdr:row>63</xdr:row>
      <xdr:rowOff>112522</xdr:rowOff>
    </xdr:to>
    <xdr:sp macro="" textlink="">
      <xdr:nvSpPr>
        <xdr:cNvPr id="713" name="楕円 712">
          <a:extLst>
            <a:ext uri="{FF2B5EF4-FFF2-40B4-BE49-F238E27FC236}">
              <a16:creationId xmlns:a16="http://schemas.microsoft.com/office/drawing/2014/main" id="{E880A1ED-AC3F-4578-BFFA-D90CC300F1E8}"/>
            </a:ext>
          </a:extLst>
        </xdr:cNvPr>
        <xdr:cNvSpPr/>
      </xdr:nvSpPr>
      <xdr:spPr>
        <a:xfrm>
          <a:off x="19494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61722</xdr:rowOff>
    </xdr:to>
    <xdr:cxnSp macro="">
      <xdr:nvCxnSpPr>
        <xdr:cNvPr id="714" name="直線コネクタ 713">
          <a:extLst>
            <a:ext uri="{FF2B5EF4-FFF2-40B4-BE49-F238E27FC236}">
              <a16:creationId xmlns:a16="http://schemas.microsoft.com/office/drawing/2014/main" id="{49AA62C2-1B21-41F9-80A2-90F6DD2864A3}"/>
            </a:ext>
          </a:extLst>
        </xdr:cNvPr>
        <xdr:cNvCxnSpPr/>
      </xdr:nvCxnSpPr>
      <xdr:spPr>
        <a:xfrm flipV="1">
          <a:off x="19545300" y="1085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xdr:rowOff>
    </xdr:from>
    <xdr:to>
      <xdr:col>98</xdr:col>
      <xdr:colOff>38100</xdr:colOff>
      <xdr:row>63</xdr:row>
      <xdr:rowOff>112522</xdr:rowOff>
    </xdr:to>
    <xdr:sp macro="" textlink="">
      <xdr:nvSpPr>
        <xdr:cNvPr id="715" name="楕円 714">
          <a:extLst>
            <a:ext uri="{FF2B5EF4-FFF2-40B4-BE49-F238E27FC236}">
              <a16:creationId xmlns:a16="http://schemas.microsoft.com/office/drawing/2014/main" id="{5BF06A14-D1AD-423D-BB09-E7A343942C46}"/>
            </a:ext>
          </a:extLst>
        </xdr:cNvPr>
        <xdr:cNvSpPr/>
      </xdr:nvSpPr>
      <xdr:spPr>
        <a:xfrm>
          <a:off x="18605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61722</xdr:rowOff>
    </xdr:from>
    <xdr:to>
      <xdr:col>102</xdr:col>
      <xdr:colOff>114300</xdr:colOff>
      <xdr:row>63</xdr:row>
      <xdr:rowOff>61722</xdr:rowOff>
    </xdr:to>
    <xdr:cxnSp macro="">
      <xdr:nvCxnSpPr>
        <xdr:cNvPr id="716" name="直線コネクタ 715">
          <a:extLst>
            <a:ext uri="{FF2B5EF4-FFF2-40B4-BE49-F238E27FC236}">
              <a16:creationId xmlns:a16="http://schemas.microsoft.com/office/drawing/2014/main" id="{42CC46F4-0A1A-4B35-810E-724CCA324C04}"/>
            </a:ext>
          </a:extLst>
        </xdr:cNvPr>
        <xdr:cNvCxnSpPr/>
      </xdr:nvCxnSpPr>
      <xdr:spPr>
        <a:xfrm>
          <a:off x="18656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572BF395-441B-4835-9185-F9E067CEE8E3}"/>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9113C6DC-9C4C-4A78-BEC4-A7C2DCA74A3B}"/>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1468143D-5B0B-4E5C-BF88-7040C96271CB}"/>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7FF558DD-4E5E-4023-9C0C-FEB00855D365}"/>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21" name="n_1mainValue【保健センター・保健所】&#10;一人当たり面積">
          <a:extLst>
            <a:ext uri="{FF2B5EF4-FFF2-40B4-BE49-F238E27FC236}">
              <a16:creationId xmlns:a16="http://schemas.microsoft.com/office/drawing/2014/main" id="{F023A592-656B-412F-98BC-64F107DE9B58}"/>
            </a:ext>
          </a:extLst>
        </xdr:cNvPr>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22" name="n_2mainValue【保健センター・保健所】&#10;一人当たり面積">
          <a:extLst>
            <a:ext uri="{FF2B5EF4-FFF2-40B4-BE49-F238E27FC236}">
              <a16:creationId xmlns:a16="http://schemas.microsoft.com/office/drawing/2014/main" id="{C5D80B0D-9356-4157-B3BD-3941D1370ABA}"/>
            </a:ext>
          </a:extLst>
        </xdr:cNvPr>
        <xdr:cNvSpPr txBox="1"/>
      </xdr:nvSpPr>
      <xdr:spPr>
        <a:xfrm>
          <a:off x="20199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103649</xdr:rowOff>
    </xdr:from>
    <xdr:ext cx="469744" cy="259045"/>
    <xdr:sp macro="" textlink="">
      <xdr:nvSpPr>
        <xdr:cNvPr id="723" name="n_3mainValue【保健センター・保健所】&#10;一人当たり面積">
          <a:extLst>
            <a:ext uri="{FF2B5EF4-FFF2-40B4-BE49-F238E27FC236}">
              <a16:creationId xmlns:a16="http://schemas.microsoft.com/office/drawing/2014/main" id="{D4D082EB-8020-4E48-821B-E622A7C817D3}"/>
            </a:ext>
          </a:extLst>
        </xdr:cNvPr>
        <xdr:cNvSpPr txBox="1"/>
      </xdr:nvSpPr>
      <xdr:spPr>
        <a:xfrm>
          <a:off x="19310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103649</xdr:rowOff>
    </xdr:from>
    <xdr:ext cx="469744" cy="259045"/>
    <xdr:sp macro="" textlink="">
      <xdr:nvSpPr>
        <xdr:cNvPr id="724" name="n_4mainValue【保健センター・保健所】&#10;一人当たり面積">
          <a:extLst>
            <a:ext uri="{FF2B5EF4-FFF2-40B4-BE49-F238E27FC236}">
              <a16:creationId xmlns:a16="http://schemas.microsoft.com/office/drawing/2014/main" id="{A10A7F6F-69E1-45CF-BADC-BB8B668A0652}"/>
            </a:ext>
          </a:extLst>
        </xdr:cNvPr>
        <xdr:cNvSpPr txBox="1"/>
      </xdr:nvSpPr>
      <xdr:spPr>
        <a:xfrm>
          <a:off x="18421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BB0EA8CC-EDAC-4F19-BB67-0E014433A4A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EA07015-9781-4F1F-A5D7-AA957C21A39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5DC5C15-28AA-49A5-A190-FCE316C08BA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A48176A8-A49A-435D-807E-B0E451F9436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BB283D5-5191-48B8-AA5F-5B7A28C94F5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BF03D748-4D5C-4596-B425-D6C4A4B7442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EB29722-67AA-4D6C-A978-1C8F9119C1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9DE27301-C751-4FC1-AF85-0B9440CD46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C364469-3F2F-4B41-A4D9-D4660DBEA6E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CB8A763-C848-448D-B0AB-13BF6B181A8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66AD23A3-75F3-433C-BC7E-733FDC371B3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388F7CE-44F2-4C3A-9D9B-30DFFC0A4E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ACE99AC1-F482-42E4-90DE-E2D3C4D5B7D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529F7E68-DE53-4FF5-B7AA-10E8B4FCC6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9E2D1232-CFE6-4ED2-947F-C6A60AFE3D8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51C36B32-7F50-474D-8414-388540CC8DE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7F62C1BB-A5D2-48A5-B0DB-C6D56C7681B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DA427EEB-CAA8-4D91-B334-EFC9DFD4DEF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3C602F9C-633C-4020-A280-0E30E1CD5F8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A453FDF0-A531-49CF-A2AD-C82751208A9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9FDC8CFE-9146-4B24-91BB-8D2453CE91B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54E9108B-15D8-4B2F-A3D6-BF10F636858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D7D52944-BC87-49AD-8081-E286593246D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3BB7A58E-A5C5-4A85-9F2F-70257F0DEFE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868084CE-4925-4B44-AF54-4D56DE3F9705}"/>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31B10E68-395E-400E-BB11-D32F6EF48DC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ABB9E66F-D7F8-48E6-A83D-2450F0295BC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C9407693-3A79-4E14-8FD9-5493BF5BE57F}"/>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5D476367-F2F9-47CA-B5AF-CA9009410DC3}"/>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F85AB6D8-1AE3-4290-8BD0-4D0DC0058097}"/>
            </a:ext>
          </a:extLst>
        </xdr:cNvPr>
        <xdr:cNvSpPr txBox="1"/>
      </xdr:nvSpPr>
      <xdr:spPr>
        <a:xfrm>
          <a:off x="16357600" y="1395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1766F701-DF8B-4A89-99C4-D0A3A51DC347}"/>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F0A36F0C-68AA-4C89-9FE4-58981FCD041F}"/>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1C3BA3EF-4847-497E-B6F5-1CE70CF684FA}"/>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9928D22E-E83A-4200-9695-5823C56FE909}"/>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9" name="フローチャート: 判断 758">
          <a:extLst>
            <a:ext uri="{FF2B5EF4-FFF2-40B4-BE49-F238E27FC236}">
              <a16:creationId xmlns:a16="http://schemas.microsoft.com/office/drawing/2014/main" id="{1C2F62BC-3F33-498D-BE84-B95041E1C392}"/>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6ED4709E-01C8-47D8-B7CB-D34DE3E7A5D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E596FC9-F182-43F7-8883-471E1FBBBA6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A17DC9A-B5AF-4ABB-9277-E15B20C768D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7FF0EE9-8B77-47D3-904C-6EDA56BDB97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58733CD-B447-4358-A270-53D66CA20BC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95886</xdr:rowOff>
    </xdr:from>
    <xdr:to>
      <xdr:col>85</xdr:col>
      <xdr:colOff>177800</xdr:colOff>
      <xdr:row>80</xdr:row>
      <xdr:rowOff>26036</xdr:rowOff>
    </xdr:to>
    <xdr:sp macro="" textlink="">
      <xdr:nvSpPr>
        <xdr:cNvPr id="765" name="楕円 764">
          <a:extLst>
            <a:ext uri="{FF2B5EF4-FFF2-40B4-BE49-F238E27FC236}">
              <a16:creationId xmlns:a16="http://schemas.microsoft.com/office/drawing/2014/main" id="{7B09DA72-EC65-4098-BEBF-A72DA3DAEF77}"/>
            </a:ext>
          </a:extLst>
        </xdr:cNvPr>
        <xdr:cNvSpPr/>
      </xdr:nvSpPr>
      <xdr:spPr>
        <a:xfrm>
          <a:off x="16268700" y="136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118763</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E7EBAC61-F6B3-4F53-8144-CE4D8CD56B13}"/>
            </a:ext>
          </a:extLst>
        </xdr:cNvPr>
        <xdr:cNvSpPr txBox="1"/>
      </xdr:nvSpPr>
      <xdr:spPr>
        <a:xfrm>
          <a:off x="16357600"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76836</xdr:rowOff>
    </xdr:from>
    <xdr:to>
      <xdr:col>81</xdr:col>
      <xdr:colOff>101600</xdr:colOff>
      <xdr:row>80</xdr:row>
      <xdr:rowOff>6986</xdr:rowOff>
    </xdr:to>
    <xdr:sp macro="" textlink="">
      <xdr:nvSpPr>
        <xdr:cNvPr id="767" name="楕円 766">
          <a:extLst>
            <a:ext uri="{FF2B5EF4-FFF2-40B4-BE49-F238E27FC236}">
              <a16:creationId xmlns:a16="http://schemas.microsoft.com/office/drawing/2014/main" id="{24162F5E-BD15-42F7-AC70-356C3A61CDDE}"/>
            </a:ext>
          </a:extLst>
        </xdr:cNvPr>
        <xdr:cNvSpPr/>
      </xdr:nvSpPr>
      <xdr:spPr>
        <a:xfrm>
          <a:off x="15430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127636</xdr:rowOff>
    </xdr:from>
    <xdr:to>
      <xdr:col>85</xdr:col>
      <xdr:colOff>127000</xdr:colOff>
      <xdr:row>79</xdr:row>
      <xdr:rowOff>146686</xdr:rowOff>
    </xdr:to>
    <xdr:cxnSp macro="">
      <xdr:nvCxnSpPr>
        <xdr:cNvPr id="768" name="直線コネクタ 767">
          <a:extLst>
            <a:ext uri="{FF2B5EF4-FFF2-40B4-BE49-F238E27FC236}">
              <a16:creationId xmlns:a16="http://schemas.microsoft.com/office/drawing/2014/main" id="{1A00C4B7-DEC0-4314-B91E-D9B143DE531B}"/>
            </a:ext>
          </a:extLst>
        </xdr:cNvPr>
        <xdr:cNvCxnSpPr/>
      </xdr:nvCxnSpPr>
      <xdr:spPr>
        <a:xfrm>
          <a:off x="15481300" y="13672186"/>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769" name="楕円 768">
          <a:extLst>
            <a:ext uri="{FF2B5EF4-FFF2-40B4-BE49-F238E27FC236}">
              <a16:creationId xmlns:a16="http://schemas.microsoft.com/office/drawing/2014/main" id="{63229877-1E18-4183-B3FA-198819B9C274}"/>
            </a:ext>
          </a:extLst>
        </xdr:cNvPr>
        <xdr:cNvSpPr/>
      </xdr:nvSpPr>
      <xdr:spPr>
        <a:xfrm>
          <a:off x="14541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87630</xdr:rowOff>
    </xdr:from>
    <xdr:to>
      <xdr:col>81</xdr:col>
      <xdr:colOff>50800</xdr:colOff>
      <xdr:row>79</xdr:row>
      <xdr:rowOff>127636</xdr:rowOff>
    </xdr:to>
    <xdr:cxnSp macro="">
      <xdr:nvCxnSpPr>
        <xdr:cNvPr id="770" name="直線コネクタ 769">
          <a:extLst>
            <a:ext uri="{FF2B5EF4-FFF2-40B4-BE49-F238E27FC236}">
              <a16:creationId xmlns:a16="http://schemas.microsoft.com/office/drawing/2014/main" id="{358F0D8C-5991-4347-94EE-21E3D3D44DCB}"/>
            </a:ext>
          </a:extLst>
        </xdr:cNvPr>
        <xdr:cNvCxnSpPr/>
      </xdr:nvCxnSpPr>
      <xdr:spPr>
        <a:xfrm>
          <a:off x="14592300" y="136321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42545</xdr:rowOff>
    </xdr:from>
    <xdr:to>
      <xdr:col>72</xdr:col>
      <xdr:colOff>38100</xdr:colOff>
      <xdr:row>79</xdr:row>
      <xdr:rowOff>144145</xdr:rowOff>
    </xdr:to>
    <xdr:sp macro="" textlink="">
      <xdr:nvSpPr>
        <xdr:cNvPr id="771" name="楕円 770">
          <a:extLst>
            <a:ext uri="{FF2B5EF4-FFF2-40B4-BE49-F238E27FC236}">
              <a16:creationId xmlns:a16="http://schemas.microsoft.com/office/drawing/2014/main" id="{9AC0006D-9C3A-4BEC-B134-0FD5A75486F6}"/>
            </a:ext>
          </a:extLst>
        </xdr:cNvPr>
        <xdr:cNvSpPr/>
      </xdr:nvSpPr>
      <xdr:spPr>
        <a:xfrm>
          <a:off x="1365250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87630</xdr:rowOff>
    </xdr:from>
    <xdr:to>
      <xdr:col>76</xdr:col>
      <xdr:colOff>114300</xdr:colOff>
      <xdr:row>79</xdr:row>
      <xdr:rowOff>93345</xdr:rowOff>
    </xdr:to>
    <xdr:cxnSp macro="">
      <xdr:nvCxnSpPr>
        <xdr:cNvPr id="772" name="直線コネクタ 771">
          <a:extLst>
            <a:ext uri="{FF2B5EF4-FFF2-40B4-BE49-F238E27FC236}">
              <a16:creationId xmlns:a16="http://schemas.microsoft.com/office/drawing/2014/main" id="{B527AA70-E792-4C2F-98D6-83107F4158A1}"/>
            </a:ext>
          </a:extLst>
        </xdr:cNvPr>
        <xdr:cNvCxnSpPr/>
      </xdr:nvCxnSpPr>
      <xdr:spPr>
        <a:xfrm flipV="1">
          <a:off x="13703300" y="136321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4445</xdr:rowOff>
    </xdr:from>
    <xdr:to>
      <xdr:col>67</xdr:col>
      <xdr:colOff>101600</xdr:colOff>
      <xdr:row>79</xdr:row>
      <xdr:rowOff>106045</xdr:rowOff>
    </xdr:to>
    <xdr:sp macro="" textlink="">
      <xdr:nvSpPr>
        <xdr:cNvPr id="773" name="楕円 772">
          <a:extLst>
            <a:ext uri="{FF2B5EF4-FFF2-40B4-BE49-F238E27FC236}">
              <a16:creationId xmlns:a16="http://schemas.microsoft.com/office/drawing/2014/main" id="{A7A4865C-23CA-4AD3-A2D9-3788DDEE1554}"/>
            </a:ext>
          </a:extLst>
        </xdr:cNvPr>
        <xdr:cNvSpPr/>
      </xdr:nvSpPr>
      <xdr:spPr>
        <a:xfrm>
          <a:off x="12763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55245</xdr:rowOff>
    </xdr:from>
    <xdr:to>
      <xdr:col>71</xdr:col>
      <xdr:colOff>177800</xdr:colOff>
      <xdr:row>79</xdr:row>
      <xdr:rowOff>93345</xdr:rowOff>
    </xdr:to>
    <xdr:cxnSp macro="">
      <xdr:nvCxnSpPr>
        <xdr:cNvPr id="774" name="直線コネクタ 773">
          <a:extLst>
            <a:ext uri="{FF2B5EF4-FFF2-40B4-BE49-F238E27FC236}">
              <a16:creationId xmlns:a16="http://schemas.microsoft.com/office/drawing/2014/main" id="{FCB50137-08AF-4C74-8F0D-97C49F677211}"/>
            </a:ext>
          </a:extLst>
        </xdr:cNvPr>
        <xdr:cNvCxnSpPr/>
      </xdr:nvCxnSpPr>
      <xdr:spPr>
        <a:xfrm>
          <a:off x="12814300" y="135997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75" name="n_1aveValue【消防施設】&#10;有形固定資産減価償却率">
          <a:extLst>
            <a:ext uri="{FF2B5EF4-FFF2-40B4-BE49-F238E27FC236}">
              <a16:creationId xmlns:a16="http://schemas.microsoft.com/office/drawing/2014/main" id="{8F01802E-6A11-4A7D-9B3A-0316F97A7472}"/>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76" name="n_2aveValue【消防施設】&#10;有形固定資産減価償却率">
          <a:extLst>
            <a:ext uri="{FF2B5EF4-FFF2-40B4-BE49-F238E27FC236}">
              <a16:creationId xmlns:a16="http://schemas.microsoft.com/office/drawing/2014/main" id="{31EE2042-AE28-4231-B995-3B87B5332000}"/>
            </a:ext>
          </a:extLst>
        </xdr:cNvPr>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77" name="n_3aveValue【消防施設】&#10;有形固定資産減価償却率">
          <a:extLst>
            <a:ext uri="{FF2B5EF4-FFF2-40B4-BE49-F238E27FC236}">
              <a16:creationId xmlns:a16="http://schemas.microsoft.com/office/drawing/2014/main" id="{9C316062-CA39-4066-A766-425E68D56E8B}"/>
            </a:ext>
          </a:extLst>
        </xdr:cNvPr>
        <xdr:cNvSpPr txBox="1"/>
      </xdr:nvSpPr>
      <xdr:spPr>
        <a:xfrm>
          <a:off x="13500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778" name="n_4aveValue【消防施設】&#10;有形固定資産減価償却率">
          <a:extLst>
            <a:ext uri="{FF2B5EF4-FFF2-40B4-BE49-F238E27FC236}">
              <a16:creationId xmlns:a16="http://schemas.microsoft.com/office/drawing/2014/main" id="{E0D9A1D1-FEE4-4DCD-8EF2-A409AAE48E39}"/>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23513</xdr:rowOff>
    </xdr:from>
    <xdr:ext cx="405111" cy="259045"/>
    <xdr:sp macro="" textlink="">
      <xdr:nvSpPr>
        <xdr:cNvPr id="779" name="n_1mainValue【消防施設】&#10;有形固定資産減価償却率">
          <a:extLst>
            <a:ext uri="{FF2B5EF4-FFF2-40B4-BE49-F238E27FC236}">
              <a16:creationId xmlns:a16="http://schemas.microsoft.com/office/drawing/2014/main" id="{2133AB09-C8ED-4414-88C3-AB6E7866FF11}"/>
            </a:ext>
          </a:extLst>
        </xdr:cNvPr>
        <xdr:cNvSpPr txBox="1"/>
      </xdr:nvSpPr>
      <xdr:spPr>
        <a:xfrm>
          <a:off x="152660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154957</xdr:rowOff>
    </xdr:from>
    <xdr:ext cx="405111" cy="259045"/>
    <xdr:sp macro="" textlink="">
      <xdr:nvSpPr>
        <xdr:cNvPr id="780" name="n_2mainValue【消防施設】&#10;有形固定資産減価償却率">
          <a:extLst>
            <a:ext uri="{FF2B5EF4-FFF2-40B4-BE49-F238E27FC236}">
              <a16:creationId xmlns:a16="http://schemas.microsoft.com/office/drawing/2014/main" id="{B893C5C6-4C36-472E-866A-5C7D3F82547B}"/>
            </a:ext>
          </a:extLst>
        </xdr:cNvPr>
        <xdr:cNvSpPr txBox="1"/>
      </xdr:nvSpPr>
      <xdr:spPr>
        <a:xfrm>
          <a:off x="143897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160672</xdr:rowOff>
    </xdr:from>
    <xdr:ext cx="405111" cy="259045"/>
    <xdr:sp macro="" textlink="">
      <xdr:nvSpPr>
        <xdr:cNvPr id="781" name="n_3mainValue【消防施設】&#10;有形固定資産減価償却率">
          <a:extLst>
            <a:ext uri="{FF2B5EF4-FFF2-40B4-BE49-F238E27FC236}">
              <a16:creationId xmlns:a16="http://schemas.microsoft.com/office/drawing/2014/main" id="{6932A2ED-C048-4F29-9697-7D46128C8C5E}"/>
            </a:ext>
          </a:extLst>
        </xdr:cNvPr>
        <xdr:cNvSpPr txBox="1"/>
      </xdr:nvSpPr>
      <xdr:spPr>
        <a:xfrm>
          <a:off x="13500744" y="1336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122572</xdr:rowOff>
    </xdr:from>
    <xdr:ext cx="405111" cy="259045"/>
    <xdr:sp macro="" textlink="">
      <xdr:nvSpPr>
        <xdr:cNvPr id="782" name="n_4mainValue【消防施設】&#10;有形固定資産減価償却率">
          <a:extLst>
            <a:ext uri="{FF2B5EF4-FFF2-40B4-BE49-F238E27FC236}">
              <a16:creationId xmlns:a16="http://schemas.microsoft.com/office/drawing/2014/main" id="{B164FC0C-3B9D-413C-91C2-5250FA522FD1}"/>
            </a:ext>
          </a:extLst>
        </xdr:cNvPr>
        <xdr:cNvSpPr txBox="1"/>
      </xdr:nvSpPr>
      <xdr:spPr>
        <a:xfrm>
          <a:off x="12611744" y="1332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543034DA-1938-4AE2-B2A5-C151E5A105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AC66D601-0B19-43BE-95A1-0026D79F0B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D4EECEDB-8C5B-4B66-BA53-BEE4453FBB6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9EEC7540-6AD8-42B2-9232-03608A2CDE6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BAB58A89-B9A9-4A56-8A26-F0171EFC369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238E8590-6B59-4434-A809-3AF81FB2843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DACEFFAE-B06D-4FC1-BB47-3D9C4848CB9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A65E11F-CCEE-42A1-89CC-A001C51A23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1B089BD-D735-43CB-8725-D0C0CF40A72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58480597-C026-4051-800C-FA71DC9FBB4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8FA17669-C74E-4478-9628-C66C607AA7D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99B141BD-99F7-4FE7-A895-B97916C2A8A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666CA2E8-410B-4690-AF9B-5DAB8227899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78C5D167-3737-42F4-92A3-73FD5F06CA1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8C02B0FB-F34F-4133-B5D8-2584CBD484E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13126FA4-D3BB-46B3-84D7-4CA9E095CC3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CE0D16D1-840B-470F-A2CA-0D7318BF23C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3DAF3C31-FA9F-4FEA-9C7D-510743F7E14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C8D67DE0-85DE-4B04-8A5D-C3D28EDE8D0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8EEB951F-6C86-4236-931C-6F0F3D766A4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AB907911-EF0A-49AF-81A3-191949638B3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0CFBDB5A-A4AF-4D43-BB85-2E32E544434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3C063D28-54FC-45FE-AC49-3B10777EAFD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074E2C5A-8F84-4284-8AC4-3CFB79153F89}"/>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995644DC-266A-4BD5-AC91-AE514D365535}"/>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4F78246B-454D-4FBA-A527-49A79FEF2EDE}"/>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71E9161F-66B6-490B-AAEF-8BE7A0BF4603}"/>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555648B6-11A1-4562-B3A8-E500FD6FA7BE}"/>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1" name="【消防施設】&#10;一人当たり面積平均値テキスト">
          <a:extLst>
            <a:ext uri="{FF2B5EF4-FFF2-40B4-BE49-F238E27FC236}">
              <a16:creationId xmlns:a16="http://schemas.microsoft.com/office/drawing/2014/main" id="{B795C57B-2F6C-4F40-AA1D-A323E8162C1B}"/>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EB0669C3-C544-4224-9EEC-3B7F57B3E164}"/>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22193D04-427F-423F-9D02-4ED0F7EC2CA4}"/>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C787984A-B80C-438D-9A6B-3C3D331D473C}"/>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36F2A0DD-C9CE-49FE-9B55-794CB7AA5706}"/>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6" name="フローチャート: 判断 815">
          <a:extLst>
            <a:ext uri="{FF2B5EF4-FFF2-40B4-BE49-F238E27FC236}">
              <a16:creationId xmlns:a16="http://schemas.microsoft.com/office/drawing/2014/main" id="{75EBA94F-C8E5-442E-BC23-BEE45BA8DA74}"/>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EE8A457-EC44-43F9-A719-86FC4C45E1E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2CA6284-17FD-4B4D-A129-CD4F925A755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A48102E-4C34-4AB6-BB46-478564B4187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B132A8C-B5D1-4560-8139-1FE18ABF93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F15AC95-9CE9-451F-BA0A-A148F8A51A0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40639</xdr:rowOff>
    </xdr:from>
    <xdr:to>
      <xdr:col>116</xdr:col>
      <xdr:colOff>114300</xdr:colOff>
      <xdr:row>85</xdr:row>
      <xdr:rowOff>142239</xdr:rowOff>
    </xdr:to>
    <xdr:sp macro="" textlink="">
      <xdr:nvSpPr>
        <xdr:cNvPr id="822" name="楕円 821">
          <a:extLst>
            <a:ext uri="{FF2B5EF4-FFF2-40B4-BE49-F238E27FC236}">
              <a16:creationId xmlns:a16="http://schemas.microsoft.com/office/drawing/2014/main" id="{98F109B2-F120-493E-BDB3-897259631DC5}"/>
            </a:ext>
          </a:extLst>
        </xdr:cNvPr>
        <xdr:cNvSpPr/>
      </xdr:nvSpPr>
      <xdr:spPr>
        <a:xfrm>
          <a:off x="221107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63516</xdr:rowOff>
    </xdr:from>
    <xdr:ext cx="469744" cy="259045"/>
    <xdr:sp macro="" textlink="">
      <xdr:nvSpPr>
        <xdr:cNvPr id="823" name="【消防施設】&#10;一人当たり面積該当値テキスト">
          <a:extLst>
            <a:ext uri="{FF2B5EF4-FFF2-40B4-BE49-F238E27FC236}">
              <a16:creationId xmlns:a16="http://schemas.microsoft.com/office/drawing/2014/main" id="{FE309233-019B-44B6-9A70-A8CC14E617CA}"/>
            </a:ext>
          </a:extLst>
        </xdr:cNvPr>
        <xdr:cNvSpPr txBox="1"/>
      </xdr:nvSpPr>
      <xdr:spPr>
        <a:xfrm>
          <a:off x="22199600" y="1446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4" name="楕円 823">
          <a:extLst>
            <a:ext uri="{FF2B5EF4-FFF2-40B4-BE49-F238E27FC236}">
              <a16:creationId xmlns:a16="http://schemas.microsoft.com/office/drawing/2014/main" id="{E54705D7-A670-46F4-85BE-6FE9ECE62BEA}"/>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91439</xdr:rowOff>
    </xdr:from>
    <xdr:to>
      <xdr:col>116</xdr:col>
      <xdr:colOff>63500</xdr:colOff>
      <xdr:row>85</xdr:row>
      <xdr:rowOff>95250</xdr:rowOff>
    </xdr:to>
    <xdr:cxnSp macro="">
      <xdr:nvCxnSpPr>
        <xdr:cNvPr id="825" name="直線コネクタ 824">
          <a:extLst>
            <a:ext uri="{FF2B5EF4-FFF2-40B4-BE49-F238E27FC236}">
              <a16:creationId xmlns:a16="http://schemas.microsoft.com/office/drawing/2014/main" id="{424E51F8-088E-4D0C-B8D6-9824E0D0E3ED}"/>
            </a:ext>
          </a:extLst>
        </xdr:cNvPr>
        <xdr:cNvCxnSpPr/>
      </xdr:nvCxnSpPr>
      <xdr:spPr>
        <a:xfrm flipV="1">
          <a:off x="21323300" y="146646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48261</xdr:rowOff>
    </xdr:from>
    <xdr:to>
      <xdr:col>107</xdr:col>
      <xdr:colOff>101600</xdr:colOff>
      <xdr:row>85</xdr:row>
      <xdr:rowOff>149861</xdr:rowOff>
    </xdr:to>
    <xdr:sp macro="" textlink="">
      <xdr:nvSpPr>
        <xdr:cNvPr id="826" name="楕円 825">
          <a:extLst>
            <a:ext uri="{FF2B5EF4-FFF2-40B4-BE49-F238E27FC236}">
              <a16:creationId xmlns:a16="http://schemas.microsoft.com/office/drawing/2014/main" id="{903342C5-3CEB-4C13-8C8E-A2290790F4A6}"/>
            </a:ext>
          </a:extLst>
        </xdr:cNvPr>
        <xdr:cNvSpPr/>
      </xdr:nvSpPr>
      <xdr:spPr>
        <a:xfrm>
          <a:off x="20383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99061</xdr:rowOff>
    </xdr:to>
    <xdr:cxnSp macro="">
      <xdr:nvCxnSpPr>
        <xdr:cNvPr id="827" name="直線コネクタ 826">
          <a:extLst>
            <a:ext uri="{FF2B5EF4-FFF2-40B4-BE49-F238E27FC236}">
              <a16:creationId xmlns:a16="http://schemas.microsoft.com/office/drawing/2014/main" id="{1C397255-6F18-4B89-9331-E87416992A48}"/>
            </a:ext>
          </a:extLst>
        </xdr:cNvPr>
        <xdr:cNvCxnSpPr/>
      </xdr:nvCxnSpPr>
      <xdr:spPr>
        <a:xfrm flipV="1">
          <a:off x="20434300" y="146685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46355</xdr:rowOff>
    </xdr:from>
    <xdr:to>
      <xdr:col>102</xdr:col>
      <xdr:colOff>165100</xdr:colOff>
      <xdr:row>85</xdr:row>
      <xdr:rowOff>147955</xdr:rowOff>
    </xdr:to>
    <xdr:sp macro="" textlink="">
      <xdr:nvSpPr>
        <xdr:cNvPr id="828" name="楕円 827">
          <a:extLst>
            <a:ext uri="{FF2B5EF4-FFF2-40B4-BE49-F238E27FC236}">
              <a16:creationId xmlns:a16="http://schemas.microsoft.com/office/drawing/2014/main" id="{B5965BDB-D46B-4763-9DAA-A4C0557D519B}"/>
            </a:ext>
          </a:extLst>
        </xdr:cNvPr>
        <xdr:cNvSpPr/>
      </xdr:nvSpPr>
      <xdr:spPr>
        <a:xfrm>
          <a:off x="19494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97155</xdr:rowOff>
    </xdr:from>
    <xdr:to>
      <xdr:col>107</xdr:col>
      <xdr:colOff>50800</xdr:colOff>
      <xdr:row>85</xdr:row>
      <xdr:rowOff>99061</xdr:rowOff>
    </xdr:to>
    <xdr:cxnSp macro="">
      <xdr:nvCxnSpPr>
        <xdr:cNvPr id="829" name="直線コネクタ 828">
          <a:extLst>
            <a:ext uri="{FF2B5EF4-FFF2-40B4-BE49-F238E27FC236}">
              <a16:creationId xmlns:a16="http://schemas.microsoft.com/office/drawing/2014/main" id="{53AD73A6-E8BD-4B5A-BBAE-289E01AA38B2}"/>
            </a:ext>
          </a:extLst>
        </xdr:cNvPr>
        <xdr:cNvCxnSpPr/>
      </xdr:nvCxnSpPr>
      <xdr:spPr>
        <a:xfrm>
          <a:off x="19545300" y="146704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46355</xdr:rowOff>
    </xdr:from>
    <xdr:to>
      <xdr:col>98</xdr:col>
      <xdr:colOff>38100</xdr:colOff>
      <xdr:row>85</xdr:row>
      <xdr:rowOff>147955</xdr:rowOff>
    </xdr:to>
    <xdr:sp macro="" textlink="">
      <xdr:nvSpPr>
        <xdr:cNvPr id="830" name="楕円 829">
          <a:extLst>
            <a:ext uri="{FF2B5EF4-FFF2-40B4-BE49-F238E27FC236}">
              <a16:creationId xmlns:a16="http://schemas.microsoft.com/office/drawing/2014/main" id="{899E4C02-95D8-4BAC-99D3-C3BE9F19533F}"/>
            </a:ext>
          </a:extLst>
        </xdr:cNvPr>
        <xdr:cNvSpPr/>
      </xdr:nvSpPr>
      <xdr:spPr>
        <a:xfrm>
          <a:off x="18605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97155</xdr:rowOff>
    </xdr:from>
    <xdr:to>
      <xdr:col>102</xdr:col>
      <xdr:colOff>114300</xdr:colOff>
      <xdr:row>85</xdr:row>
      <xdr:rowOff>97155</xdr:rowOff>
    </xdr:to>
    <xdr:cxnSp macro="">
      <xdr:nvCxnSpPr>
        <xdr:cNvPr id="831" name="直線コネクタ 830">
          <a:extLst>
            <a:ext uri="{FF2B5EF4-FFF2-40B4-BE49-F238E27FC236}">
              <a16:creationId xmlns:a16="http://schemas.microsoft.com/office/drawing/2014/main" id="{C91355A4-21DA-4CBD-B9EE-6817455C0BDB}"/>
            </a:ext>
          </a:extLst>
        </xdr:cNvPr>
        <xdr:cNvCxnSpPr/>
      </xdr:nvCxnSpPr>
      <xdr:spPr>
        <a:xfrm>
          <a:off x="18656300" y="146704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2" name="n_1aveValue【消防施設】&#10;一人当たり面積">
          <a:extLst>
            <a:ext uri="{FF2B5EF4-FFF2-40B4-BE49-F238E27FC236}">
              <a16:creationId xmlns:a16="http://schemas.microsoft.com/office/drawing/2014/main" id="{E2589338-C104-4043-A42E-093F987426F6}"/>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3" name="n_2aveValue【消防施設】&#10;一人当たり面積">
          <a:extLst>
            <a:ext uri="{FF2B5EF4-FFF2-40B4-BE49-F238E27FC236}">
              <a16:creationId xmlns:a16="http://schemas.microsoft.com/office/drawing/2014/main" id="{9F99F05E-9441-471D-8E04-45962E632695}"/>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4" name="n_3aveValue【消防施設】&#10;一人当たり面積">
          <a:extLst>
            <a:ext uri="{FF2B5EF4-FFF2-40B4-BE49-F238E27FC236}">
              <a16:creationId xmlns:a16="http://schemas.microsoft.com/office/drawing/2014/main" id="{46E70F8A-1FA7-44FC-9D64-63D2D36DA421}"/>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35" name="n_4aveValue【消防施設】&#10;一人当たり面積">
          <a:extLst>
            <a:ext uri="{FF2B5EF4-FFF2-40B4-BE49-F238E27FC236}">
              <a16:creationId xmlns:a16="http://schemas.microsoft.com/office/drawing/2014/main" id="{BE982B74-DB55-4CDA-9777-1E0B2CC429B7}"/>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162577</xdr:rowOff>
    </xdr:from>
    <xdr:ext cx="469744" cy="259045"/>
    <xdr:sp macro="" textlink="">
      <xdr:nvSpPr>
        <xdr:cNvPr id="836" name="n_1mainValue【消防施設】&#10;一人当たり面積">
          <a:extLst>
            <a:ext uri="{FF2B5EF4-FFF2-40B4-BE49-F238E27FC236}">
              <a16:creationId xmlns:a16="http://schemas.microsoft.com/office/drawing/2014/main" id="{ADA92C9A-761F-4B49-8FED-6CD7591F7A1A}"/>
            </a:ext>
          </a:extLst>
        </xdr:cNvPr>
        <xdr:cNvSpPr txBox="1"/>
      </xdr:nvSpPr>
      <xdr:spPr>
        <a:xfrm>
          <a:off x="21075727" y="1439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166388</xdr:rowOff>
    </xdr:from>
    <xdr:ext cx="469744" cy="259045"/>
    <xdr:sp macro="" textlink="">
      <xdr:nvSpPr>
        <xdr:cNvPr id="837" name="n_2mainValue【消防施設】&#10;一人当たり面積">
          <a:extLst>
            <a:ext uri="{FF2B5EF4-FFF2-40B4-BE49-F238E27FC236}">
              <a16:creationId xmlns:a16="http://schemas.microsoft.com/office/drawing/2014/main" id="{8ADD1B8B-A47D-448E-AD1F-C2E0910EC7EB}"/>
            </a:ext>
          </a:extLst>
        </xdr:cNvPr>
        <xdr:cNvSpPr txBox="1"/>
      </xdr:nvSpPr>
      <xdr:spPr>
        <a:xfrm>
          <a:off x="20199427" y="143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164482</xdr:rowOff>
    </xdr:from>
    <xdr:ext cx="469744" cy="259045"/>
    <xdr:sp macro="" textlink="">
      <xdr:nvSpPr>
        <xdr:cNvPr id="838" name="n_3mainValue【消防施設】&#10;一人当たり面積">
          <a:extLst>
            <a:ext uri="{FF2B5EF4-FFF2-40B4-BE49-F238E27FC236}">
              <a16:creationId xmlns:a16="http://schemas.microsoft.com/office/drawing/2014/main" id="{77C2441C-B976-4164-A700-EC9B5EC83937}"/>
            </a:ext>
          </a:extLst>
        </xdr:cNvPr>
        <xdr:cNvSpPr txBox="1"/>
      </xdr:nvSpPr>
      <xdr:spPr>
        <a:xfrm>
          <a:off x="193104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139082</xdr:rowOff>
    </xdr:from>
    <xdr:ext cx="469744" cy="259045"/>
    <xdr:sp macro="" textlink="">
      <xdr:nvSpPr>
        <xdr:cNvPr id="839" name="n_4mainValue【消防施設】&#10;一人当たり面積">
          <a:extLst>
            <a:ext uri="{FF2B5EF4-FFF2-40B4-BE49-F238E27FC236}">
              <a16:creationId xmlns:a16="http://schemas.microsoft.com/office/drawing/2014/main" id="{91C51ADE-67F3-45BC-B400-B16EA2EEB753}"/>
            </a:ext>
          </a:extLst>
        </xdr:cNvPr>
        <xdr:cNvSpPr txBox="1"/>
      </xdr:nvSpPr>
      <xdr:spPr>
        <a:xfrm>
          <a:off x="184214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F2CAA451-006F-495D-BFB8-B6F042B67E0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52BED573-79A7-4E6E-911D-CA2116DB7F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575278F-866A-4117-A0A4-C63D17B0C2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88D54751-871C-40E2-99C7-1B91219800B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FD2EC2E7-BA35-49E8-B86F-27F1AE1B169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9DDC6406-8DD3-48B7-A3B5-BF5CDF104A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B1CF9912-CFDA-43FF-AF0A-D2E3904D762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28BD4810-5BAD-4A19-A8D7-8FB0C098850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473112CA-7E9B-4622-A9E7-052B8E15C69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15318273-D0FA-4D6D-8363-BCB86D50D65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C5B8BE50-4996-45FF-AEF0-3163C33AACC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CE74C306-DE69-4AB2-980E-284B09C1B9D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64889EA1-13A3-4A25-8377-9DB48E07DCA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D02AAAEF-BF19-424B-A1AB-3DAC551329E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5E21B6E5-C421-4031-9FF2-BAE7D4A3D1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5AB20438-BC16-4782-B258-9EE014DD440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9D811043-9AF1-4CDA-8278-9B04E2D4D8A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39D2DAF3-0381-4FB5-955E-DB9E3C30572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1F368507-3CDC-4039-8C1B-C1FC5C8A99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AAA074E0-9615-414A-80AC-383681929D0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38790A66-7697-458E-8F07-AB239377A9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1AD94C2A-4182-410E-9775-D8AB29B81E6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B249424E-0541-4ED7-B14A-0F2E125E0E1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834A08E7-46F2-4B57-BC51-B9C9BDE09B0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B42B166D-D72B-4789-A093-20294C44F0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4139D12F-D858-47CB-A16E-5B53E4C4CC57}"/>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3E42EE1D-8575-4050-9339-C3A7193F3DBB}"/>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0527E27A-E5FE-4DE8-B520-EF176D73E86F}"/>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5B995E02-69E8-4CBF-9799-4382E32D09A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617A14AB-C282-4CA1-9C27-ECDD1945040D}"/>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7EB7928D-FB2D-411E-856F-D7B376C330CB}"/>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75CECDF8-ECF6-426C-9BAE-1E9EDF2F6B9B}"/>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EC270EC2-53AD-4EAC-BD1E-0AC9456E0B0D}"/>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7F778D8B-2F06-4694-A7BF-064C37173BA7}"/>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DD9DCED6-C550-428D-A84D-3F42BFF88FC4}"/>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5" name="フローチャート: 判断 874">
          <a:extLst>
            <a:ext uri="{FF2B5EF4-FFF2-40B4-BE49-F238E27FC236}">
              <a16:creationId xmlns:a16="http://schemas.microsoft.com/office/drawing/2014/main" id="{0A4C422F-7194-4A25-B539-9860EABDFE63}"/>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C0E00541-DF22-49AB-A54C-3038464052E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38E472F-09BA-4920-82F3-8C2E38F92D6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A71592F-0DD7-44F5-B987-9BEA4DFCF90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2D8ACE3-6726-42BE-A89E-01AD062269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D0F908F-4AE6-4C07-984C-BB7B0ACA97A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881" name="楕円 880">
          <a:extLst>
            <a:ext uri="{FF2B5EF4-FFF2-40B4-BE49-F238E27FC236}">
              <a16:creationId xmlns:a16="http://schemas.microsoft.com/office/drawing/2014/main" id="{5D57A5E4-9557-41CE-B3B2-443CD5F8B1AF}"/>
            </a:ext>
          </a:extLst>
        </xdr:cNvPr>
        <xdr:cNvSpPr/>
      </xdr:nvSpPr>
      <xdr:spPr>
        <a:xfrm>
          <a:off x="16268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38116</xdr:rowOff>
    </xdr:from>
    <xdr:ext cx="405111" cy="259045"/>
    <xdr:sp macro="" textlink="">
      <xdr:nvSpPr>
        <xdr:cNvPr id="882" name="【庁舎】&#10;有形固定資産減価償却率該当値テキスト">
          <a:extLst>
            <a:ext uri="{FF2B5EF4-FFF2-40B4-BE49-F238E27FC236}">
              <a16:creationId xmlns:a16="http://schemas.microsoft.com/office/drawing/2014/main" id="{59CDA2D1-D3D4-4863-A999-D8CE76B68C0D}"/>
            </a:ext>
          </a:extLst>
        </xdr:cNvPr>
        <xdr:cNvSpPr txBox="1"/>
      </xdr:nvSpPr>
      <xdr:spPr>
        <a:xfrm>
          <a:off x="16357600"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72752</xdr:rowOff>
    </xdr:from>
    <xdr:to>
      <xdr:col>81</xdr:col>
      <xdr:colOff>101600</xdr:colOff>
      <xdr:row>105</xdr:row>
      <xdr:rowOff>2902</xdr:rowOff>
    </xdr:to>
    <xdr:sp macro="" textlink="">
      <xdr:nvSpPr>
        <xdr:cNvPr id="883" name="楕円 882">
          <a:extLst>
            <a:ext uri="{FF2B5EF4-FFF2-40B4-BE49-F238E27FC236}">
              <a16:creationId xmlns:a16="http://schemas.microsoft.com/office/drawing/2014/main" id="{9FB5F981-3B52-4776-B95D-942199B56793}"/>
            </a:ext>
          </a:extLst>
        </xdr:cNvPr>
        <xdr:cNvSpPr/>
      </xdr:nvSpPr>
      <xdr:spPr>
        <a:xfrm>
          <a:off x="15430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104</xdr:row>
      <xdr:rowOff>123552</xdr:rowOff>
    </xdr:to>
    <xdr:cxnSp macro="">
      <xdr:nvCxnSpPr>
        <xdr:cNvPr id="884" name="直線コネクタ 883">
          <a:extLst>
            <a:ext uri="{FF2B5EF4-FFF2-40B4-BE49-F238E27FC236}">
              <a16:creationId xmlns:a16="http://schemas.microsoft.com/office/drawing/2014/main" id="{761B4CCC-4941-43AA-B4B8-559FBFABFC13}"/>
            </a:ext>
          </a:extLst>
        </xdr:cNvPr>
        <xdr:cNvCxnSpPr/>
      </xdr:nvCxnSpPr>
      <xdr:spPr>
        <a:xfrm flipV="1">
          <a:off x="15481300" y="1794128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885" name="楕円 884">
          <a:extLst>
            <a:ext uri="{FF2B5EF4-FFF2-40B4-BE49-F238E27FC236}">
              <a16:creationId xmlns:a16="http://schemas.microsoft.com/office/drawing/2014/main" id="{36FBF5D7-5F2F-4983-846D-D6722ADD7DD3}"/>
            </a:ext>
          </a:extLst>
        </xdr:cNvPr>
        <xdr:cNvSpPr/>
      </xdr:nvSpPr>
      <xdr:spPr>
        <a:xfrm>
          <a:off x="14541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123552</xdr:rowOff>
    </xdr:from>
    <xdr:to>
      <xdr:col>81</xdr:col>
      <xdr:colOff>50800</xdr:colOff>
      <xdr:row>105</xdr:row>
      <xdr:rowOff>48442</xdr:rowOff>
    </xdr:to>
    <xdr:cxnSp macro="">
      <xdr:nvCxnSpPr>
        <xdr:cNvPr id="886" name="直線コネクタ 885">
          <a:extLst>
            <a:ext uri="{FF2B5EF4-FFF2-40B4-BE49-F238E27FC236}">
              <a16:creationId xmlns:a16="http://schemas.microsoft.com/office/drawing/2014/main" id="{A165F268-38CC-4D15-9870-5072ED884659}"/>
            </a:ext>
          </a:extLst>
        </xdr:cNvPr>
        <xdr:cNvCxnSpPr/>
      </xdr:nvCxnSpPr>
      <xdr:spPr>
        <a:xfrm flipV="1">
          <a:off x="14592300" y="17954352"/>
          <a:ext cx="889000" cy="9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36830</xdr:rowOff>
    </xdr:from>
    <xdr:to>
      <xdr:col>72</xdr:col>
      <xdr:colOff>38100</xdr:colOff>
      <xdr:row>105</xdr:row>
      <xdr:rowOff>138430</xdr:rowOff>
    </xdr:to>
    <xdr:sp macro="" textlink="">
      <xdr:nvSpPr>
        <xdr:cNvPr id="887" name="楕円 886">
          <a:extLst>
            <a:ext uri="{FF2B5EF4-FFF2-40B4-BE49-F238E27FC236}">
              <a16:creationId xmlns:a16="http://schemas.microsoft.com/office/drawing/2014/main" id="{5A9899F5-D1F2-40F1-B974-E5F06AEAA815}"/>
            </a:ext>
          </a:extLst>
        </xdr:cNvPr>
        <xdr:cNvSpPr/>
      </xdr:nvSpPr>
      <xdr:spPr>
        <a:xfrm>
          <a:off x="1365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48442</xdr:rowOff>
    </xdr:from>
    <xdr:to>
      <xdr:col>76</xdr:col>
      <xdr:colOff>114300</xdr:colOff>
      <xdr:row>105</xdr:row>
      <xdr:rowOff>87630</xdr:rowOff>
    </xdr:to>
    <xdr:cxnSp macro="">
      <xdr:nvCxnSpPr>
        <xdr:cNvPr id="888" name="直線コネクタ 887">
          <a:extLst>
            <a:ext uri="{FF2B5EF4-FFF2-40B4-BE49-F238E27FC236}">
              <a16:creationId xmlns:a16="http://schemas.microsoft.com/office/drawing/2014/main" id="{19FC0A00-B2BB-4402-BC56-852241E97793}"/>
            </a:ext>
          </a:extLst>
        </xdr:cNvPr>
        <xdr:cNvCxnSpPr/>
      </xdr:nvCxnSpPr>
      <xdr:spPr>
        <a:xfrm flipV="1">
          <a:off x="13703300" y="1805069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xdr:rowOff>
    </xdr:from>
    <xdr:to>
      <xdr:col>67</xdr:col>
      <xdr:colOff>101600</xdr:colOff>
      <xdr:row>105</xdr:row>
      <xdr:rowOff>102507</xdr:rowOff>
    </xdr:to>
    <xdr:sp macro="" textlink="">
      <xdr:nvSpPr>
        <xdr:cNvPr id="889" name="楕円 888">
          <a:extLst>
            <a:ext uri="{FF2B5EF4-FFF2-40B4-BE49-F238E27FC236}">
              <a16:creationId xmlns:a16="http://schemas.microsoft.com/office/drawing/2014/main" id="{AF91D62C-8C7C-4AAF-8584-2F9FF10A9636}"/>
            </a:ext>
          </a:extLst>
        </xdr:cNvPr>
        <xdr:cNvSpPr/>
      </xdr:nvSpPr>
      <xdr:spPr>
        <a:xfrm>
          <a:off x="12763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51707</xdr:rowOff>
    </xdr:from>
    <xdr:to>
      <xdr:col>71</xdr:col>
      <xdr:colOff>177800</xdr:colOff>
      <xdr:row>105</xdr:row>
      <xdr:rowOff>87630</xdr:rowOff>
    </xdr:to>
    <xdr:cxnSp macro="">
      <xdr:nvCxnSpPr>
        <xdr:cNvPr id="890" name="直線コネクタ 889">
          <a:extLst>
            <a:ext uri="{FF2B5EF4-FFF2-40B4-BE49-F238E27FC236}">
              <a16:creationId xmlns:a16="http://schemas.microsoft.com/office/drawing/2014/main" id="{77F8D33D-4903-49CA-8399-0FEAC6570D96}"/>
            </a:ext>
          </a:extLst>
        </xdr:cNvPr>
        <xdr:cNvCxnSpPr/>
      </xdr:nvCxnSpPr>
      <xdr:spPr>
        <a:xfrm>
          <a:off x="12814300" y="180539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891" name="n_1aveValue【庁舎】&#10;有形固定資産減価償却率">
          <a:extLst>
            <a:ext uri="{FF2B5EF4-FFF2-40B4-BE49-F238E27FC236}">
              <a16:creationId xmlns:a16="http://schemas.microsoft.com/office/drawing/2014/main" id="{DCBC38F7-D324-4229-88CB-9048A116C92B}"/>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92" name="n_2aveValue【庁舎】&#10;有形固定資産減価償却率">
          <a:extLst>
            <a:ext uri="{FF2B5EF4-FFF2-40B4-BE49-F238E27FC236}">
              <a16:creationId xmlns:a16="http://schemas.microsoft.com/office/drawing/2014/main" id="{3DBCEEF8-7E73-47A2-B710-80D1FB02A2DA}"/>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93" name="n_3aveValue【庁舎】&#10;有形固定資産減価償却率">
          <a:extLst>
            <a:ext uri="{FF2B5EF4-FFF2-40B4-BE49-F238E27FC236}">
              <a16:creationId xmlns:a16="http://schemas.microsoft.com/office/drawing/2014/main" id="{01311B12-BEB2-418B-B58B-ADA7AC2E31ED}"/>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4" name="n_4aveValue【庁舎】&#10;有形固定資産減価償却率">
          <a:extLst>
            <a:ext uri="{FF2B5EF4-FFF2-40B4-BE49-F238E27FC236}">
              <a16:creationId xmlns:a16="http://schemas.microsoft.com/office/drawing/2014/main" id="{2285BB5A-B496-4BC3-BECF-3D4C4FA59A12}"/>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165479</xdr:rowOff>
    </xdr:from>
    <xdr:ext cx="405111" cy="259045"/>
    <xdr:sp macro="" textlink="">
      <xdr:nvSpPr>
        <xdr:cNvPr id="895" name="n_1mainValue【庁舎】&#10;有形固定資産減価償却率">
          <a:extLst>
            <a:ext uri="{FF2B5EF4-FFF2-40B4-BE49-F238E27FC236}">
              <a16:creationId xmlns:a16="http://schemas.microsoft.com/office/drawing/2014/main" id="{C2FAF80A-316D-426C-B788-5853470A5FB3}"/>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90369</xdr:rowOff>
    </xdr:from>
    <xdr:ext cx="405111" cy="259045"/>
    <xdr:sp macro="" textlink="">
      <xdr:nvSpPr>
        <xdr:cNvPr id="896" name="n_2mainValue【庁舎】&#10;有形固定資産減価償却率">
          <a:extLst>
            <a:ext uri="{FF2B5EF4-FFF2-40B4-BE49-F238E27FC236}">
              <a16:creationId xmlns:a16="http://schemas.microsoft.com/office/drawing/2014/main" id="{7366E1E5-C459-47B7-A1EF-B52479FE90F7}"/>
            </a:ext>
          </a:extLst>
        </xdr:cNvPr>
        <xdr:cNvSpPr txBox="1"/>
      </xdr:nvSpPr>
      <xdr:spPr>
        <a:xfrm>
          <a:off x="14389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129557</xdr:rowOff>
    </xdr:from>
    <xdr:ext cx="405111" cy="259045"/>
    <xdr:sp macro="" textlink="">
      <xdr:nvSpPr>
        <xdr:cNvPr id="897" name="n_3mainValue【庁舎】&#10;有形固定資産減価償却率">
          <a:extLst>
            <a:ext uri="{FF2B5EF4-FFF2-40B4-BE49-F238E27FC236}">
              <a16:creationId xmlns:a16="http://schemas.microsoft.com/office/drawing/2014/main" id="{3DB621FA-D679-41F8-A98F-ECABCC8C197C}"/>
            </a:ext>
          </a:extLst>
        </xdr:cNvPr>
        <xdr:cNvSpPr txBox="1"/>
      </xdr:nvSpPr>
      <xdr:spPr>
        <a:xfrm>
          <a:off x="13500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93634</xdr:rowOff>
    </xdr:from>
    <xdr:ext cx="405111" cy="259045"/>
    <xdr:sp macro="" textlink="">
      <xdr:nvSpPr>
        <xdr:cNvPr id="898" name="n_4mainValue【庁舎】&#10;有形固定資産減価償却率">
          <a:extLst>
            <a:ext uri="{FF2B5EF4-FFF2-40B4-BE49-F238E27FC236}">
              <a16:creationId xmlns:a16="http://schemas.microsoft.com/office/drawing/2014/main" id="{E79E424E-E0E9-4F34-A551-411BD1CDD43C}"/>
            </a:ext>
          </a:extLst>
        </xdr:cNvPr>
        <xdr:cNvSpPr txBox="1"/>
      </xdr:nvSpPr>
      <xdr:spPr>
        <a:xfrm>
          <a:off x="12611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8C70ACBC-3A55-4294-85CB-DD61F27985A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07FFCD8-21B7-432C-8190-E3CB065FACC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32A3B7A3-BEDE-4DD7-BE79-E3B9A53574E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39381463-45DF-4A84-B6A4-138390001D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72F16056-5BD9-4017-95D5-8B8368145F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6A22260C-3160-4E8A-90CF-C8C55A77CDC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5295AA1A-C75C-43BC-B18A-0C1B491420C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A7AF92D9-3AE5-41EB-BA2E-52D76F82A28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FD701A49-941C-4665-A5B8-DC69CCE5A69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2A7F3C1B-A150-453F-A7FC-8C1B0CC4546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BC16EF7F-3A17-41D5-AA00-CCEA5351094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B9A001F2-3581-4F02-ABAD-864500E64AA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278E256C-2BF0-4917-8545-2A7627DB946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222B1137-6B7A-4336-8FDE-6BBD24578D7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0DA552B4-22F0-4A98-875E-D8C598978FC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762B11D7-0349-4430-980C-7E3931F375D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C406DE4B-C219-4D37-A47D-A850B096652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149CCCA-A0A5-477E-B4BE-7BBB5D2D8B2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DE1E38CD-C8F9-4574-8A36-EF1178E4FFA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6AC7FC4E-6861-4193-8015-BD7EDC08502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4B339584-AB63-461F-B4C8-180E9C9C196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D6D2DE62-F90A-4672-8D99-F5310F6EAA1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5858FF1-D43C-4901-98D4-FFF1D8BDB79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67EF048A-1FE3-4416-B857-F6B56437BD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17593D7E-A8E0-4A44-A2BC-D5DA2CB9E3C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AFB3D2BC-3C17-4156-A52F-E841425086C1}"/>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6118577D-F1AC-4FB0-BBA6-9C63AE3B10C5}"/>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EEC2AA20-0C28-4700-88E8-A2EFB556D730}"/>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B305577B-A63C-43BE-97DC-EA7DD0689C5F}"/>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512DB6FF-AEEE-48C7-BA20-65CDE8F0F815}"/>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95A7E585-F547-4442-BE2A-BB8F29986FFE}"/>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FEF4DC7B-C2E5-4096-8900-C4851C358509}"/>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1B0A4CC0-AA12-4DC8-BC07-46AF7C70295A}"/>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25378560-67C9-4FD9-BAE1-CABBF3D33845}"/>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3D25706E-7F4C-42B3-A30F-4096707B8A9E}"/>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34" name="フローチャート: 判断 933">
          <a:extLst>
            <a:ext uri="{FF2B5EF4-FFF2-40B4-BE49-F238E27FC236}">
              <a16:creationId xmlns:a16="http://schemas.microsoft.com/office/drawing/2014/main" id="{3DB62DEA-91C6-4576-8EBC-991DC763335E}"/>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ECACB30-310C-42F1-BBB6-4F5284158E2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163DA41-6B9D-4BF3-9831-8D0DDE1F685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090943F-46C8-4D7F-B958-CA5ED8FC6C0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A48A64D-7CD3-4789-8956-583DDA0356A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DAC2BFA-0C50-43BD-A5AC-819909FE8C2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149498</xdr:rowOff>
    </xdr:from>
    <xdr:to>
      <xdr:col>116</xdr:col>
      <xdr:colOff>114300</xdr:colOff>
      <xdr:row>106</xdr:row>
      <xdr:rowOff>79648</xdr:rowOff>
    </xdr:to>
    <xdr:sp macro="" textlink="">
      <xdr:nvSpPr>
        <xdr:cNvPr id="940" name="楕円 939">
          <a:extLst>
            <a:ext uri="{FF2B5EF4-FFF2-40B4-BE49-F238E27FC236}">
              <a16:creationId xmlns:a16="http://schemas.microsoft.com/office/drawing/2014/main" id="{4ADF107E-F51E-4D6E-8CA0-7F109B6177C9}"/>
            </a:ext>
          </a:extLst>
        </xdr:cNvPr>
        <xdr:cNvSpPr/>
      </xdr:nvSpPr>
      <xdr:spPr>
        <a:xfrm>
          <a:off x="221107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925</xdr:rowOff>
    </xdr:from>
    <xdr:ext cx="469744" cy="259045"/>
    <xdr:sp macro="" textlink="">
      <xdr:nvSpPr>
        <xdr:cNvPr id="941" name="【庁舎】&#10;一人当たり面積該当値テキスト">
          <a:extLst>
            <a:ext uri="{FF2B5EF4-FFF2-40B4-BE49-F238E27FC236}">
              <a16:creationId xmlns:a16="http://schemas.microsoft.com/office/drawing/2014/main" id="{8ADF6697-A7A0-4C32-A447-424BC11810D7}"/>
            </a:ext>
          </a:extLst>
        </xdr:cNvPr>
        <xdr:cNvSpPr txBox="1"/>
      </xdr:nvSpPr>
      <xdr:spPr>
        <a:xfrm>
          <a:off x="22199600" y="1800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154395</xdr:rowOff>
    </xdr:from>
    <xdr:to>
      <xdr:col>112</xdr:col>
      <xdr:colOff>38100</xdr:colOff>
      <xdr:row>106</xdr:row>
      <xdr:rowOff>84545</xdr:rowOff>
    </xdr:to>
    <xdr:sp macro="" textlink="">
      <xdr:nvSpPr>
        <xdr:cNvPr id="942" name="楕円 941">
          <a:extLst>
            <a:ext uri="{FF2B5EF4-FFF2-40B4-BE49-F238E27FC236}">
              <a16:creationId xmlns:a16="http://schemas.microsoft.com/office/drawing/2014/main" id="{F29B4AC4-ECB5-4050-9A9D-BC3861B43C78}"/>
            </a:ext>
          </a:extLst>
        </xdr:cNvPr>
        <xdr:cNvSpPr/>
      </xdr:nvSpPr>
      <xdr:spPr>
        <a:xfrm>
          <a:off x="21272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28848</xdr:rowOff>
    </xdr:from>
    <xdr:to>
      <xdr:col>116</xdr:col>
      <xdr:colOff>63500</xdr:colOff>
      <xdr:row>106</xdr:row>
      <xdr:rowOff>33745</xdr:rowOff>
    </xdr:to>
    <xdr:cxnSp macro="">
      <xdr:nvCxnSpPr>
        <xdr:cNvPr id="943" name="直線コネクタ 942">
          <a:extLst>
            <a:ext uri="{FF2B5EF4-FFF2-40B4-BE49-F238E27FC236}">
              <a16:creationId xmlns:a16="http://schemas.microsoft.com/office/drawing/2014/main" id="{FF8A1E67-EC7B-4F50-853E-13C0992EC415}"/>
            </a:ext>
          </a:extLst>
        </xdr:cNvPr>
        <xdr:cNvCxnSpPr/>
      </xdr:nvCxnSpPr>
      <xdr:spPr>
        <a:xfrm flipV="1">
          <a:off x="21323300" y="18202548"/>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43362</xdr:rowOff>
    </xdr:from>
    <xdr:to>
      <xdr:col>107</xdr:col>
      <xdr:colOff>101600</xdr:colOff>
      <xdr:row>106</xdr:row>
      <xdr:rowOff>144962</xdr:rowOff>
    </xdr:to>
    <xdr:sp macro="" textlink="">
      <xdr:nvSpPr>
        <xdr:cNvPr id="944" name="楕円 943">
          <a:extLst>
            <a:ext uri="{FF2B5EF4-FFF2-40B4-BE49-F238E27FC236}">
              <a16:creationId xmlns:a16="http://schemas.microsoft.com/office/drawing/2014/main" id="{E9A497CC-9042-4743-822E-29912B41BAD9}"/>
            </a:ext>
          </a:extLst>
        </xdr:cNvPr>
        <xdr:cNvSpPr/>
      </xdr:nvSpPr>
      <xdr:spPr>
        <a:xfrm>
          <a:off x="20383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33745</xdr:rowOff>
    </xdr:from>
    <xdr:to>
      <xdr:col>111</xdr:col>
      <xdr:colOff>177800</xdr:colOff>
      <xdr:row>106</xdr:row>
      <xdr:rowOff>94162</xdr:rowOff>
    </xdr:to>
    <xdr:cxnSp macro="">
      <xdr:nvCxnSpPr>
        <xdr:cNvPr id="945" name="直線コネクタ 944">
          <a:extLst>
            <a:ext uri="{FF2B5EF4-FFF2-40B4-BE49-F238E27FC236}">
              <a16:creationId xmlns:a16="http://schemas.microsoft.com/office/drawing/2014/main" id="{0EA31148-595E-4D6B-9E17-98E554C8D97D}"/>
            </a:ext>
          </a:extLst>
        </xdr:cNvPr>
        <xdr:cNvCxnSpPr/>
      </xdr:nvCxnSpPr>
      <xdr:spPr>
        <a:xfrm flipV="1">
          <a:off x="20434300" y="18207445"/>
          <a:ext cx="8890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946" name="楕円 945">
          <a:extLst>
            <a:ext uri="{FF2B5EF4-FFF2-40B4-BE49-F238E27FC236}">
              <a16:creationId xmlns:a16="http://schemas.microsoft.com/office/drawing/2014/main" id="{E54699AC-B141-40AB-AA64-2BDDDF1B97E3}"/>
            </a:ext>
          </a:extLst>
        </xdr:cNvPr>
        <xdr:cNvSpPr/>
      </xdr:nvSpPr>
      <xdr:spPr>
        <a:xfrm>
          <a:off x="19494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94162</xdr:rowOff>
    </xdr:from>
    <xdr:to>
      <xdr:col>107</xdr:col>
      <xdr:colOff>50800</xdr:colOff>
      <xdr:row>106</xdr:row>
      <xdr:rowOff>99061</xdr:rowOff>
    </xdr:to>
    <xdr:cxnSp macro="">
      <xdr:nvCxnSpPr>
        <xdr:cNvPr id="947" name="直線コネクタ 946">
          <a:extLst>
            <a:ext uri="{FF2B5EF4-FFF2-40B4-BE49-F238E27FC236}">
              <a16:creationId xmlns:a16="http://schemas.microsoft.com/office/drawing/2014/main" id="{77B3E157-498C-4370-81DB-B0A8AFAA8940}"/>
            </a:ext>
          </a:extLst>
        </xdr:cNvPr>
        <xdr:cNvCxnSpPr/>
      </xdr:nvCxnSpPr>
      <xdr:spPr>
        <a:xfrm flipV="1">
          <a:off x="19545300" y="1826786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51526</xdr:rowOff>
    </xdr:from>
    <xdr:to>
      <xdr:col>98</xdr:col>
      <xdr:colOff>38100</xdr:colOff>
      <xdr:row>106</xdr:row>
      <xdr:rowOff>153126</xdr:rowOff>
    </xdr:to>
    <xdr:sp macro="" textlink="">
      <xdr:nvSpPr>
        <xdr:cNvPr id="948" name="楕円 947">
          <a:extLst>
            <a:ext uri="{FF2B5EF4-FFF2-40B4-BE49-F238E27FC236}">
              <a16:creationId xmlns:a16="http://schemas.microsoft.com/office/drawing/2014/main" id="{6AB506D4-79B9-42C8-A977-F22C75CD2221}"/>
            </a:ext>
          </a:extLst>
        </xdr:cNvPr>
        <xdr:cNvSpPr/>
      </xdr:nvSpPr>
      <xdr:spPr>
        <a:xfrm>
          <a:off x="18605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102326</xdr:rowOff>
    </xdr:to>
    <xdr:cxnSp macro="">
      <xdr:nvCxnSpPr>
        <xdr:cNvPr id="949" name="直線コネクタ 948">
          <a:extLst>
            <a:ext uri="{FF2B5EF4-FFF2-40B4-BE49-F238E27FC236}">
              <a16:creationId xmlns:a16="http://schemas.microsoft.com/office/drawing/2014/main" id="{39859FF9-5185-4639-8DCF-8E1C14297A3A}"/>
            </a:ext>
          </a:extLst>
        </xdr:cNvPr>
        <xdr:cNvCxnSpPr/>
      </xdr:nvCxnSpPr>
      <xdr:spPr>
        <a:xfrm flipV="1">
          <a:off x="18656300" y="182727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C73F5A4F-482E-42B7-9465-E2718AE48CDC}"/>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951" name="n_2aveValue【庁舎】&#10;一人当たり面積">
          <a:extLst>
            <a:ext uri="{FF2B5EF4-FFF2-40B4-BE49-F238E27FC236}">
              <a16:creationId xmlns:a16="http://schemas.microsoft.com/office/drawing/2014/main" id="{9B7ED18F-C8B2-4643-AF57-DD694DF73609}"/>
            </a:ext>
          </a:extLst>
        </xdr:cNvPr>
        <xdr:cNvSpPr txBox="1"/>
      </xdr:nvSpPr>
      <xdr:spPr>
        <a:xfrm>
          <a:off x="201994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952" name="n_3aveValue【庁舎】&#10;一人当たり面積">
          <a:extLst>
            <a:ext uri="{FF2B5EF4-FFF2-40B4-BE49-F238E27FC236}">
              <a16:creationId xmlns:a16="http://schemas.microsoft.com/office/drawing/2014/main" id="{2EC2749C-3770-4F19-A06B-B639C945BC06}"/>
            </a:ext>
          </a:extLst>
        </xdr:cNvPr>
        <xdr:cNvSpPr txBox="1"/>
      </xdr:nvSpPr>
      <xdr:spPr>
        <a:xfrm>
          <a:off x="19310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953" name="n_4aveValue【庁舎】&#10;一人当たり面積">
          <a:extLst>
            <a:ext uri="{FF2B5EF4-FFF2-40B4-BE49-F238E27FC236}">
              <a16:creationId xmlns:a16="http://schemas.microsoft.com/office/drawing/2014/main" id="{71397DD5-3579-4C87-89ED-088830A26010}"/>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101072</xdr:rowOff>
    </xdr:from>
    <xdr:ext cx="469744" cy="259045"/>
    <xdr:sp macro="" textlink="">
      <xdr:nvSpPr>
        <xdr:cNvPr id="954" name="n_1mainValue【庁舎】&#10;一人当たり面積">
          <a:extLst>
            <a:ext uri="{FF2B5EF4-FFF2-40B4-BE49-F238E27FC236}">
              <a16:creationId xmlns:a16="http://schemas.microsoft.com/office/drawing/2014/main" id="{D5333BBF-BB52-4200-9D52-14D152D6EE12}"/>
            </a:ext>
          </a:extLst>
        </xdr:cNvPr>
        <xdr:cNvSpPr txBox="1"/>
      </xdr:nvSpPr>
      <xdr:spPr>
        <a:xfrm>
          <a:off x="210757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136089</xdr:rowOff>
    </xdr:from>
    <xdr:ext cx="469744" cy="259045"/>
    <xdr:sp macro="" textlink="">
      <xdr:nvSpPr>
        <xdr:cNvPr id="955" name="n_2mainValue【庁舎】&#10;一人当たり面積">
          <a:extLst>
            <a:ext uri="{FF2B5EF4-FFF2-40B4-BE49-F238E27FC236}">
              <a16:creationId xmlns:a16="http://schemas.microsoft.com/office/drawing/2014/main" id="{2DBBB50F-E6C6-4044-B5DF-C604C059ED02}"/>
            </a:ext>
          </a:extLst>
        </xdr:cNvPr>
        <xdr:cNvSpPr txBox="1"/>
      </xdr:nvSpPr>
      <xdr:spPr>
        <a:xfrm>
          <a:off x="20199427" y="1830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956" name="n_3mainValue【庁舎】&#10;一人当たり面積">
          <a:extLst>
            <a:ext uri="{FF2B5EF4-FFF2-40B4-BE49-F238E27FC236}">
              <a16:creationId xmlns:a16="http://schemas.microsoft.com/office/drawing/2014/main" id="{38CE921B-30ED-45CD-8DFA-824BCC4520DF}"/>
            </a:ext>
          </a:extLst>
        </xdr:cNvPr>
        <xdr:cNvSpPr txBox="1"/>
      </xdr:nvSpPr>
      <xdr:spPr>
        <a:xfrm>
          <a:off x="19310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169653</xdr:rowOff>
    </xdr:from>
    <xdr:ext cx="469744" cy="259045"/>
    <xdr:sp macro="" textlink="">
      <xdr:nvSpPr>
        <xdr:cNvPr id="957" name="n_4mainValue【庁舎】&#10;一人当たり面積">
          <a:extLst>
            <a:ext uri="{FF2B5EF4-FFF2-40B4-BE49-F238E27FC236}">
              <a16:creationId xmlns:a16="http://schemas.microsoft.com/office/drawing/2014/main" id="{94B3A50D-2EE2-465A-BC9F-8F99BA55F89D}"/>
            </a:ext>
          </a:extLst>
        </xdr:cNvPr>
        <xdr:cNvSpPr txBox="1"/>
      </xdr:nvSpPr>
      <xdr:spPr>
        <a:xfrm>
          <a:off x="18421427" y="1800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6311FD5D-3456-490F-BB0F-FCCEA134995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7F7C751-42E3-43C0-B7BC-BCAFECB1E4D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BDD3E59A-29DB-4772-8853-0A1C4400946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a:solidFill>
                <a:schemeClr val="tx1"/>
              </a:solidFill>
              <a:effectLst/>
              <a:latin typeface="+mn-lt"/>
              <a:ea typeface="+mn-ea"/>
              <a:cs typeface="+mn-cs"/>
            </a:rPr>
            <a:t>令和</a:t>
          </a:r>
          <a:r>
            <a:rPr lang="ja-JP" altLang="en-US" sz="1050">
              <a:solidFill>
                <a:schemeClr val="tx1"/>
              </a:solidFill>
              <a:effectLst/>
              <a:latin typeface="+mn-lt"/>
              <a:ea typeface="+mn-ea"/>
              <a:cs typeface="+mn-cs"/>
            </a:rPr>
            <a:t>６</a:t>
          </a:r>
          <a:r>
            <a:rPr lang="ja-JP" altLang="ja-JP" sz="1050">
              <a:solidFill>
                <a:schemeClr val="tx1"/>
              </a:solidFill>
              <a:effectLst/>
              <a:latin typeface="+mn-lt"/>
              <a:ea typeface="+mn-ea"/>
              <a:cs typeface="+mn-cs"/>
            </a:rPr>
            <a:t>年度の施設類型別ストック情報②について、類似団体の平均と比較して有形固定資産減価償却率が高くなっている施設は、図書館、体育館・プール、保健センター・保健所、福祉施設、市民会館、庁舎となっている。</a:t>
          </a:r>
          <a:endParaRPr lang="ja-JP" altLang="ja-JP" sz="1200">
            <a:solidFill>
              <a:schemeClr val="tx1"/>
            </a:solidFill>
            <a:effectLst/>
          </a:endParaRPr>
        </a:p>
        <a:p>
          <a:r>
            <a:rPr lang="ja-JP" altLang="ja-JP" sz="1050">
              <a:solidFill>
                <a:schemeClr val="tx1"/>
              </a:solidFill>
              <a:effectLst/>
              <a:latin typeface="+mn-lt"/>
              <a:ea typeface="+mn-ea"/>
              <a:cs typeface="+mn-cs"/>
            </a:rPr>
            <a:t>その中で、福祉施設については、旧伊集院老人福祉センター</a:t>
          </a:r>
          <a:r>
            <a:rPr lang="ja-JP" altLang="en-US" sz="1050">
              <a:solidFill>
                <a:schemeClr val="tx1"/>
              </a:solidFill>
              <a:effectLst/>
              <a:latin typeface="+mn-lt"/>
              <a:ea typeface="+mn-ea"/>
              <a:cs typeface="+mn-cs"/>
            </a:rPr>
            <a:t>の</a:t>
          </a:r>
          <a:r>
            <a:rPr lang="ja-JP" altLang="ja-JP" sz="1050">
              <a:solidFill>
                <a:schemeClr val="tx1"/>
              </a:solidFill>
              <a:effectLst/>
              <a:latin typeface="+mn-lt"/>
              <a:ea typeface="+mn-ea"/>
              <a:cs typeface="+mn-cs"/>
            </a:rPr>
            <a:t>条件付き公募によ</a:t>
          </a:r>
          <a:r>
            <a:rPr lang="ja-JP" altLang="en-US" sz="1050">
              <a:solidFill>
                <a:schemeClr val="tx1"/>
              </a:solidFill>
              <a:effectLst/>
              <a:latin typeface="+mn-lt"/>
              <a:ea typeface="+mn-ea"/>
              <a:cs typeface="+mn-cs"/>
            </a:rPr>
            <a:t>る</a:t>
          </a:r>
          <a:r>
            <a:rPr lang="ja-JP" altLang="ja-JP" sz="1050">
              <a:solidFill>
                <a:schemeClr val="tx1"/>
              </a:solidFill>
              <a:effectLst/>
              <a:latin typeface="+mn-lt"/>
              <a:ea typeface="+mn-ea"/>
              <a:cs typeface="+mn-cs"/>
            </a:rPr>
            <a:t>民間事業者</a:t>
          </a:r>
          <a:r>
            <a:rPr lang="ja-JP" altLang="en-US" sz="1050">
              <a:solidFill>
                <a:schemeClr val="tx1"/>
              </a:solidFill>
              <a:effectLst/>
              <a:latin typeface="+mn-lt"/>
              <a:ea typeface="+mn-ea"/>
              <a:cs typeface="+mn-cs"/>
            </a:rPr>
            <a:t>への</a:t>
          </a:r>
          <a:r>
            <a:rPr lang="ja-JP" altLang="ja-JP" sz="1050">
              <a:solidFill>
                <a:schemeClr val="tx1"/>
              </a:solidFill>
              <a:effectLst/>
              <a:latin typeface="+mn-lt"/>
              <a:ea typeface="+mn-ea"/>
              <a:cs typeface="+mn-cs"/>
            </a:rPr>
            <a:t>売却、</a:t>
          </a:r>
          <a:r>
            <a:rPr lang="ja-JP" altLang="en-US" sz="1050">
              <a:solidFill>
                <a:schemeClr val="tx1"/>
              </a:solidFill>
              <a:effectLst/>
              <a:latin typeface="+mn-lt"/>
              <a:ea typeface="+mn-ea"/>
              <a:cs typeface="+mn-cs"/>
            </a:rPr>
            <a:t>また、</a:t>
          </a:r>
          <a:r>
            <a:rPr lang="ja-JP" altLang="ja-JP" sz="1050" strike="noStrike" baseline="0">
              <a:solidFill>
                <a:schemeClr val="tx1"/>
              </a:solidFill>
              <a:effectLst/>
              <a:latin typeface="+mn-lt"/>
              <a:ea typeface="+mn-ea"/>
              <a:cs typeface="+mn-cs"/>
            </a:rPr>
            <a:t>庁舎については、</a:t>
          </a:r>
          <a:r>
            <a:rPr lang="ja-JP" altLang="ja-JP" sz="1050">
              <a:solidFill>
                <a:schemeClr val="tx1"/>
              </a:solidFill>
              <a:effectLst/>
              <a:latin typeface="+mn-lt"/>
              <a:ea typeface="+mn-ea"/>
              <a:cs typeface="+mn-cs"/>
            </a:rPr>
            <a:t>本庁舎の空調設備</a:t>
          </a:r>
          <a:r>
            <a:rPr lang="ja-JP" altLang="en-US" sz="1050">
              <a:solidFill>
                <a:schemeClr val="tx1"/>
              </a:solidFill>
              <a:effectLst/>
              <a:latin typeface="+mn-lt"/>
              <a:ea typeface="+mn-ea"/>
              <a:cs typeface="+mn-cs"/>
            </a:rPr>
            <a:t>の</a:t>
          </a:r>
          <a:r>
            <a:rPr lang="ja-JP" altLang="ja-JP" sz="1050">
              <a:solidFill>
                <a:schemeClr val="tx1"/>
              </a:solidFill>
              <a:effectLst/>
              <a:latin typeface="+mn-lt"/>
              <a:ea typeface="+mn-ea"/>
              <a:cs typeface="+mn-cs"/>
            </a:rPr>
            <a:t>改修</a:t>
          </a:r>
          <a:r>
            <a:rPr lang="ja-JP" altLang="en-US" sz="1050">
              <a:solidFill>
                <a:schemeClr val="tx1"/>
              </a:solidFill>
              <a:effectLst/>
              <a:latin typeface="+mn-lt"/>
              <a:ea typeface="+mn-ea"/>
              <a:cs typeface="+mn-cs"/>
            </a:rPr>
            <a:t>を</a:t>
          </a:r>
          <a:r>
            <a:rPr lang="ja-JP" altLang="ja-JP" sz="1050">
              <a:solidFill>
                <a:schemeClr val="tx1"/>
              </a:solidFill>
              <a:effectLst/>
              <a:latin typeface="+mn-lt"/>
              <a:ea typeface="+mn-ea"/>
              <a:cs typeface="+mn-cs"/>
            </a:rPr>
            <a:t>実施し</a:t>
          </a:r>
          <a:r>
            <a:rPr lang="ja-JP" altLang="en-US" sz="1050">
              <a:solidFill>
                <a:schemeClr val="tx1"/>
              </a:solidFill>
              <a:effectLst/>
              <a:latin typeface="+mn-lt"/>
              <a:ea typeface="+mn-ea"/>
              <a:cs typeface="+mn-cs"/>
            </a:rPr>
            <a:t>たことなどにより前年と比べ減価償却率が減少している。</a:t>
          </a:r>
          <a:endParaRPr lang="en-US" altLang="ja-JP" sz="1050">
            <a:solidFill>
              <a:schemeClr val="tx1"/>
            </a:solidFill>
            <a:effectLst/>
            <a:latin typeface="+mn-lt"/>
            <a:ea typeface="+mn-ea"/>
            <a:cs typeface="+mn-cs"/>
          </a:endParaRPr>
        </a:p>
        <a:p>
          <a:r>
            <a:rPr lang="en-US" altLang="ja-JP" sz="1050">
              <a:solidFill>
                <a:schemeClr val="tx1"/>
              </a:solidFill>
              <a:effectLst/>
              <a:latin typeface="+mn-lt"/>
              <a:ea typeface="+mn-ea"/>
              <a:cs typeface="+mn-cs"/>
            </a:rPr>
            <a:t>体育館・プールについては、</a:t>
          </a:r>
          <a:r>
            <a:rPr lang="ja-JP" altLang="ja-JP" sz="1050">
              <a:solidFill>
                <a:schemeClr val="tx1"/>
              </a:solidFill>
              <a:effectLst/>
              <a:latin typeface="+mn-lt"/>
              <a:ea typeface="+mn-ea"/>
              <a:cs typeface="+mn-cs"/>
            </a:rPr>
            <a:t>令和５年度に実施した機能集約を含めた複合施設についてのサウンディング調査を基に、庁内検討を実施したところである。</a:t>
          </a:r>
          <a:endParaRPr lang="en-US" altLang="ja-JP" sz="1050">
            <a:solidFill>
              <a:schemeClr val="tx1"/>
            </a:solidFill>
            <a:effectLst/>
            <a:latin typeface="+mn-lt"/>
            <a:ea typeface="+mn-ea"/>
            <a:cs typeface="+mn-cs"/>
          </a:endParaRPr>
        </a:p>
        <a:p>
          <a:r>
            <a:rPr lang="ja-JP" altLang="ja-JP" sz="1050">
              <a:solidFill>
                <a:schemeClr val="tx1"/>
              </a:solidFill>
              <a:effectLst/>
              <a:latin typeface="+mn-lt"/>
              <a:ea typeface="+mn-ea"/>
              <a:cs typeface="+mn-cs"/>
            </a:rPr>
            <a:t>本市においては、旧４町が合併したことにより、同じ種類の施設を複数所有するなど、公共施設の一人当たり延床面積が同規模自治体</a:t>
          </a:r>
          <a:r>
            <a:rPr lang="ja-JP" altLang="en-US" sz="1050">
              <a:solidFill>
                <a:schemeClr val="tx1"/>
              </a:solidFill>
              <a:effectLst/>
              <a:latin typeface="+mn-lt"/>
              <a:ea typeface="+mn-ea"/>
              <a:cs typeface="+mn-cs"/>
            </a:rPr>
            <a:t>に</a:t>
          </a:r>
          <a:r>
            <a:rPr lang="ja-JP" altLang="ja-JP" sz="1050">
              <a:solidFill>
                <a:schemeClr val="tx1"/>
              </a:solidFill>
              <a:effectLst/>
              <a:latin typeface="+mn-lt"/>
              <a:ea typeface="+mn-ea"/>
              <a:cs typeface="+mn-cs"/>
            </a:rPr>
            <a:t>比べて高く、公共施設等総合管理計画において、保有総量の縮小や長寿命化の推進、施設管理の効率化を基本方針として掲げているところである。</a:t>
          </a:r>
          <a:endParaRPr lang="ja-JP" altLang="ja-JP" sz="1050">
            <a:solidFill>
              <a:schemeClr val="tx1"/>
            </a:solidFill>
            <a:effectLst/>
          </a:endParaRPr>
        </a:p>
        <a:p>
          <a:r>
            <a:rPr lang="ja-JP" altLang="en-US" sz="1050">
              <a:solidFill>
                <a:schemeClr val="tx1"/>
              </a:solidFill>
              <a:effectLst/>
              <a:latin typeface="+mn-lt"/>
              <a:ea typeface="+mn-ea"/>
              <a:cs typeface="+mn-cs"/>
            </a:rPr>
            <a:t>また、</a:t>
          </a:r>
          <a:r>
            <a:rPr lang="ja-JP" altLang="ja-JP" sz="1050">
              <a:solidFill>
                <a:schemeClr val="tx1"/>
              </a:solidFill>
              <a:effectLst/>
              <a:latin typeface="+mn-lt"/>
              <a:ea typeface="+mn-ea"/>
              <a:cs typeface="+mn-cs"/>
            </a:rPr>
            <a:t>人口減少や扶助費の増加等により、普通建設事業費に充てられる財源が縮小している中で、現在保有している公共施設を全て更新していくのは非常に難しい状況であり、公共施設等個別計画において定めた各施設の管理運営方針に基づき、維持すべき施設においては修繕等を行い、機能集約・複合化、除却としている施設については、今後も取組を推進していく必要がある。</a:t>
          </a:r>
          <a:endParaRPr lang="ja-JP" altLang="ja-JP" sz="1050">
            <a:solidFill>
              <a:schemeClr val="tx1"/>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31988625</v>
      </c>
      <c r="BO4" s="384"/>
      <c r="BP4" s="384"/>
      <c r="BQ4" s="384"/>
      <c r="BR4" s="384"/>
      <c r="BS4" s="384"/>
      <c r="BT4" s="384"/>
      <c r="BU4" s="385"/>
      <c r="BV4" s="383">
        <v>32678227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6.4</v>
      </c>
      <c r="CU4" s="390"/>
      <c r="CV4" s="390"/>
      <c r="CW4" s="390"/>
      <c r="CX4" s="390"/>
      <c r="CY4" s="390"/>
      <c r="CZ4" s="390"/>
      <c r="DA4" s="391"/>
      <c r="DB4" s="389">
        <v>6.8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30757492</v>
      </c>
      <c r="BO5" s="421"/>
      <c r="BP5" s="421"/>
      <c r="BQ5" s="421"/>
      <c r="BR5" s="421"/>
      <c r="BS5" s="421"/>
      <c r="BT5" s="421"/>
      <c r="BU5" s="422"/>
      <c r="BV5" s="420">
        <v>31464009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92.4</v>
      </c>
      <c r="CU5" s="418"/>
      <c r="CV5" s="418"/>
      <c r="CW5" s="418"/>
      <c r="CX5" s="418"/>
      <c r="CY5" s="418"/>
      <c r="CZ5" s="418"/>
      <c r="DA5" s="419"/>
      <c r="DB5" s="417">
        <v>92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1231133</v>
      </c>
      <c r="BO6" s="421"/>
      <c r="BP6" s="421"/>
      <c r="BQ6" s="421"/>
      <c r="BR6" s="421"/>
      <c r="BS6" s="421"/>
      <c r="BT6" s="421"/>
      <c r="BU6" s="422"/>
      <c r="BV6" s="420">
        <v>1214218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92.7</v>
      </c>
      <c r="CU6" s="458"/>
      <c r="CV6" s="458"/>
      <c r="CW6" s="458"/>
      <c r="CX6" s="458"/>
      <c r="CY6" s="458"/>
      <c r="CZ6" s="458"/>
      <c r="DA6" s="459"/>
      <c r="DB6" s="457">
        <v>92.5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239719</v>
      </c>
      <c r="BO7" s="421"/>
      <c r="BP7" s="421"/>
      <c r="BQ7" s="421"/>
      <c r="BR7" s="421"/>
      <c r="BS7" s="421"/>
      <c r="BT7" s="421"/>
      <c r="BU7" s="422"/>
      <c r="BV7" s="420">
        <v>200790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15380009</v>
      </c>
      <c r="CU7" s="421"/>
      <c r="CV7" s="421"/>
      <c r="CW7" s="421"/>
      <c r="CX7" s="421"/>
      <c r="CY7" s="421"/>
      <c r="CZ7" s="421"/>
      <c r="DA7" s="422"/>
      <c r="DB7" s="420">
        <v>14980893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991414</v>
      </c>
      <c r="BO8" s="421"/>
      <c r="BP8" s="421"/>
      <c r="BQ8" s="421"/>
      <c r="BR8" s="421"/>
      <c r="BS8" s="421"/>
      <c r="BT8" s="421"/>
      <c r="BU8" s="422"/>
      <c r="BV8" s="420">
        <v>1013428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v>
      </c>
      <c r="CU8" s="461"/>
      <c r="CV8" s="461"/>
      <c r="CW8" s="461"/>
      <c r="CX8" s="461"/>
      <c r="CY8" s="461"/>
      <c r="CZ8" s="461"/>
      <c r="DA8" s="462"/>
      <c r="DB8" s="460">
        <v>0.4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47153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-22014</v>
      </c>
      <c r="BO9" s="421"/>
      <c r="BP9" s="421"/>
      <c r="BQ9" s="421"/>
      <c r="BR9" s="421"/>
      <c r="BS9" s="421"/>
      <c r="BT9" s="421"/>
      <c r="BU9" s="422"/>
      <c r="BV9" s="420">
        <v>-127995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v>
      </c>
      <c r="CU9" s="418"/>
      <c r="CV9" s="418"/>
      <c r="CW9" s="418"/>
      <c r="CX9" s="418"/>
      <c r="CY9" s="418"/>
      <c r="CZ9" s="418"/>
      <c r="DA9" s="419"/>
      <c r="DB9" s="417">
        <v>17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49249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7930</v>
      </c>
      <c r="BO10" s="421"/>
      <c r="BP10" s="421"/>
      <c r="BQ10" s="421"/>
      <c r="BR10" s="421"/>
      <c r="BS10" s="421"/>
      <c r="BT10" s="421"/>
      <c r="BU10" s="422"/>
      <c r="BV10" s="420">
        <v>6925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46134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162078</v>
      </c>
      <c r="BO12" s="421"/>
      <c r="BP12" s="421"/>
      <c r="BQ12" s="421"/>
      <c r="BR12" s="421"/>
      <c r="BS12" s="421"/>
      <c r="BT12" s="421"/>
      <c r="BU12" s="422"/>
      <c r="BV12" s="420">
        <v>389978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45686</v>
      </c>
      <c r="S13" s="505"/>
      <c r="T13" s="505"/>
      <c r="U13" s="505"/>
      <c r="V13" s="506"/>
      <c r="W13" s="436" t="s">
        <v>131</v>
      </c>
      <c r="X13" s="437"/>
      <c r="Y13" s="437"/>
      <c r="Z13" s="437"/>
      <c r="AA13" s="437"/>
      <c r="AB13" s="427"/>
      <c r="AC13" s="471">
        <v>1324</v>
      </c>
      <c r="AD13" s="472"/>
      <c r="AE13" s="472"/>
      <c r="AF13" s="472"/>
      <c r="AG13" s="514"/>
      <c r="AH13" s="471">
        <v>1358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-176162</v>
      </c>
      <c r="BO13" s="421"/>
      <c r="BP13" s="421"/>
      <c r="BQ13" s="421"/>
      <c r="BR13" s="421"/>
      <c r="BS13" s="421"/>
      <c r="BT13" s="421"/>
      <c r="BU13" s="422"/>
      <c r="BV13" s="420">
        <v>-511048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8.5</v>
      </c>
      <c r="CU13" s="418"/>
      <c r="CV13" s="418"/>
      <c r="CW13" s="418"/>
      <c r="CX13" s="418"/>
      <c r="CY13" s="418"/>
      <c r="CZ13" s="418"/>
      <c r="DA13" s="419"/>
      <c r="DB13" s="417">
        <v>8.1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46642</v>
      </c>
      <c r="S14" s="505"/>
      <c r="T14" s="505"/>
      <c r="U14" s="505"/>
      <c r="V14" s="506"/>
      <c r="W14" s="410"/>
      <c r="X14" s="411"/>
      <c r="Y14" s="411"/>
      <c r="Z14" s="411"/>
      <c r="AA14" s="411"/>
      <c r="AB14" s="400"/>
      <c r="AC14" s="507">
        <v>6.1</v>
      </c>
      <c r="AD14" s="508"/>
      <c r="AE14" s="508"/>
      <c r="AF14" s="508"/>
      <c r="AG14" s="509"/>
      <c r="AH14" s="507">
        <v>6.3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0.2</v>
      </c>
      <c r="CU14" s="519"/>
      <c r="CV14" s="519"/>
      <c r="CW14" s="519"/>
      <c r="CX14" s="519"/>
      <c r="CY14" s="519"/>
      <c r="CZ14" s="519"/>
      <c r="DA14" s="520"/>
      <c r="DB14" s="518">
        <v>0.1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46276</v>
      </c>
      <c r="S15" s="505"/>
      <c r="T15" s="505"/>
      <c r="U15" s="505"/>
      <c r="V15" s="506"/>
      <c r="W15" s="436" t="s">
        <v>137</v>
      </c>
      <c r="X15" s="437"/>
      <c r="Y15" s="437"/>
      <c r="Z15" s="437"/>
      <c r="AA15" s="437"/>
      <c r="AB15" s="427"/>
      <c r="AC15" s="471">
        <v>5335</v>
      </c>
      <c r="AD15" s="472"/>
      <c r="AE15" s="472"/>
      <c r="AF15" s="472"/>
      <c r="AG15" s="514"/>
      <c r="AH15" s="471">
        <v>5208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5395949</v>
      </c>
      <c r="BO15" s="384"/>
      <c r="BP15" s="384"/>
      <c r="BQ15" s="384"/>
      <c r="BR15" s="384"/>
      <c r="BS15" s="384"/>
      <c r="BT15" s="384"/>
      <c r="BU15" s="385"/>
      <c r="BV15" s="383">
        <v>5447125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24.6</v>
      </c>
      <c r="AD16" s="508"/>
      <c r="AE16" s="508"/>
      <c r="AF16" s="508"/>
      <c r="AG16" s="509"/>
      <c r="AH16" s="507">
        <v>24.1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14000594</v>
      </c>
      <c r="BO16" s="421"/>
      <c r="BP16" s="421"/>
      <c r="BQ16" s="421"/>
      <c r="BR16" s="421"/>
      <c r="BS16" s="421"/>
      <c r="BT16" s="421"/>
      <c r="BU16" s="422"/>
      <c r="BV16" s="420">
        <v>13544942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15049</v>
      </c>
      <c r="AD17" s="472"/>
      <c r="AE17" s="472"/>
      <c r="AF17" s="472"/>
      <c r="AG17" s="514"/>
      <c r="AH17" s="471">
        <v>15063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6734664</v>
      </c>
      <c r="BO17" s="421"/>
      <c r="BP17" s="421"/>
      <c r="BQ17" s="421"/>
      <c r="BR17" s="421"/>
      <c r="BS17" s="421"/>
      <c r="BT17" s="421"/>
      <c r="BU17" s="422"/>
      <c r="BV17" s="420">
        <v>6798172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253.01</v>
      </c>
      <c r="M18" s="544"/>
      <c r="N18" s="544"/>
      <c r="O18" s="544"/>
      <c r="P18" s="544"/>
      <c r="Q18" s="544"/>
      <c r="R18" s="545"/>
      <c r="S18" s="545"/>
      <c r="T18" s="545"/>
      <c r="U18" s="545"/>
      <c r="V18" s="546"/>
      <c r="W18" s="438"/>
      <c r="X18" s="439"/>
      <c r="Y18" s="439"/>
      <c r="Z18" s="439"/>
      <c r="AA18" s="439"/>
      <c r="AB18" s="430"/>
      <c r="AC18" s="547">
        <v>69.3</v>
      </c>
      <c r="AD18" s="548"/>
      <c r="AE18" s="548"/>
      <c r="AF18" s="548"/>
      <c r="AG18" s="549"/>
      <c r="AH18" s="547">
        <v>69.599999999999994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14417931</v>
      </c>
      <c r="BO18" s="421"/>
      <c r="BP18" s="421"/>
      <c r="BQ18" s="421"/>
      <c r="BR18" s="421"/>
      <c r="BS18" s="421"/>
      <c r="BT18" s="421"/>
      <c r="BU18" s="422"/>
      <c r="BV18" s="420">
        <v>13844487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19466049</v>
      </c>
      <c r="BO19" s="421"/>
      <c r="BP19" s="421"/>
      <c r="BQ19" s="421"/>
      <c r="BR19" s="421"/>
      <c r="BS19" s="421"/>
      <c r="BT19" s="421"/>
      <c r="BU19" s="422"/>
      <c r="BV19" s="420">
        <v>19232177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19415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30511648</v>
      </c>
      <c r="BO22" s="384"/>
      <c r="BP22" s="384"/>
      <c r="BQ22" s="384"/>
      <c r="BR22" s="384"/>
      <c r="BS22" s="384"/>
      <c r="BT22" s="384"/>
      <c r="BU22" s="385"/>
      <c r="BV22" s="383">
        <v>31317851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15908394</v>
      </c>
      <c r="BO23" s="421"/>
      <c r="BP23" s="421"/>
      <c r="BQ23" s="421"/>
      <c r="BR23" s="421"/>
      <c r="BS23" s="421"/>
      <c r="BT23" s="421"/>
      <c r="BU23" s="422"/>
      <c r="BV23" s="420">
        <v>15920251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7758</v>
      </c>
      <c r="R24" s="472"/>
      <c r="S24" s="472"/>
      <c r="T24" s="472"/>
      <c r="U24" s="472"/>
      <c r="V24" s="514"/>
      <c r="W24" s="566"/>
      <c r="X24" s="567"/>
      <c r="Y24" s="568"/>
      <c r="Z24" s="470" t="s">
        <v>162</v>
      </c>
      <c r="AA24" s="450"/>
      <c r="AB24" s="450"/>
      <c r="AC24" s="450"/>
      <c r="AD24" s="450"/>
      <c r="AE24" s="450"/>
      <c r="AF24" s="450"/>
      <c r="AG24" s="451"/>
      <c r="AH24" s="471">
        <v>420</v>
      </c>
      <c r="AI24" s="472"/>
      <c r="AJ24" s="472"/>
      <c r="AK24" s="472"/>
      <c r="AL24" s="514"/>
      <c r="AM24" s="471">
        <v>1282680</v>
      </c>
      <c r="AN24" s="472"/>
      <c r="AO24" s="472"/>
      <c r="AP24" s="472"/>
      <c r="AQ24" s="472"/>
      <c r="AR24" s="514"/>
      <c r="AS24" s="471">
        <v>3054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23651235</v>
      </c>
      <c r="BO24" s="421"/>
      <c r="BP24" s="421"/>
      <c r="BQ24" s="421"/>
      <c r="BR24" s="421"/>
      <c r="BS24" s="421"/>
      <c r="BT24" s="421"/>
      <c r="BU24" s="422"/>
      <c r="BV24" s="420">
        <v>23682965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6570</v>
      </c>
      <c r="R25" s="472"/>
      <c r="S25" s="472"/>
      <c r="T25" s="472"/>
      <c r="U25" s="472"/>
      <c r="V25" s="514"/>
      <c r="W25" s="566"/>
      <c r="X25" s="567"/>
      <c r="Y25" s="568"/>
      <c r="Z25" s="470" t="s">
        <v>165</v>
      </c>
      <c r="AA25" s="450"/>
      <c r="AB25" s="450"/>
      <c r="AC25" s="450"/>
      <c r="AD25" s="450"/>
      <c r="AE25" s="450"/>
      <c r="AF25" s="450"/>
      <c r="AG25" s="451"/>
      <c r="AH25" s="471">
        <v>80</v>
      </c>
      <c r="AI25" s="472"/>
      <c r="AJ25" s="472"/>
      <c r="AK25" s="472"/>
      <c r="AL25" s="514"/>
      <c r="AM25" s="471">
        <v>234160</v>
      </c>
      <c r="AN25" s="472"/>
      <c r="AO25" s="472"/>
      <c r="AP25" s="472"/>
      <c r="AQ25" s="472"/>
      <c r="AR25" s="514"/>
      <c r="AS25" s="471">
        <v>2927</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9474350</v>
      </c>
      <c r="BO25" s="384"/>
      <c r="BP25" s="384"/>
      <c r="BQ25" s="384"/>
      <c r="BR25" s="384"/>
      <c r="BS25" s="384"/>
      <c r="BT25" s="384"/>
      <c r="BU25" s="385"/>
      <c r="BV25" s="383">
        <v>9055958</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6320</v>
      </c>
      <c r="R26" s="472"/>
      <c r="S26" s="472"/>
      <c r="T26" s="472"/>
      <c r="U26" s="472"/>
      <c r="V26" s="514"/>
      <c r="W26" s="566"/>
      <c r="X26" s="567"/>
      <c r="Y26" s="568"/>
      <c r="Z26" s="470" t="s">
        <v>168</v>
      </c>
      <c r="AA26" s="572"/>
      <c r="AB26" s="572"/>
      <c r="AC26" s="572"/>
      <c r="AD26" s="572"/>
      <c r="AE26" s="572"/>
      <c r="AF26" s="572"/>
      <c r="AG26" s="573"/>
      <c r="AH26" s="471">
        <v>13</v>
      </c>
      <c r="AI26" s="472"/>
      <c r="AJ26" s="472"/>
      <c r="AK26" s="472"/>
      <c r="AL26" s="514"/>
      <c r="AM26" s="471">
        <v>42926</v>
      </c>
      <c r="AN26" s="472"/>
      <c r="AO26" s="472"/>
      <c r="AP26" s="472"/>
      <c r="AQ26" s="472"/>
      <c r="AR26" s="514"/>
      <c r="AS26" s="471">
        <v>3302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4040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40000</v>
      </c>
      <c r="AN27" s="472"/>
      <c r="AO27" s="472"/>
      <c r="AP27" s="472"/>
      <c r="AQ27" s="472"/>
      <c r="AR27" s="514"/>
      <c r="AS27" s="471">
        <v>4000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100000</v>
      </c>
      <c r="BO27" s="540"/>
      <c r="BP27" s="540"/>
      <c r="BQ27" s="540"/>
      <c r="BR27" s="540"/>
      <c r="BS27" s="540"/>
      <c r="BT27" s="540"/>
      <c r="BU27" s="541"/>
      <c r="BV27" s="539">
        <v>100000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3230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4676854</v>
      </c>
      <c r="BO28" s="384"/>
      <c r="BP28" s="384"/>
      <c r="BQ28" s="384"/>
      <c r="BR28" s="384"/>
      <c r="BS28" s="384"/>
      <c r="BT28" s="384"/>
      <c r="BU28" s="385"/>
      <c r="BV28" s="383">
        <v>4320419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2990</v>
      </c>
      <c r="R29" s="472"/>
      <c r="S29" s="472"/>
      <c r="T29" s="472"/>
      <c r="U29" s="472"/>
      <c r="V29" s="514"/>
      <c r="W29" s="569"/>
      <c r="X29" s="570"/>
      <c r="Y29" s="571"/>
      <c r="Z29" s="470" t="s">
        <v>177</v>
      </c>
      <c r="AA29" s="450"/>
      <c r="AB29" s="450"/>
      <c r="AC29" s="450"/>
      <c r="AD29" s="450"/>
      <c r="AE29" s="450"/>
      <c r="AF29" s="450"/>
      <c r="AG29" s="451"/>
      <c r="AH29" s="471">
        <v>430</v>
      </c>
      <c r="AI29" s="472"/>
      <c r="AJ29" s="472"/>
      <c r="AK29" s="472"/>
      <c r="AL29" s="514"/>
      <c r="AM29" s="471">
        <v>1322680</v>
      </c>
      <c r="AN29" s="472"/>
      <c r="AO29" s="472"/>
      <c r="AP29" s="472"/>
      <c r="AQ29" s="472"/>
      <c r="AR29" s="514"/>
      <c r="AS29" s="471">
        <v>3076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2304042</v>
      </c>
      <c r="BO29" s="421"/>
      <c r="BP29" s="421"/>
      <c r="BQ29" s="421"/>
      <c r="BR29" s="421"/>
      <c r="BS29" s="421"/>
      <c r="BT29" s="421"/>
      <c r="BU29" s="422"/>
      <c r="BV29" s="420">
        <v>2224269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4499438</v>
      </c>
      <c r="BO30" s="540"/>
      <c r="BP30" s="540"/>
      <c r="BQ30" s="540"/>
      <c r="BR30" s="540"/>
      <c r="BS30" s="540"/>
      <c r="BT30" s="540"/>
      <c r="BU30" s="541"/>
      <c r="BV30" s="539">
        <v>4803858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IF('各会計、関係団体の財政状況及び健全化判断比率'!B33="","",'各会計、関係団体の財政状況及び健全化判断比率'!B33)</f>
        <v>国民宿舎事業特別会計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日置市農業公社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f t="shared" ref="BE35:BE43" si="1">IF(BG35="","",BE34+1)</f>
        <v>8</v>
      </c>
      <c r="BF35" s="610"/>
      <c r="BG35" s="611" t="str">
        <f>IF('各会計、関係団体の財政状況及び健全化判断比率'!B34="","",'各会計、関係団体の財政状況及び健全化判断比率'!B34)</f>
        <v>温泉給湯事業特別会計</v>
      </c>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いちき串木野市・日置市衛生処理組合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日置市土地開発公社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f t="shared" si="1"/>
        <v>9</v>
      </c>
      <c r="BF36" s="610"/>
      <c r="BG36" s="611" t="str">
        <f>IF('各会計、関係団体の財政状況及び健全化判断比率'!B35="","",'各会計、関係団体の財政状況及び健全化判断比率'!B35)</f>
        <v>健康交流館事業特別会計</v>
      </c>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南薩地区衛生管理組合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鹿児島県後期高齢者医療広域連合（一般会計）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鹿児島県後期高齢者医療広域連合（後期高齢者医療特別会計）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IyBwRcg6X/r+L0HC/MbgqwXBVpUbnw+/lUMnKI/z2dKkAVHd70jCPjsfvOhgQbd+3/KVgojfjJfNm6jsTqJQiA==" saltValue="5cGhuncuhaxU5udYL6PmV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4995046</v>
      </c>
      <c r="S5" s="626"/>
      <c r="T5" s="626"/>
      <c r="U5" s="626"/>
      <c r="V5" s="626"/>
      <c r="W5" s="626"/>
      <c r="X5" s="626"/>
      <c r="Y5" s="627"/>
      <c r="Z5" s="628">
        <v>15.6</v>
      </c>
      <c r="AA5" s="628"/>
      <c r="AB5" s="628"/>
      <c r="AC5" s="628"/>
      <c r="AD5" s="629">
        <v>4995046</v>
      </c>
      <c r="AE5" s="629"/>
      <c r="AF5" s="629"/>
      <c r="AG5" s="629"/>
      <c r="AH5" s="629"/>
      <c r="AI5" s="629"/>
      <c r="AJ5" s="629"/>
      <c r="AK5" s="629"/>
      <c r="AL5" s="630">
        <v>32.1</v>
      </c>
      <c r="AM5" s="631"/>
      <c r="AN5" s="631"/>
      <c r="AO5" s="632"/>
      <c r="AP5" s="622" t="s">
        <v>216</v>
      </c>
      <c r="AQ5" s="623"/>
      <c r="AR5" s="623"/>
      <c r="AS5" s="623"/>
      <c r="AT5" s="623"/>
      <c r="AU5" s="623"/>
      <c r="AV5" s="623"/>
      <c r="AW5" s="623"/>
      <c r="AX5" s="623"/>
      <c r="AY5" s="623"/>
      <c r="AZ5" s="623"/>
      <c r="BA5" s="623"/>
      <c r="BB5" s="623"/>
      <c r="BC5" s="623"/>
      <c r="BD5" s="623"/>
      <c r="BE5" s="623"/>
      <c r="BF5" s="624"/>
      <c r="BG5" s="636">
        <v>4993306</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297698</v>
      </c>
      <c r="S6" s="637"/>
      <c r="T6" s="637"/>
      <c r="U6" s="637"/>
      <c r="V6" s="637"/>
      <c r="W6" s="637"/>
      <c r="X6" s="637"/>
      <c r="Y6" s="638"/>
      <c r="Z6" s="639">
        <v>0.9</v>
      </c>
      <c r="AA6" s="639"/>
      <c r="AB6" s="639"/>
      <c r="AC6" s="639"/>
      <c r="AD6" s="640">
        <v>297698</v>
      </c>
      <c r="AE6" s="640"/>
      <c r="AF6" s="640"/>
      <c r="AG6" s="640"/>
      <c r="AH6" s="640"/>
      <c r="AI6" s="640"/>
      <c r="AJ6" s="640"/>
      <c r="AK6" s="640"/>
      <c r="AL6" s="641">
        <v>1.9</v>
      </c>
      <c r="AM6" s="642"/>
      <c r="AN6" s="642"/>
      <c r="AO6" s="643"/>
      <c r="AP6" s="633" t="s">
        <v>221</v>
      </c>
      <c r="AQ6" s="634"/>
      <c r="AR6" s="634"/>
      <c r="AS6" s="634"/>
      <c r="AT6" s="634"/>
      <c r="AU6" s="634"/>
      <c r="AV6" s="634"/>
      <c r="AW6" s="634"/>
      <c r="AX6" s="634"/>
      <c r="AY6" s="634"/>
      <c r="AZ6" s="634"/>
      <c r="BA6" s="634"/>
      <c r="BB6" s="634"/>
      <c r="BC6" s="634"/>
      <c r="BD6" s="634"/>
      <c r="BE6" s="634"/>
      <c r="BF6" s="635"/>
      <c r="BG6" s="636">
        <v>4993306</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169242</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169242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1828</v>
      </c>
      <c r="S7" s="637"/>
      <c r="T7" s="637"/>
      <c r="U7" s="637"/>
      <c r="V7" s="637"/>
      <c r="W7" s="637"/>
      <c r="X7" s="637"/>
      <c r="Y7" s="638"/>
      <c r="Z7" s="639">
        <v>0</v>
      </c>
      <c r="AA7" s="639"/>
      <c r="AB7" s="639"/>
      <c r="AC7" s="639"/>
      <c r="AD7" s="640">
        <v>1828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1712879</v>
      </c>
      <c r="BH7" s="637"/>
      <c r="BI7" s="637"/>
      <c r="BJ7" s="637"/>
      <c r="BK7" s="637"/>
      <c r="BL7" s="637"/>
      <c r="BM7" s="637"/>
      <c r="BN7" s="638"/>
      <c r="BO7" s="639">
        <v>34.299999999999997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3195143</v>
      </c>
      <c r="CS7" s="637"/>
      <c r="CT7" s="637"/>
      <c r="CU7" s="637"/>
      <c r="CV7" s="637"/>
      <c r="CW7" s="637"/>
      <c r="CX7" s="637"/>
      <c r="CY7" s="638"/>
      <c r="CZ7" s="639">
        <v>10.4</v>
      </c>
      <c r="DA7" s="639"/>
      <c r="DB7" s="639"/>
      <c r="DC7" s="639"/>
      <c r="DD7" s="645">
        <v>568691</v>
      </c>
      <c r="DE7" s="637"/>
      <c r="DF7" s="637"/>
      <c r="DG7" s="637"/>
      <c r="DH7" s="637"/>
      <c r="DI7" s="637"/>
      <c r="DJ7" s="637"/>
      <c r="DK7" s="637"/>
      <c r="DL7" s="637"/>
      <c r="DM7" s="637"/>
      <c r="DN7" s="637"/>
      <c r="DO7" s="637"/>
      <c r="DP7" s="638"/>
      <c r="DQ7" s="645">
        <v>2000506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20887</v>
      </c>
      <c r="S8" s="637"/>
      <c r="T8" s="637"/>
      <c r="U8" s="637"/>
      <c r="V8" s="637"/>
      <c r="W8" s="637"/>
      <c r="X8" s="637"/>
      <c r="Y8" s="638"/>
      <c r="Z8" s="639">
        <v>0.1</v>
      </c>
      <c r="AA8" s="639"/>
      <c r="AB8" s="639"/>
      <c r="AC8" s="639"/>
      <c r="AD8" s="640">
        <v>20887</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67159</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11420990</v>
      </c>
      <c r="CS8" s="637"/>
      <c r="CT8" s="637"/>
      <c r="CU8" s="637"/>
      <c r="CV8" s="637"/>
      <c r="CW8" s="637"/>
      <c r="CX8" s="637"/>
      <c r="CY8" s="638"/>
      <c r="CZ8" s="639">
        <v>37.1</v>
      </c>
      <c r="DA8" s="639"/>
      <c r="DB8" s="639"/>
      <c r="DC8" s="639"/>
      <c r="DD8" s="645">
        <v>145143</v>
      </c>
      <c r="DE8" s="637"/>
      <c r="DF8" s="637"/>
      <c r="DG8" s="637"/>
      <c r="DH8" s="637"/>
      <c r="DI8" s="637"/>
      <c r="DJ8" s="637"/>
      <c r="DK8" s="637"/>
      <c r="DL8" s="637"/>
      <c r="DM8" s="637"/>
      <c r="DN8" s="637"/>
      <c r="DO8" s="637"/>
      <c r="DP8" s="638"/>
      <c r="DQ8" s="645">
        <v>5476467</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29102</v>
      </c>
      <c r="S9" s="637"/>
      <c r="T9" s="637"/>
      <c r="U9" s="637"/>
      <c r="V9" s="637"/>
      <c r="W9" s="637"/>
      <c r="X9" s="637"/>
      <c r="Y9" s="638"/>
      <c r="Z9" s="639">
        <v>0.1</v>
      </c>
      <c r="AA9" s="639"/>
      <c r="AB9" s="639"/>
      <c r="AC9" s="639"/>
      <c r="AD9" s="640">
        <v>29102</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1449074</v>
      </c>
      <c r="BH9" s="637"/>
      <c r="BI9" s="637"/>
      <c r="BJ9" s="637"/>
      <c r="BK9" s="637"/>
      <c r="BL9" s="637"/>
      <c r="BM9" s="637"/>
      <c r="BN9" s="638"/>
      <c r="BO9" s="639">
        <v>29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3118315</v>
      </c>
      <c r="CS9" s="637"/>
      <c r="CT9" s="637"/>
      <c r="CU9" s="637"/>
      <c r="CV9" s="637"/>
      <c r="CW9" s="637"/>
      <c r="CX9" s="637"/>
      <c r="CY9" s="638"/>
      <c r="CZ9" s="639">
        <v>10.1</v>
      </c>
      <c r="DA9" s="639"/>
      <c r="DB9" s="639"/>
      <c r="DC9" s="639"/>
      <c r="DD9" s="645">
        <v>126585</v>
      </c>
      <c r="DE9" s="637"/>
      <c r="DF9" s="637"/>
      <c r="DG9" s="637"/>
      <c r="DH9" s="637"/>
      <c r="DI9" s="637"/>
      <c r="DJ9" s="637"/>
      <c r="DK9" s="637"/>
      <c r="DL9" s="637"/>
      <c r="DM9" s="637"/>
      <c r="DN9" s="637"/>
      <c r="DO9" s="637"/>
      <c r="DP9" s="638"/>
      <c r="DQ9" s="645">
        <v>1556102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92110</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12850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12850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1181091</v>
      </c>
      <c r="S11" s="637"/>
      <c r="T11" s="637"/>
      <c r="U11" s="637"/>
      <c r="V11" s="637"/>
      <c r="W11" s="637"/>
      <c r="X11" s="637"/>
      <c r="Y11" s="638"/>
      <c r="Z11" s="641">
        <v>3.7</v>
      </c>
      <c r="AA11" s="642"/>
      <c r="AB11" s="642"/>
      <c r="AC11" s="648"/>
      <c r="AD11" s="645">
        <v>1181091</v>
      </c>
      <c r="AE11" s="637"/>
      <c r="AF11" s="637"/>
      <c r="AG11" s="637"/>
      <c r="AH11" s="637"/>
      <c r="AI11" s="637"/>
      <c r="AJ11" s="637"/>
      <c r="AK11" s="638"/>
      <c r="AL11" s="641">
        <v>7.6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104536</v>
      </c>
      <c r="BH11" s="637"/>
      <c r="BI11" s="637"/>
      <c r="BJ11" s="637"/>
      <c r="BK11" s="637"/>
      <c r="BL11" s="637"/>
      <c r="BM11" s="637"/>
      <c r="BN11" s="638"/>
      <c r="BO11" s="639">
        <v>2.1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1422846</v>
      </c>
      <c r="CS11" s="637"/>
      <c r="CT11" s="637"/>
      <c r="CU11" s="637"/>
      <c r="CV11" s="637"/>
      <c r="CW11" s="637"/>
      <c r="CX11" s="637"/>
      <c r="CY11" s="638"/>
      <c r="CZ11" s="639">
        <v>4.5999999999999996</v>
      </c>
      <c r="DA11" s="639"/>
      <c r="DB11" s="639"/>
      <c r="DC11" s="639"/>
      <c r="DD11" s="645">
        <v>565323</v>
      </c>
      <c r="DE11" s="637"/>
      <c r="DF11" s="637"/>
      <c r="DG11" s="637"/>
      <c r="DH11" s="637"/>
      <c r="DI11" s="637"/>
      <c r="DJ11" s="637"/>
      <c r="DK11" s="637"/>
      <c r="DL11" s="637"/>
      <c r="DM11" s="637"/>
      <c r="DN11" s="637"/>
      <c r="DO11" s="637"/>
      <c r="DP11" s="638"/>
      <c r="DQ11" s="645">
        <v>724623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33558</v>
      </c>
      <c r="S12" s="637"/>
      <c r="T12" s="637"/>
      <c r="U12" s="637"/>
      <c r="V12" s="637"/>
      <c r="W12" s="637"/>
      <c r="X12" s="637"/>
      <c r="Y12" s="638"/>
      <c r="Z12" s="639">
        <v>0.1</v>
      </c>
      <c r="AA12" s="639"/>
      <c r="AB12" s="639"/>
      <c r="AC12" s="639"/>
      <c r="AD12" s="640">
        <v>33558</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2796123</v>
      </c>
      <c r="BH12" s="637"/>
      <c r="BI12" s="637"/>
      <c r="BJ12" s="637"/>
      <c r="BK12" s="637"/>
      <c r="BL12" s="637"/>
      <c r="BM12" s="637"/>
      <c r="BN12" s="638"/>
      <c r="BO12" s="639">
        <v>56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1710869</v>
      </c>
      <c r="CS12" s="637"/>
      <c r="CT12" s="637"/>
      <c r="CU12" s="637"/>
      <c r="CV12" s="637"/>
      <c r="CW12" s="637"/>
      <c r="CX12" s="637"/>
      <c r="CY12" s="638"/>
      <c r="CZ12" s="639">
        <v>5.6</v>
      </c>
      <c r="DA12" s="639"/>
      <c r="DB12" s="639"/>
      <c r="DC12" s="639"/>
      <c r="DD12" s="645">
        <v>5347</v>
      </c>
      <c r="DE12" s="637"/>
      <c r="DF12" s="637"/>
      <c r="DG12" s="637"/>
      <c r="DH12" s="637"/>
      <c r="DI12" s="637"/>
      <c r="DJ12" s="637"/>
      <c r="DK12" s="637"/>
      <c r="DL12" s="637"/>
      <c r="DM12" s="637"/>
      <c r="DN12" s="637"/>
      <c r="DO12" s="637"/>
      <c r="DP12" s="638"/>
      <c r="DQ12" s="645">
        <v>1017771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2766624</v>
      </c>
      <c r="BH13" s="637"/>
      <c r="BI13" s="637"/>
      <c r="BJ13" s="637"/>
      <c r="BK13" s="637"/>
      <c r="BL13" s="637"/>
      <c r="BM13" s="637"/>
      <c r="BN13" s="638"/>
      <c r="BO13" s="639">
        <v>55.4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2236868</v>
      </c>
      <c r="CS13" s="637"/>
      <c r="CT13" s="637"/>
      <c r="CU13" s="637"/>
      <c r="CV13" s="637"/>
      <c r="CW13" s="637"/>
      <c r="CX13" s="637"/>
      <c r="CY13" s="638"/>
      <c r="CZ13" s="639">
        <v>7.3</v>
      </c>
      <c r="DA13" s="639"/>
      <c r="DB13" s="639"/>
      <c r="DC13" s="639"/>
      <c r="DD13" s="645">
        <v>1481345</v>
      </c>
      <c r="DE13" s="637"/>
      <c r="DF13" s="637"/>
      <c r="DG13" s="637"/>
      <c r="DH13" s="637"/>
      <c r="DI13" s="637"/>
      <c r="DJ13" s="637"/>
      <c r="DK13" s="637"/>
      <c r="DL13" s="637"/>
      <c r="DM13" s="637"/>
      <c r="DN13" s="637"/>
      <c r="DO13" s="637"/>
      <c r="DP13" s="638"/>
      <c r="DQ13" s="645">
        <v>968646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215284</v>
      </c>
      <c r="BH14" s="637"/>
      <c r="BI14" s="637"/>
      <c r="BJ14" s="637"/>
      <c r="BK14" s="637"/>
      <c r="BL14" s="637"/>
      <c r="BM14" s="637"/>
      <c r="BN14" s="638"/>
      <c r="BO14" s="639">
        <v>4.3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872484</v>
      </c>
      <c r="CS14" s="637"/>
      <c r="CT14" s="637"/>
      <c r="CU14" s="637"/>
      <c r="CV14" s="637"/>
      <c r="CW14" s="637"/>
      <c r="CX14" s="637"/>
      <c r="CY14" s="638"/>
      <c r="CZ14" s="639">
        <v>2.8</v>
      </c>
      <c r="DA14" s="639"/>
      <c r="DB14" s="639"/>
      <c r="DC14" s="639"/>
      <c r="DD14" s="645">
        <v>104926</v>
      </c>
      <c r="DE14" s="637"/>
      <c r="DF14" s="637"/>
      <c r="DG14" s="637"/>
      <c r="DH14" s="637"/>
      <c r="DI14" s="637"/>
      <c r="DJ14" s="637"/>
      <c r="DK14" s="637"/>
      <c r="DL14" s="637"/>
      <c r="DM14" s="637"/>
      <c r="DN14" s="637"/>
      <c r="DO14" s="637"/>
      <c r="DP14" s="638"/>
      <c r="DQ14" s="645">
        <v>798919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20983</v>
      </c>
      <c r="S15" s="637"/>
      <c r="T15" s="637"/>
      <c r="U15" s="637"/>
      <c r="V15" s="637"/>
      <c r="W15" s="637"/>
      <c r="X15" s="637"/>
      <c r="Y15" s="638"/>
      <c r="Z15" s="639">
        <v>0.1</v>
      </c>
      <c r="AA15" s="639"/>
      <c r="AB15" s="639"/>
      <c r="AC15" s="639"/>
      <c r="AD15" s="640">
        <v>20983</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269020</v>
      </c>
      <c r="BH15" s="637"/>
      <c r="BI15" s="637"/>
      <c r="BJ15" s="637"/>
      <c r="BK15" s="637"/>
      <c r="BL15" s="637"/>
      <c r="BM15" s="637"/>
      <c r="BN15" s="638"/>
      <c r="BO15" s="639">
        <v>5.4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2741989</v>
      </c>
      <c r="CS15" s="637"/>
      <c r="CT15" s="637"/>
      <c r="CU15" s="637"/>
      <c r="CV15" s="637"/>
      <c r="CW15" s="637"/>
      <c r="CX15" s="637"/>
      <c r="CY15" s="638"/>
      <c r="CZ15" s="639">
        <v>8.9</v>
      </c>
      <c r="DA15" s="639"/>
      <c r="DB15" s="639"/>
      <c r="DC15" s="639"/>
      <c r="DD15" s="645">
        <v>518796</v>
      </c>
      <c r="DE15" s="637"/>
      <c r="DF15" s="637"/>
      <c r="DG15" s="637"/>
      <c r="DH15" s="637"/>
      <c r="DI15" s="637"/>
      <c r="DJ15" s="637"/>
      <c r="DK15" s="637"/>
      <c r="DL15" s="637"/>
      <c r="DM15" s="637"/>
      <c r="DN15" s="637"/>
      <c r="DO15" s="637"/>
      <c r="DP15" s="638"/>
      <c r="DQ15" s="645">
        <v>1942122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76282</v>
      </c>
      <c r="S16" s="637"/>
      <c r="T16" s="637"/>
      <c r="U16" s="637"/>
      <c r="V16" s="637"/>
      <c r="W16" s="637"/>
      <c r="X16" s="637"/>
      <c r="Y16" s="638"/>
      <c r="Z16" s="639">
        <v>0.2</v>
      </c>
      <c r="AA16" s="639"/>
      <c r="AB16" s="639"/>
      <c r="AC16" s="639"/>
      <c r="AD16" s="640">
        <v>76282</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433357</v>
      </c>
      <c r="CS16" s="637"/>
      <c r="CT16" s="637"/>
      <c r="CU16" s="637"/>
      <c r="CV16" s="637"/>
      <c r="CW16" s="637"/>
      <c r="CX16" s="637"/>
      <c r="CY16" s="638"/>
      <c r="CZ16" s="639">
        <v>1.4</v>
      </c>
      <c r="DA16" s="639"/>
      <c r="DB16" s="639"/>
      <c r="DC16" s="639"/>
      <c r="DD16" s="645" t="s">
        <v>122</v>
      </c>
      <c r="DE16" s="637"/>
      <c r="DF16" s="637"/>
      <c r="DG16" s="637"/>
      <c r="DH16" s="637"/>
      <c r="DI16" s="637"/>
      <c r="DJ16" s="637"/>
      <c r="DK16" s="637"/>
      <c r="DL16" s="637"/>
      <c r="DM16" s="637"/>
      <c r="DN16" s="637"/>
      <c r="DO16" s="637"/>
      <c r="DP16" s="638"/>
      <c r="DQ16" s="645">
        <v>261086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242007</v>
      </c>
      <c r="S17" s="637"/>
      <c r="T17" s="637"/>
      <c r="U17" s="637"/>
      <c r="V17" s="637"/>
      <c r="W17" s="637"/>
      <c r="X17" s="637"/>
      <c r="Y17" s="638"/>
      <c r="Z17" s="639">
        <v>0.8</v>
      </c>
      <c r="AA17" s="639"/>
      <c r="AB17" s="639"/>
      <c r="AC17" s="639"/>
      <c r="AD17" s="640">
        <v>242007</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3422539</v>
      </c>
      <c r="CS17" s="637"/>
      <c r="CT17" s="637"/>
      <c r="CU17" s="637"/>
      <c r="CV17" s="637"/>
      <c r="CW17" s="637"/>
      <c r="CX17" s="637"/>
      <c r="CY17" s="638"/>
      <c r="CZ17" s="639">
        <v>11.1</v>
      </c>
      <c r="DA17" s="639"/>
      <c r="DB17" s="639"/>
      <c r="DC17" s="639"/>
      <c r="DD17" s="645" t="s">
        <v>122</v>
      </c>
      <c r="DE17" s="637"/>
      <c r="DF17" s="637"/>
      <c r="DG17" s="637"/>
      <c r="DH17" s="637"/>
      <c r="DI17" s="637"/>
      <c r="DJ17" s="637"/>
      <c r="DK17" s="637"/>
      <c r="DL17" s="637"/>
      <c r="DM17" s="637"/>
      <c r="DN17" s="637"/>
      <c r="DO17" s="637"/>
      <c r="DP17" s="638"/>
      <c r="DQ17" s="645">
        <v>3307078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55790</v>
      </c>
      <c r="S18" s="637"/>
      <c r="T18" s="637"/>
      <c r="U18" s="637"/>
      <c r="V18" s="637"/>
      <c r="W18" s="637"/>
      <c r="X18" s="637"/>
      <c r="Y18" s="638"/>
      <c r="Z18" s="639">
        <v>0.2</v>
      </c>
      <c r="AA18" s="639"/>
      <c r="AB18" s="639"/>
      <c r="AC18" s="639"/>
      <c r="AD18" s="640">
        <v>55790</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185131</v>
      </c>
      <c r="S19" s="637"/>
      <c r="T19" s="637"/>
      <c r="U19" s="637"/>
      <c r="V19" s="637"/>
      <c r="W19" s="637"/>
      <c r="X19" s="637"/>
      <c r="Y19" s="638"/>
      <c r="Z19" s="639">
        <v>0.6</v>
      </c>
      <c r="AA19" s="639"/>
      <c r="AB19" s="639"/>
      <c r="AC19" s="639"/>
      <c r="AD19" s="640">
        <v>185131</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1740</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1086</v>
      </c>
      <c r="S20" s="637"/>
      <c r="T20" s="637"/>
      <c r="U20" s="637"/>
      <c r="V20" s="637"/>
      <c r="W20" s="637"/>
      <c r="X20" s="637"/>
      <c r="Y20" s="638"/>
      <c r="Z20" s="639">
        <v>0</v>
      </c>
      <c r="AA20" s="639"/>
      <c r="AB20" s="639"/>
      <c r="AC20" s="639"/>
      <c r="AD20" s="640">
        <v>1086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1740</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30757492</v>
      </c>
      <c r="CS20" s="637"/>
      <c r="CT20" s="637"/>
      <c r="CU20" s="637"/>
      <c r="CV20" s="637"/>
      <c r="CW20" s="637"/>
      <c r="CX20" s="637"/>
      <c r="CY20" s="638"/>
      <c r="CZ20" s="639">
        <v>100</v>
      </c>
      <c r="DA20" s="639"/>
      <c r="DB20" s="639"/>
      <c r="DC20" s="639"/>
      <c r="DD20" s="645">
        <v>3516156</v>
      </c>
      <c r="DE20" s="637"/>
      <c r="DF20" s="637"/>
      <c r="DG20" s="637"/>
      <c r="DH20" s="637"/>
      <c r="DI20" s="637"/>
      <c r="DJ20" s="637"/>
      <c r="DK20" s="637"/>
      <c r="DL20" s="637"/>
      <c r="DM20" s="637"/>
      <c r="DN20" s="637"/>
      <c r="DO20" s="637"/>
      <c r="DP20" s="638"/>
      <c r="DQ20" s="645">
        <v>18235412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9648427</v>
      </c>
      <c r="S21" s="637"/>
      <c r="T21" s="637"/>
      <c r="U21" s="637"/>
      <c r="V21" s="637"/>
      <c r="W21" s="637"/>
      <c r="X21" s="637"/>
      <c r="Y21" s="638"/>
      <c r="Z21" s="639">
        <v>30.2</v>
      </c>
      <c r="AA21" s="639"/>
      <c r="AB21" s="639"/>
      <c r="AC21" s="639"/>
      <c r="AD21" s="640">
        <v>8603936</v>
      </c>
      <c r="AE21" s="640"/>
      <c r="AF21" s="640"/>
      <c r="AG21" s="640"/>
      <c r="AH21" s="640"/>
      <c r="AI21" s="640"/>
      <c r="AJ21" s="640"/>
      <c r="AK21" s="640"/>
      <c r="AL21" s="641">
        <v>55.3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1740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8603936</v>
      </c>
      <c r="S22" s="637"/>
      <c r="T22" s="637"/>
      <c r="U22" s="637"/>
      <c r="V22" s="637"/>
      <c r="W22" s="637"/>
      <c r="X22" s="637"/>
      <c r="Y22" s="638"/>
      <c r="Z22" s="639">
        <v>26.9</v>
      </c>
      <c r="AA22" s="639"/>
      <c r="AB22" s="639"/>
      <c r="AC22" s="639"/>
      <c r="AD22" s="640">
        <v>8603936</v>
      </c>
      <c r="AE22" s="640"/>
      <c r="AF22" s="640"/>
      <c r="AG22" s="640"/>
      <c r="AH22" s="640"/>
      <c r="AI22" s="640"/>
      <c r="AJ22" s="640"/>
      <c r="AK22" s="640"/>
      <c r="AL22" s="641">
        <v>55.3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1044491</v>
      </c>
      <c r="S23" s="637"/>
      <c r="T23" s="637"/>
      <c r="U23" s="637"/>
      <c r="V23" s="637"/>
      <c r="W23" s="637"/>
      <c r="X23" s="637"/>
      <c r="Y23" s="638"/>
      <c r="Z23" s="639">
        <v>3.3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15986739</v>
      </c>
      <c r="CS24" s="626"/>
      <c r="CT24" s="626"/>
      <c r="CU24" s="626"/>
      <c r="CV24" s="626"/>
      <c r="CW24" s="626"/>
      <c r="CX24" s="626"/>
      <c r="CY24" s="627"/>
      <c r="CZ24" s="630">
        <v>52</v>
      </c>
      <c r="DA24" s="631"/>
      <c r="DB24" s="631"/>
      <c r="DC24" s="647"/>
      <c r="DD24" s="671">
        <v>10416577</v>
      </c>
      <c r="DE24" s="626"/>
      <c r="DF24" s="626"/>
      <c r="DG24" s="626"/>
      <c r="DH24" s="626"/>
      <c r="DI24" s="626"/>
      <c r="DJ24" s="626"/>
      <c r="DK24" s="627"/>
      <c r="DL24" s="671">
        <v>9543454</v>
      </c>
      <c r="DM24" s="626"/>
      <c r="DN24" s="626"/>
      <c r="DO24" s="626"/>
      <c r="DP24" s="626"/>
      <c r="DQ24" s="626"/>
      <c r="DR24" s="626"/>
      <c r="DS24" s="626"/>
      <c r="DT24" s="626"/>
      <c r="DU24" s="626"/>
      <c r="DV24" s="627"/>
      <c r="DW24" s="630">
        <v>61.2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16546909</v>
      </c>
      <c r="S25" s="637"/>
      <c r="T25" s="637"/>
      <c r="U25" s="637"/>
      <c r="V25" s="637"/>
      <c r="W25" s="637"/>
      <c r="X25" s="637"/>
      <c r="Y25" s="638"/>
      <c r="Z25" s="639">
        <v>51.7</v>
      </c>
      <c r="AA25" s="639"/>
      <c r="AB25" s="639"/>
      <c r="AC25" s="639"/>
      <c r="AD25" s="640">
        <v>15502418</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4260928</v>
      </c>
      <c r="CS25" s="668"/>
      <c r="CT25" s="668"/>
      <c r="CU25" s="668"/>
      <c r="CV25" s="668"/>
      <c r="CW25" s="668"/>
      <c r="CX25" s="668"/>
      <c r="CY25" s="669"/>
      <c r="CZ25" s="641">
        <v>13.9</v>
      </c>
      <c r="DA25" s="666"/>
      <c r="DB25" s="666"/>
      <c r="DC25" s="670"/>
      <c r="DD25" s="645">
        <v>4044061</v>
      </c>
      <c r="DE25" s="668"/>
      <c r="DF25" s="668"/>
      <c r="DG25" s="668"/>
      <c r="DH25" s="668"/>
      <c r="DI25" s="668"/>
      <c r="DJ25" s="668"/>
      <c r="DK25" s="669"/>
      <c r="DL25" s="645">
        <v>4011683</v>
      </c>
      <c r="DM25" s="668"/>
      <c r="DN25" s="668"/>
      <c r="DO25" s="668"/>
      <c r="DP25" s="668"/>
      <c r="DQ25" s="668"/>
      <c r="DR25" s="668"/>
      <c r="DS25" s="668"/>
      <c r="DT25" s="668"/>
      <c r="DU25" s="668"/>
      <c r="DV25" s="669"/>
      <c r="DW25" s="641">
        <v>25.7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4594</v>
      </c>
      <c r="S26" s="637"/>
      <c r="T26" s="637"/>
      <c r="U26" s="637"/>
      <c r="V26" s="637"/>
      <c r="W26" s="637"/>
      <c r="X26" s="637"/>
      <c r="Y26" s="638"/>
      <c r="Z26" s="639">
        <v>0</v>
      </c>
      <c r="AA26" s="639"/>
      <c r="AB26" s="639"/>
      <c r="AC26" s="639"/>
      <c r="AD26" s="640">
        <v>4594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2469980</v>
      </c>
      <c r="CS26" s="637"/>
      <c r="CT26" s="637"/>
      <c r="CU26" s="637"/>
      <c r="CV26" s="637"/>
      <c r="CW26" s="637"/>
      <c r="CX26" s="637"/>
      <c r="CY26" s="638"/>
      <c r="CZ26" s="641">
        <v>8</v>
      </c>
      <c r="DA26" s="666"/>
      <c r="DB26" s="666"/>
      <c r="DC26" s="670"/>
      <c r="DD26" s="645">
        <v>2339742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108857</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4995046</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8303272</v>
      </c>
      <c r="CS27" s="668"/>
      <c r="CT27" s="668"/>
      <c r="CU27" s="668"/>
      <c r="CV27" s="668"/>
      <c r="CW27" s="668"/>
      <c r="CX27" s="668"/>
      <c r="CY27" s="669"/>
      <c r="CZ27" s="641">
        <v>27</v>
      </c>
      <c r="DA27" s="666"/>
      <c r="DB27" s="666"/>
      <c r="DC27" s="670"/>
      <c r="DD27" s="645">
        <v>3065438</v>
      </c>
      <c r="DE27" s="668"/>
      <c r="DF27" s="668"/>
      <c r="DG27" s="668"/>
      <c r="DH27" s="668"/>
      <c r="DI27" s="668"/>
      <c r="DJ27" s="668"/>
      <c r="DK27" s="669"/>
      <c r="DL27" s="645">
        <v>2224693</v>
      </c>
      <c r="DM27" s="668"/>
      <c r="DN27" s="668"/>
      <c r="DO27" s="668"/>
      <c r="DP27" s="668"/>
      <c r="DQ27" s="668"/>
      <c r="DR27" s="668"/>
      <c r="DS27" s="668"/>
      <c r="DT27" s="668"/>
      <c r="DU27" s="668"/>
      <c r="DV27" s="669"/>
      <c r="DW27" s="641">
        <v>14.3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277587</v>
      </c>
      <c r="S28" s="637"/>
      <c r="T28" s="637"/>
      <c r="U28" s="637"/>
      <c r="V28" s="637"/>
      <c r="W28" s="637"/>
      <c r="X28" s="637"/>
      <c r="Y28" s="638"/>
      <c r="Z28" s="639">
        <v>0.9</v>
      </c>
      <c r="AA28" s="639"/>
      <c r="AB28" s="639"/>
      <c r="AC28" s="639"/>
      <c r="AD28" s="640">
        <v>20166</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3422539</v>
      </c>
      <c r="CS28" s="637"/>
      <c r="CT28" s="637"/>
      <c r="CU28" s="637"/>
      <c r="CV28" s="637"/>
      <c r="CW28" s="637"/>
      <c r="CX28" s="637"/>
      <c r="CY28" s="638"/>
      <c r="CZ28" s="641">
        <v>11.1</v>
      </c>
      <c r="DA28" s="666"/>
      <c r="DB28" s="666"/>
      <c r="DC28" s="670"/>
      <c r="DD28" s="645">
        <v>3307078</v>
      </c>
      <c r="DE28" s="637"/>
      <c r="DF28" s="637"/>
      <c r="DG28" s="637"/>
      <c r="DH28" s="637"/>
      <c r="DI28" s="637"/>
      <c r="DJ28" s="637"/>
      <c r="DK28" s="638"/>
      <c r="DL28" s="645">
        <v>3307078</v>
      </c>
      <c r="DM28" s="637"/>
      <c r="DN28" s="637"/>
      <c r="DO28" s="637"/>
      <c r="DP28" s="637"/>
      <c r="DQ28" s="637"/>
      <c r="DR28" s="637"/>
      <c r="DS28" s="637"/>
      <c r="DT28" s="637"/>
      <c r="DU28" s="637"/>
      <c r="DV28" s="638"/>
      <c r="DW28" s="641">
        <v>21.2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99615</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3421864</v>
      </c>
      <c r="CS29" s="668"/>
      <c r="CT29" s="668"/>
      <c r="CU29" s="668"/>
      <c r="CV29" s="668"/>
      <c r="CW29" s="668"/>
      <c r="CX29" s="668"/>
      <c r="CY29" s="669"/>
      <c r="CZ29" s="641">
        <v>11.1</v>
      </c>
      <c r="DA29" s="666"/>
      <c r="DB29" s="666"/>
      <c r="DC29" s="670"/>
      <c r="DD29" s="645">
        <v>3306403</v>
      </c>
      <c r="DE29" s="668"/>
      <c r="DF29" s="668"/>
      <c r="DG29" s="668"/>
      <c r="DH29" s="668"/>
      <c r="DI29" s="668"/>
      <c r="DJ29" s="668"/>
      <c r="DK29" s="669"/>
      <c r="DL29" s="645">
        <v>3306403</v>
      </c>
      <c r="DM29" s="668"/>
      <c r="DN29" s="668"/>
      <c r="DO29" s="668"/>
      <c r="DP29" s="668"/>
      <c r="DQ29" s="668"/>
      <c r="DR29" s="668"/>
      <c r="DS29" s="668"/>
      <c r="DT29" s="668"/>
      <c r="DU29" s="668"/>
      <c r="DV29" s="669"/>
      <c r="DW29" s="641">
        <v>21.2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6215563</v>
      </c>
      <c r="S30" s="637"/>
      <c r="T30" s="637"/>
      <c r="U30" s="637"/>
      <c r="V30" s="637"/>
      <c r="W30" s="637"/>
      <c r="X30" s="637"/>
      <c r="Y30" s="638"/>
      <c r="Z30" s="639">
        <v>19.399999999999999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3293103</v>
      </c>
      <c r="CS30" s="637"/>
      <c r="CT30" s="637"/>
      <c r="CU30" s="637"/>
      <c r="CV30" s="637"/>
      <c r="CW30" s="637"/>
      <c r="CX30" s="637"/>
      <c r="CY30" s="638"/>
      <c r="CZ30" s="641">
        <v>10.7</v>
      </c>
      <c r="DA30" s="666"/>
      <c r="DB30" s="666"/>
      <c r="DC30" s="670"/>
      <c r="DD30" s="645">
        <v>3177642</v>
      </c>
      <c r="DE30" s="637"/>
      <c r="DF30" s="637"/>
      <c r="DG30" s="637"/>
      <c r="DH30" s="637"/>
      <c r="DI30" s="637"/>
      <c r="DJ30" s="637"/>
      <c r="DK30" s="638"/>
      <c r="DL30" s="645">
        <v>3177642</v>
      </c>
      <c r="DM30" s="637"/>
      <c r="DN30" s="637"/>
      <c r="DO30" s="637"/>
      <c r="DP30" s="637"/>
      <c r="DQ30" s="637"/>
      <c r="DR30" s="637"/>
      <c r="DS30" s="637"/>
      <c r="DT30" s="637"/>
      <c r="DU30" s="637"/>
      <c r="DV30" s="638"/>
      <c r="DW30" s="641">
        <v>20.399999999999999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96.5</v>
      </c>
      <c r="BN31" s="680"/>
      <c r="BO31" s="680"/>
      <c r="BP31" s="680"/>
      <c r="BQ31" s="681"/>
      <c r="BR31" s="692">
        <v>99.2</v>
      </c>
      <c r="BS31" s="680"/>
      <c r="BT31" s="680"/>
      <c r="BU31" s="680"/>
      <c r="BV31" s="680"/>
      <c r="BW31" s="680"/>
      <c r="BX31" s="631">
        <v>96.8</v>
      </c>
      <c r="BY31" s="680"/>
      <c r="BZ31" s="680"/>
      <c r="CA31" s="680"/>
      <c r="CB31" s="681"/>
      <c r="CD31" s="674"/>
      <c r="CE31" s="675"/>
      <c r="CF31" s="633" t="s">
        <v>300</v>
      </c>
      <c r="CG31" s="634"/>
      <c r="CH31" s="634"/>
      <c r="CI31" s="634"/>
      <c r="CJ31" s="634"/>
      <c r="CK31" s="634"/>
      <c r="CL31" s="634"/>
      <c r="CM31" s="634"/>
      <c r="CN31" s="634"/>
      <c r="CO31" s="634"/>
      <c r="CP31" s="634"/>
      <c r="CQ31" s="635"/>
      <c r="CR31" s="636">
        <v>128761</v>
      </c>
      <c r="CS31" s="668"/>
      <c r="CT31" s="668"/>
      <c r="CU31" s="668"/>
      <c r="CV31" s="668"/>
      <c r="CW31" s="668"/>
      <c r="CX31" s="668"/>
      <c r="CY31" s="669"/>
      <c r="CZ31" s="641">
        <v>0.4</v>
      </c>
      <c r="DA31" s="666"/>
      <c r="DB31" s="666"/>
      <c r="DC31" s="670"/>
      <c r="DD31" s="645">
        <v>128761</v>
      </c>
      <c r="DE31" s="668"/>
      <c r="DF31" s="668"/>
      <c r="DG31" s="668"/>
      <c r="DH31" s="668"/>
      <c r="DI31" s="668"/>
      <c r="DJ31" s="668"/>
      <c r="DK31" s="669"/>
      <c r="DL31" s="645">
        <v>128761</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2619565</v>
      </c>
      <c r="S32" s="637"/>
      <c r="T32" s="637"/>
      <c r="U32" s="637"/>
      <c r="V32" s="637"/>
      <c r="W32" s="637"/>
      <c r="X32" s="637"/>
      <c r="Y32" s="638"/>
      <c r="Z32" s="639">
        <v>8.1999999999999993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98.8</v>
      </c>
      <c r="BH32" s="668"/>
      <c r="BI32" s="668"/>
      <c r="BJ32" s="668"/>
      <c r="BK32" s="668"/>
      <c r="BL32" s="668"/>
      <c r="BM32" s="642">
        <v>96.8</v>
      </c>
      <c r="BN32" s="668"/>
      <c r="BO32" s="668"/>
      <c r="BP32" s="668"/>
      <c r="BQ32" s="691"/>
      <c r="BR32" s="693">
        <v>99.1</v>
      </c>
      <c r="BS32" s="668"/>
      <c r="BT32" s="668"/>
      <c r="BU32" s="668"/>
      <c r="BV32" s="668"/>
      <c r="BW32" s="668"/>
      <c r="BX32" s="642">
        <v>97.4</v>
      </c>
      <c r="BY32" s="668"/>
      <c r="BZ32" s="668"/>
      <c r="CA32" s="668"/>
      <c r="CB32" s="691"/>
      <c r="CD32" s="676"/>
      <c r="CE32" s="677"/>
      <c r="CF32" s="633" t="s">
        <v>304</v>
      </c>
      <c r="CG32" s="634"/>
      <c r="CH32" s="634"/>
      <c r="CI32" s="634"/>
      <c r="CJ32" s="634"/>
      <c r="CK32" s="634"/>
      <c r="CL32" s="634"/>
      <c r="CM32" s="634"/>
      <c r="CN32" s="634"/>
      <c r="CO32" s="634"/>
      <c r="CP32" s="634"/>
      <c r="CQ32" s="635"/>
      <c r="CR32" s="636">
        <v>675</v>
      </c>
      <c r="CS32" s="637"/>
      <c r="CT32" s="637"/>
      <c r="CU32" s="637"/>
      <c r="CV32" s="637"/>
      <c r="CW32" s="637"/>
      <c r="CX32" s="637"/>
      <c r="CY32" s="638"/>
      <c r="CZ32" s="641">
        <v>0</v>
      </c>
      <c r="DA32" s="666"/>
      <c r="DB32" s="666"/>
      <c r="DC32" s="670"/>
      <c r="DD32" s="645">
        <v>675</v>
      </c>
      <c r="DE32" s="637"/>
      <c r="DF32" s="637"/>
      <c r="DG32" s="637"/>
      <c r="DH32" s="637"/>
      <c r="DI32" s="637"/>
      <c r="DJ32" s="637"/>
      <c r="DK32" s="638"/>
      <c r="DL32" s="645">
        <v>675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141217</v>
      </c>
      <c r="S33" s="637"/>
      <c r="T33" s="637"/>
      <c r="U33" s="637"/>
      <c r="V33" s="637"/>
      <c r="W33" s="637"/>
      <c r="X33" s="637"/>
      <c r="Y33" s="638"/>
      <c r="Z33" s="639">
        <v>0.4</v>
      </c>
      <c r="AA33" s="639"/>
      <c r="AB33" s="639"/>
      <c r="AC33" s="639"/>
      <c r="AD33" s="640">
        <v>29430</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99.2</v>
      </c>
      <c r="BH33" s="695"/>
      <c r="BI33" s="695"/>
      <c r="BJ33" s="695"/>
      <c r="BK33" s="695"/>
      <c r="BL33" s="695"/>
      <c r="BM33" s="696">
        <v>96</v>
      </c>
      <c r="BN33" s="695"/>
      <c r="BO33" s="695"/>
      <c r="BP33" s="695"/>
      <c r="BQ33" s="697"/>
      <c r="BR33" s="694">
        <v>99.2</v>
      </c>
      <c r="BS33" s="695"/>
      <c r="BT33" s="695"/>
      <c r="BU33" s="695"/>
      <c r="BV33" s="695"/>
      <c r="BW33" s="695"/>
      <c r="BX33" s="696">
        <v>96.2</v>
      </c>
      <c r="BY33" s="695"/>
      <c r="BZ33" s="695"/>
      <c r="CA33" s="695"/>
      <c r="CB33" s="697"/>
      <c r="CD33" s="633" t="s">
        <v>307</v>
      </c>
      <c r="CE33" s="634"/>
      <c r="CF33" s="634"/>
      <c r="CG33" s="634"/>
      <c r="CH33" s="634"/>
      <c r="CI33" s="634"/>
      <c r="CJ33" s="634"/>
      <c r="CK33" s="634"/>
      <c r="CL33" s="634"/>
      <c r="CM33" s="634"/>
      <c r="CN33" s="634"/>
      <c r="CO33" s="634"/>
      <c r="CP33" s="634"/>
      <c r="CQ33" s="635"/>
      <c r="CR33" s="636">
        <v>10821240</v>
      </c>
      <c r="CS33" s="668"/>
      <c r="CT33" s="668"/>
      <c r="CU33" s="668"/>
      <c r="CV33" s="668"/>
      <c r="CW33" s="668"/>
      <c r="CX33" s="668"/>
      <c r="CY33" s="669"/>
      <c r="CZ33" s="641">
        <v>35.200000000000003</v>
      </c>
      <c r="DA33" s="666"/>
      <c r="DB33" s="666"/>
      <c r="DC33" s="670"/>
      <c r="DD33" s="645">
        <v>6712762</v>
      </c>
      <c r="DE33" s="668"/>
      <c r="DF33" s="668"/>
      <c r="DG33" s="668"/>
      <c r="DH33" s="668"/>
      <c r="DI33" s="668"/>
      <c r="DJ33" s="668"/>
      <c r="DK33" s="669"/>
      <c r="DL33" s="645">
        <v>4874477</v>
      </c>
      <c r="DM33" s="668"/>
      <c r="DN33" s="668"/>
      <c r="DO33" s="668"/>
      <c r="DP33" s="668"/>
      <c r="DQ33" s="668"/>
      <c r="DR33" s="668"/>
      <c r="DS33" s="668"/>
      <c r="DT33" s="668"/>
      <c r="DU33" s="668"/>
      <c r="DV33" s="669"/>
      <c r="DW33" s="641">
        <v>31.2</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1244749</v>
      </c>
      <c r="S34" s="637"/>
      <c r="T34" s="637"/>
      <c r="U34" s="637"/>
      <c r="V34" s="637"/>
      <c r="W34" s="637"/>
      <c r="X34" s="637"/>
      <c r="Y34" s="638"/>
      <c r="Z34" s="639">
        <v>3.9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3467672</v>
      </c>
      <c r="CS34" s="637"/>
      <c r="CT34" s="637"/>
      <c r="CU34" s="637"/>
      <c r="CV34" s="637"/>
      <c r="CW34" s="637"/>
      <c r="CX34" s="637"/>
      <c r="CY34" s="638"/>
      <c r="CZ34" s="641">
        <v>11.3</v>
      </c>
      <c r="DA34" s="666"/>
      <c r="DB34" s="666"/>
      <c r="DC34" s="670"/>
      <c r="DD34" s="645">
        <v>2424571</v>
      </c>
      <c r="DE34" s="637"/>
      <c r="DF34" s="637"/>
      <c r="DG34" s="637"/>
      <c r="DH34" s="637"/>
      <c r="DI34" s="637"/>
      <c r="DJ34" s="637"/>
      <c r="DK34" s="638"/>
      <c r="DL34" s="645">
        <v>1801438</v>
      </c>
      <c r="DM34" s="637"/>
      <c r="DN34" s="637"/>
      <c r="DO34" s="637"/>
      <c r="DP34" s="637"/>
      <c r="DQ34" s="637"/>
      <c r="DR34" s="637"/>
      <c r="DS34" s="637"/>
      <c r="DT34" s="637"/>
      <c r="DU34" s="637"/>
      <c r="DV34" s="638"/>
      <c r="DW34" s="641">
        <v>11.5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1199120</v>
      </c>
      <c r="S35" s="637"/>
      <c r="T35" s="637"/>
      <c r="U35" s="637"/>
      <c r="V35" s="637"/>
      <c r="W35" s="637"/>
      <c r="X35" s="637"/>
      <c r="Y35" s="638"/>
      <c r="Z35" s="639">
        <v>3.7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181668</v>
      </c>
      <c r="CS35" s="668"/>
      <c r="CT35" s="668"/>
      <c r="CU35" s="668"/>
      <c r="CV35" s="668"/>
      <c r="CW35" s="668"/>
      <c r="CX35" s="668"/>
      <c r="CY35" s="669"/>
      <c r="CZ35" s="641">
        <v>0.6</v>
      </c>
      <c r="DA35" s="666"/>
      <c r="DB35" s="666"/>
      <c r="DC35" s="670"/>
      <c r="DD35" s="645">
        <v>96927</v>
      </c>
      <c r="DE35" s="668"/>
      <c r="DF35" s="668"/>
      <c r="DG35" s="668"/>
      <c r="DH35" s="668"/>
      <c r="DI35" s="668"/>
      <c r="DJ35" s="668"/>
      <c r="DK35" s="669"/>
      <c r="DL35" s="645">
        <v>93955</v>
      </c>
      <c r="DM35" s="668"/>
      <c r="DN35" s="668"/>
      <c r="DO35" s="668"/>
      <c r="DP35" s="668"/>
      <c r="DQ35" s="668"/>
      <c r="DR35" s="668"/>
      <c r="DS35" s="668"/>
      <c r="DT35" s="668"/>
      <c r="DU35" s="668"/>
      <c r="DV35" s="669"/>
      <c r="DW35" s="641">
        <v>0.6</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706218</v>
      </c>
      <c r="S36" s="637"/>
      <c r="T36" s="637"/>
      <c r="U36" s="637"/>
      <c r="V36" s="637"/>
      <c r="W36" s="637"/>
      <c r="X36" s="637"/>
      <c r="Y36" s="638"/>
      <c r="Z36" s="639">
        <v>2.2000000000000002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3134964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4347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3745766</v>
      </c>
      <c r="CS36" s="637"/>
      <c r="CT36" s="637"/>
      <c r="CU36" s="637"/>
      <c r="CV36" s="637"/>
      <c r="CW36" s="637"/>
      <c r="CX36" s="637"/>
      <c r="CY36" s="638"/>
      <c r="CZ36" s="641">
        <v>12.2</v>
      </c>
      <c r="DA36" s="666"/>
      <c r="DB36" s="666"/>
      <c r="DC36" s="670"/>
      <c r="DD36" s="645">
        <v>1911867</v>
      </c>
      <c r="DE36" s="637"/>
      <c r="DF36" s="637"/>
      <c r="DG36" s="637"/>
      <c r="DH36" s="637"/>
      <c r="DI36" s="637"/>
      <c r="DJ36" s="637"/>
      <c r="DK36" s="638"/>
      <c r="DL36" s="645">
        <v>904828</v>
      </c>
      <c r="DM36" s="637"/>
      <c r="DN36" s="637"/>
      <c r="DO36" s="637"/>
      <c r="DP36" s="637"/>
      <c r="DQ36" s="637"/>
      <c r="DR36" s="637"/>
      <c r="DS36" s="637"/>
      <c r="DT36" s="637"/>
      <c r="DU36" s="637"/>
      <c r="DV36" s="638"/>
      <c r="DW36" s="641">
        <v>5.8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337731</v>
      </c>
      <c r="S37" s="637"/>
      <c r="T37" s="637"/>
      <c r="U37" s="637"/>
      <c r="V37" s="637"/>
      <c r="W37" s="637"/>
      <c r="X37" s="637"/>
      <c r="Y37" s="638"/>
      <c r="Z37" s="639">
        <v>1.1000000000000001</v>
      </c>
      <c r="AA37" s="639"/>
      <c r="AB37" s="639"/>
      <c r="AC37" s="639"/>
      <c r="AD37" s="640">
        <v>1079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304298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-86357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1383337</v>
      </c>
      <c r="CS37" s="668"/>
      <c r="CT37" s="668"/>
      <c r="CU37" s="668"/>
      <c r="CV37" s="668"/>
      <c r="CW37" s="668"/>
      <c r="CX37" s="668"/>
      <c r="CY37" s="669"/>
      <c r="CZ37" s="641">
        <v>4.5</v>
      </c>
      <c r="DA37" s="666"/>
      <c r="DB37" s="666"/>
      <c r="DC37" s="670"/>
      <c r="DD37" s="645">
        <v>269155</v>
      </c>
      <c r="DE37" s="668"/>
      <c r="DF37" s="668"/>
      <c r="DG37" s="668"/>
      <c r="DH37" s="668"/>
      <c r="DI37" s="668"/>
      <c r="DJ37" s="668"/>
      <c r="DK37" s="669"/>
      <c r="DL37" s="645">
        <v>147589</v>
      </c>
      <c r="DM37" s="668"/>
      <c r="DN37" s="668"/>
      <c r="DO37" s="668"/>
      <c r="DP37" s="668"/>
      <c r="DQ37" s="668"/>
      <c r="DR37" s="668"/>
      <c r="DS37" s="668"/>
      <c r="DT37" s="668"/>
      <c r="DU37" s="668"/>
      <c r="DV37" s="669"/>
      <c r="DW37" s="641">
        <v>0.9</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2486900</v>
      </c>
      <c r="S38" s="637"/>
      <c r="T38" s="637"/>
      <c r="U38" s="637"/>
      <c r="V38" s="637"/>
      <c r="W38" s="637"/>
      <c r="X38" s="637"/>
      <c r="Y38" s="638"/>
      <c r="Z38" s="639">
        <v>7.8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166429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6097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2664237</v>
      </c>
      <c r="CS38" s="637"/>
      <c r="CT38" s="637"/>
      <c r="CU38" s="637"/>
      <c r="CV38" s="637"/>
      <c r="CW38" s="637"/>
      <c r="CX38" s="637"/>
      <c r="CY38" s="638"/>
      <c r="CZ38" s="641">
        <v>8.6999999999999993</v>
      </c>
      <c r="DA38" s="666"/>
      <c r="DB38" s="666"/>
      <c r="DC38" s="670"/>
      <c r="DD38" s="645">
        <v>2185006</v>
      </c>
      <c r="DE38" s="637"/>
      <c r="DF38" s="637"/>
      <c r="DG38" s="637"/>
      <c r="DH38" s="637"/>
      <c r="DI38" s="637"/>
      <c r="DJ38" s="637"/>
      <c r="DK38" s="638"/>
      <c r="DL38" s="645">
        <v>2074256</v>
      </c>
      <c r="DM38" s="637"/>
      <c r="DN38" s="637"/>
      <c r="DO38" s="637"/>
      <c r="DP38" s="637"/>
      <c r="DQ38" s="637"/>
      <c r="DR38" s="637"/>
      <c r="DS38" s="637"/>
      <c r="DT38" s="637"/>
      <c r="DU38" s="637"/>
      <c r="DV38" s="638"/>
      <c r="DW38" s="641">
        <v>13.3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139046</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8844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761897</v>
      </c>
      <c r="CS39" s="668"/>
      <c r="CT39" s="668"/>
      <c r="CU39" s="668"/>
      <c r="CV39" s="668"/>
      <c r="CW39" s="668"/>
      <c r="CX39" s="668"/>
      <c r="CY39" s="669"/>
      <c r="CZ39" s="641">
        <v>2.5</v>
      </c>
      <c r="DA39" s="666"/>
      <c r="DB39" s="666"/>
      <c r="DC39" s="670"/>
      <c r="DD39" s="645">
        <v>94391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41400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31988625</v>
      </c>
      <c r="S41" s="709"/>
      <c r="T41" s="709"/>
      <c r="U41" s="709"/>
      <c r="V41" s="709"/>
      <c r="W41" s="709"/>
      <c r="X41" s="709"/>
      <c r="Y41" s="713"/>
      <c r="Z41" s="714">
        <v>100</v>
      </c>
      <c r="AA41" s="714"/>
      <c r="AB41" s="714"/>
      <c r="AC41" s="714"/>
      <c r="AD41" s="715">
        <v>15557687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461741</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2063450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497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3949513</v>
      </c>
      <c r="CS42" s="668"/>
      <c r="CT42" s="668"/>
      <c r="CU42" s="668"/>
      <c r="CV42" s="668"/>
      <c r="CW42" s="668"/>
      <c r="CX42" s="668"/>
      <c r="CY42" s="669"/>
      <c r="CZ42" s="641">
        <v>12.8</v>
      </c>
      <c r="DA42" s="666"/>
      <c r="DB42" s="666"/>
      <c r="DC42" s="670"/>
      <c r="DD42" s="645">
        <v>1106073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59344</v>
      </c>
      <c r="CS43" s="668"/>
      <c r="CT43" s="668"/>
      <c r="CU43" s="668"/>
      <c r="CV43" s="668"/>
      <c r="CW43" s="668"/>
      <c r="CX43" s="668"/>
      <c r="CY43" s="669"/>
      <c r="CZ43" s="641">
        <v>0.2</v>
      </c>
      <c r="DA43" s="666"/>
      <c r="DB43" s="666"/>
      <c r="DC43" s="670"/>
      <c r="DD43" s="645">
        <v>59344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3516156</v>
      </c>
      <c r="CS44" s="637"/>
      <c r="CT44" s="637"/>
      <c r="CU44" s="637"/>
      <c r="CV44" s="637"/>
      <c r="CW44" s="637"/>
      <c r="CX44" s="637"/>
      <c r="CY44" s="638"/>
      <c r="CZ44" s="641">
        <v>11.4</v>
      </c>
      <c r="DA44" s="642"/>
      <c r="DB44" s="642"/>
      <c r="DC44" s="648"/>
      <c r="DD44" s="645">
        <v>844987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1790873</v>
      </c>
      <c r="CS45" s="668"/>
      <c r="CT45" s="668"/>
      <c r="CU45" s="668"/>
      <c r="CV45" s="668"/>
      <c r="CW45" s="668"/>
      <c r="CX45" s="668"/>
      <c r="CY45" s="669"/>
      <c r="CZ45" s="641">
        <v>5.8</v>
      </c>
      <c r="DA45" s="666"/>
      <c r="DB45" s="666"/>
      <c r="DC45" s="670"/>
      <c r="DD45" s="645">
        <v>158145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1511242</v>
      </c>
      <c r="CS46" s="637"/>
      <c r="CT46" s="637"/>
      <c r="CU46" s="637"/>
      <c r="CV46" s="637"/>
      <c r="CW46" s="637"/>
      <c r="CX46" s="637"/>
      <c r="CY46" s="638"/>
      <c r="CZ46" s="641">
        <v>4.9000000000000004</v>
      </c>
      <c r="DA46" s="642"/>
      <c r="DB46" s="642"/>
      <c r="DC46" s="648"/>
      <c r="DD46" s="645">
        <v>621101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433357</v>
      </c>
      <c r="CS47" s="668"/>
      <c r="CT47" s="668"/>
      <c r="CU47" s="668"/>
      <c r="CV47" s="668"/>
      <c r="CW47" s="668"/>
      <c r="CX47" s="668"/>
      <c r="CY47" s="669"/>
      <c r="CZ47" s="641">
        <v>1.4</v>
      </c>
      <c r="DA47" s="666"/>
      <c r="DB47" s="666"/>
      <c r="DC47" s="670"/>
      <c r="DD47" s="645">
        <v>261086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30757492</v>
      </c>
      <c r="CS49" s="695"/>
      <c r="CT49" s="695"/>
      <c r="CU49" s="695"/>
      <c r="CV49" s="695"/>
      <c r="CW49" s="695"/>
      <c r="CX49" s="695"/>
      <c r="CY49" s="724"/>
      <c r="CZ49" s="716">
        <v>100</v>
      </c>
      <c r="DA49" s="725"/>
      <c r="DB49" s="725"/>
      <c r="DC49" s="726"/>
      <c r="DD49" s="727">
        <v>18235412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Ei+X5g0Nk5Phifb9xY6/uhBuwecwnm20WIFmKpECcAcpp8OrYh746MsbXhslkNrGQf3uqtV4mFicmepwNcLew==" saltValue="qt7SFyaMsA5MONU1ZJpOW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32017</v>
      </c>
      <c r="R7" s="766"/>
      <c r="S7" s="766"/>
      <c r="T7" s="766"/>
      <c r="U7" s="766"/>
      <c r="V7" s="766">
        <v>30786</v>
      </c>
      <c r="W7" s="766"/>
      <c r="X7" s="766"/>
      <c r="Y7" s="766"/>
      <c r="Z7" s="766"/>
      <c r="AA7" s="766">
        <v>1231</v>
      </c>
      <c r="AB7" s="766"/>
      <c r="AC7" s="766"/>
      <c r="AD7" s="766"/>
      <c r="AE7" s="767"/>
      <c r="AF7" s="768">
        <v>991</v>
      </c>
      <c r="AG7" s="769"/>
      <c r="AH7" s="769"/>
      <c r="AI7" s="769"/>
      <c r="AJ7" s="770"/>
      <c r="AK7" s="771">
        <v>1199</v>
      </c>
      <c r="AL7" s="772"/>
      <c r="AM7" s="772"/>
      <c r="AN7" s="772"/>
      <c r="AO7" s="772"/>
      <c r="AP7" s="772">
        <v>30512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558</v>
      </c>
      <c r="BT7" s="760"/>
      <c r="BU7" s="760"/>
      <c r="BV7" s="760"/>
      <c r="BW7" s="760"/>
      <c r="BX7" s="760"/>
      <c r="BY7" s="760"/>
      <c r="BZ7" s="760"/>
      <c r="CA7" s="760"/>
      <c r="CB7" s="760"/>
      <c r="CC7" s="760"/>
      <c r="CD7" s="760"/>
      <c r="CE7" s="760"/>
      <c r="CF7" s="760"/>
      <c r="CG7" s="775"/>
      <c r="CH7" s="756">
        <v>0</v>
      </c>
      <c r="CI7" s="757"/>
      <c r="CJ7" s="757"/>
      <c r="CK7" s="757"/>
      <c r="CL7" s="758"/>
      <c r="CM7" s="756">
        <v>28</v>
      </c>
      <c r="CN7" s="757"/>
      <c r="CO7" s="757"/>
      <c r="CP7" s="757"/>
      <c r="CQ7" s="758"/>
      <c r="CR7" s="756">
        <v>8</v>
      </c>
      <c r="CS7" s="757"/>
      <c r="CT7" s="757"/>
      <c r="CU7" s="757"/>
      <c r="CV7" s="758"/>
      <c r="CW7" s="756">
        <v>4</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559</v>
      </c>
      <c r="BT8" s="787"/>
      <c r="BU8" s="787"/>
      <c r="BV8" s="787"/>
      <c r="BW8" s="787"/>
      <c r="BX8" s="787"/>
      <c r="BY8" s="787"/>
      <c r="BZ8" s="787"/>
      <c r="CA8" s="787"/>
      <c r="CB8" s="787"/>
      <c r="CC8" s="787"/>
      <c r="CD8" s="787"/>
      <c r="CE8" s="787"/>
      <c r="CF8" s="787"/>
      <c r="CG8" s="788"/>
      <c r="CH8" s="789">
        <v>31</v>
      </c>
      <c r="CI8" s="790"/>
      <c r="CJ8" s="790"/>
      <c r="CK8" s="790"/>
      <c r="CL8" s="791"/>
      <c r="CM8" s="789">
        <v>630</v>
      </c>
      <c r="CN8" s="790"/>
      <c r="CO8" s="790"/>
      <c r="CP8" s="790"/>
      <c r="CQ8" s="791"/>
      <c r="CR8" s="789">
        <v>5</v>
      </c>
      <c r="CS8" s="790"/>
      <c r="CT8" s="790"/>
      <c r="CU8" s="790"/>
      <c r="CV8" s="791"/>
      <c r="CW8" s="789" t="s">
        <v>552</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31989</v>
      </c>
      <c r="R23" s="806"/>
      <c r="S23" s="806"/>
      <c r="T23" s="806"/>
      <c r="U23" s="806"/>
      <c r="V23" s="806">
        <v>30757</v>
      </c>
      <c r="W23" s="806"/>
      <c r="X23" s="806"/>
      <c r="Y23" s="806"/>
      <c r="Z23" s="806"/>
      <c r="AA23" s="806">
        <v>1231</v>
      </c>
      <c r="AB23" s="806"/>
      <c r="AC23" s="806"/>
      <c r="AD23" s="806"/>
      <c r="AE23" s="807"/>
      <c r="AF23" s="808">
        <v>991</v>
      </c>
      <c r="AG23" s="806"/>
      <c r="AH23" s="806"/>
      <c r="AI23" s="806"/>
      <c r="AJ23" s="809"/>
      <c r="AK23" s="810"/>
      <c r="AL23" s="811"/>
      <c r="AM23" s="811"/>
      <c r="AN23" s="811"/>
      <c r="AO23" s="811"/>
      <c r="AP23" s="806">
        <v>30512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5867</v>
      </c>
      <c r="R28" s="836"/>
      <c r="S28" s="836"/>
      <c r="T28" s="836"/>
      <c r="U28" s="836"/>
      <c r="V28" s="836">
        <v>5863</v>
      </c>
      <c r="W28" s="836"/>
      <c r="X28" s="836"/>
      <c r="Y28" s="836"/>
      <c r="Z28" s="836"/>
      <c r="AA28" s="836">
        <v>4</v>
      </c>
      <c r="AB28" s="836"/>
      <c r="AC28" s="836"/>
      <c r="AD28" s="836"/>
      <c r="AE28" s="837"/>
      <c r="AF28" s="838">
        <v>4</v>
      </c>
      <c r="AG28" s="836"/>
      <c r="AH28" s="836"/>
      <c r="AI28" s="836"/>
      <c r="AJ28" s="839"/>
      <c r="AK28" s="840">
        <v>429</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5800</v>
      </c>
      <c r="R29" s="797"/>
      <c r="S29" s="797"/>
      <c r="T29" s="797"/>
      <c r="U29" s="797"/>
      <c r="V29" s="797">
        <v>5528</v>
      </c>
      <c r="W29" s="797"/>
      <c r="X29" s="797"/>
      <c r="Y29" s="797"/>
      <c r="Z29" s="797"/>
      <c r="AA29" s="797">
        <v>272</v>
      </c>
      <c r="AB29" s="797"/>
      <c r="AC29" s="797"/>
      <c r="AD29" s="797"/>
      <c r="AE29" s="798"/>
      <c r="AF29" s="799">
        <v>272</v>
      </c>
      <c r="AG29" s="800"/>
      <c r="AH29" s="800"/>
      <c r="AI29" s="800"/>
      <c r="AJ29" s="801"/>
      <c r="AK29" s="847">
        <v>852</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931</v>
      </c>
      <c r="R30" s="797"/>
      <c r="S30" s="797"/>
      <c r="T30" s="797"/>
      <c r="U30" s="797"/>
      <c r="V30" s="797">
        <v>927</v>
      </c>
      <c r="W30" s="797"/>
      <c r="X30" s="797"/>
      <c r="Y30" s="797"/>
      <c r="Z30" s="797"/>
      <c r="AA30" s="797">
        <v>4</v>
      </c>
      <c r="AB30" s="797"/>
      <c r="AC30" s="797"/>
      <c r="AD30" s="797"/>
      <c r="AE30" s="798"/>
      <c r="AF30" s="799">
        <v>4</v>
      </c>
      <c r="AG30" s="800"/>
      <c r="AH30" s="800"/>
      <c r="AI30" s="800"/>
      <c r="AJ30" s="801"/>
      <c r="AK30" s="847">
        <v>276</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984</v>
      </c>
      <c r="R31" s="797"/>
      <c r="S31" s="797"/>
      <c r="T31" s="797"/>
      <c r="U31" s="797"/>
      <c r="V31" s="797">
        <v>883</v>
      </c>
      <c r="W31" s="797"/>
      <c r="X31" s="797"/>
      <c r="Y31" s="797"/>
      <c r="Z31" s="797"/>
      <c r="AA31" s="797">
        <v>100</v>
      </c>
      <c r="AB31" s="797"/>
      <c r="AC31" s="797"/>
      <c r="AD31" s="797"/>
      <c r="AE31" s="798"/>
      <c r="AF31" s="799">
        <v>1773</v>
      </c>
      <c r="AG31" s="800"/>
      <c r="AH31" s="800"/>
      <c r="AI31" s="800"/>
      <c r="AJ31" s="801"/>
      <c r="AK31" s="847">
        <v>147</v>
      </c>
      <c r="AL31" s="843"/>
      <c r="AM31" s="843"/>
      <c r="AN31" s="843"/>
      <c r="AO31" s="843"/>
      <c r="AP31" s="843">
        <v>933</v>
      </c>
      <c r="AQ31" s="843"/>
      <c r="AR31" s="843"/>
      <c r="AS31" s="843"/>
      <c r="AT31" s="843"/>
      <c r="AU31" s="843">
        <v>429</v>
      </c>
      <c r="AV31" s="843"/>
      <c r="AW31" s="843"/>
      <c r="AX31" s="843"/>
      <c r="AY31" s="843"/>
      <c r="AZ31" s="844" t="s">
        <v>552</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804</v>
      </c>
      <c r="R32" s="797"/>
      <c r="S32" s="797"/>
      <c r="T32" s="797"/>
      <c r="U32" s="797"/>
      <c r="V32" s="797">
        <v>557</v>
      </c>
      <c r="W32" s="797"/>
      <c r="X32" s="797"/>
      <c r="Y32" s="797"/>
      <c r="Z32" s="797"/>
      <c r="AA32" s="797">
        <v>247</v>
      </c>
      <c r="AB32" s="797"/>
      <c r="AC32" s="797"/>
      <c r="AD32" s="797"/>
      <c r="AE32" s="798"/>
      <c r="AF32" s="799">
        <v>1065</v>
      </c>
      <c r="AG32" s="800"/>
      <c r="AH32" s="800"/>
      <c r="AI32" s="800"/>
      <c r="AJ32" s="801"/>
      <c r="AK32" s="847" t="s">
        <v>552</v>
      </c>
      <c r="AL32" s="843"/>
      <c r="AM32" s="843"/>
      <c r="AN32" s="843"/>
      <c r="AO32" s="843"/>
      <c r="AP32" s="843">
        <v>1628</v>
      </c>
      <c r="AQ32" s="843"/>
      <c r="AR32" s="843"/>
      <c r="AS32" s="843"/>
      <c r="AT32" s="843"/>
      <c r="AU32" s="843">
        <v>1322</v>
      </c>
      <c r="AV32" s="843"/>
      <c r="AW32" s="843"/>
      <c r="AX32" s="843"/>
      <c r="AY32" s="843"/>
      <c r="AZ32" s="844" t="s">
        <v>552</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136</v>
      </c>
      <c r="R33" s="797"/>
      <c r="S33" s="797"/>
      <c r="T33" s="797"/>
      <c r="U33" s="797"/>
      <c r="V33" s="797">
        <v>136</v>
      </c>
      <c r="W33" s="797"/>
      <c r="X33" s="797"/>
      <c r="Y33" s="797"/>
      <c r="Z33" s="797"/>
      <c r="AA33" s="797">
        <v>0</v>
      </c>
      <c r="AB33" s="797"/>
      <c r="AC33" s="797"/>
      <c r="AD33" s="797"/>
      <c r="AE33" s="798"/>
      <c r="AF33" s="799" t="s">
        <v>122</v>
      </c>
      <c r="AG33" s="800"/>
      <c r="AH33" s="800"/>
      <c r="AI33" s="800"/>
      <c r="AJ33" s="801"/>
      <c r="AK33" s="847">
        <v>74</v>
      </c>
      <c r="AL33" s="843"/>
      <c r="AM33" s="843"/>
      <c r="AN33" s="843"/>
      <c r="AO33" s="843"/>
      <c r="AP33" s="843" t="s">
        <v>552</v>
      </c>
      <c r="AQ33" s="843"/>
      <c r="AR33" s="843"/>
      <c r="AS33" s="843"/>
      <c r="AT33" s="843"/>
      <c r="AU33" s="843" t="s">
        <v>552</v>
      </c>
      <c r="AV33" s="843"/>
      <c r="AW33" s="843"/>
      <c r="AX33" s="843"/>
      <c r="AY33" s="843"/>
      <c r="AZ33" s="844" t="s">
        <v>552</v>
      </c>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6</v>
      </c>
      <c r="R34" s="797"/>
      <c r="S34" s="797"/>
      <c r="T34" s="797"/>
      <c r="U34" s="797"/>
      <c r="V34" s="797">
        <v>5</v>
      </c>
      <c r="W34" s="797"/>
      <c r="X34" s="797"/>
      <c r="Y34" s="797"/>
      <c r="Z34" s="797"/>
      <c r="AA34" s="797">
        <v>1</v>
      </c>
      <c r="AB34" s="797"/>
      <c r="AC34" s="797"/>
      <c r="AD34" s="797"/>
      <c r="AE34" s="798"/>
      <c r="AF34" s="799">
        <v>1</v>
      </c>
      <c r="AG34" s="800"/>
      <c r="AH34" s="800"/>
      <c r="AI34" s="800"/>
      <c r="AJ34" s="801"/>
      <c r="AK34" s="847">
        <v>2</v>
      </c>
      <c r="AL34" s="843"/>
      <c r="AM34" s="843"/>
      <c r="AN34" s="843"/>
      <c r="AO34" s="843"/>
      <c r="AP34" s="843" t="s">
        <v>552</v>
      </c>
      <c r="AQ34" s="843"/>
      <c r="AR34" s="843"/>
      <c r="AS34" s="843"/>
      <c r="AT34" s="843"/>
      <c r="AU34" s="843" t="s">
        <v>552</v>
      </c>
      <c r="AV34" s="843"/>
      <c r="AW34" s="843"/>
      <c r="AX34" s="843"/>
      <c r="AY34" s="843"/>
      <c r="AZ34" s="844" t="s">
        <v>552</v>
      </c>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99</v>
      </c>
      <c r="R35" s="797"/>
      <c r="S35" s="797"/>
      <c r="T35" s="797"/>
      <c r="U35" s="797"/>
      <c r="V35" s="797">
        <v>99</v>
      </c>
      <c r="W35" s="797"/>
      <c r="X35" s="797"/>
      <c r="Y35" s="797"/>
      <c r="Z35" s="797"/>
      <c r="AA35" s="797">
        <v>0</v>
      </c>
      <c r="AB35" s="797"/>
      <c r="AC35" s="797"/>
      <c r="AD35" s="797"/>
      <c r="AE35" s="798"/>
      <c r="AF35" s="799">
        <v>0</v>
      </c>
      <c r="AG35" s="800"/>
      <c r="AH35" s="800"/>
      <c r="AI35" s="800"/>
      <c r="AJ35" s="801"/>
      <c r="AK35" s="847">
        <v>63</v>
      </c>
      <c r="AL35" s="843"/>
      <c r="AM35" s="843"/>
      <c r="AN35" s="843"/>
      <c r="AO35" s="843"/>
      <c r="AP35" s="843" t="s">
        <v>552</v>
      </c>
      <c r="AQ35" s="843"/>
      <c r="AR35" s="843"/>
      <c r="AS35" s="843"/>
      <c r="AT35" s="843"/>
      <c r="AU35" s="843" t="s">
        <v>552</v>
      </c>
      <c r="AV35" s="843"/>
      <c r="AW35" s="843"/>
      <c r="AX35" s="843"/>
      <c r="AY35" s="843"/>
      <c r="AZ35" s="844" t="s">
        <v>552</v>
      </c>
      <c r="BA35" s="844"/>
      <c r="BB35" s="844"/>
      <c r="BC35" s="844"/>
      <c r="BD35" s="844"/>
      <c r="BE35" s="845" t="s">
        <v>395</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3119</v>
      </c>
      <c r="AG63" s="857"/>
      <c r="AH63" s="857"/>
      <c r="AI63" s="857"/>
      <c r="AJ63" s="858"/>
      <c r="AK63" s="859"/>
      <c r="AL63" s="854"/>
      <c r="AM63" s="854"/>
      <c r="AN63" s="854"/>
      <c r="AO63" s="854"/>
      <c r="AP63" s="857">
        <v>2561</v>
      </c>
      <c r="AQ63" s="857"/>
      <c r="AR63" s="857"/>
      <c r="AS63" s="857"/>
      <c r="AT63" s="857"/>
      <c r="AU63" s="857">
        <v>1751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552</v>
      </c>
      <c r="AQ68" s="879"/>
      <c r="AR68" s="879"/>
      <c r="AS68" s="879"/>
      <c r="AT68" s="879"/>
      <c r="AU68" s="879" t="s">
        <v>552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225</v>
      </c>
      <c r="R69" s="843"/>
      <c r="S69" s="843"/>
      <c r="T69" s="843"/>
      <c r="U69" s="843"/>
      <c r="V69" s="843">
        <v>212</v>
      </c>
      <c r="W69" s="843"/>
      <c r="X69" s="843"/>
      <c r="Y69" s="843"/>
      <c r="Z69" s="843"/>
      <c r="AA69" s="843">
        <v>13</v>
      </c>
      <c r="AB69" s="843"/>
      <c r="AC69" s="843"/>
      <c r="AD69" s="843"/>
      <c r="AE69" s="843"/>
      <c r="AF69" s="843">
        <v>13</v>
      </c>
      <c r="AG69" s="843"/>
      <c r="AH69" s="843"/>
      <c r="AI69" s="843"/>
      <c r="AJ69" s="843"/>
      <c r="AK69" s="843">
        <v>15</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555</v>
      </c>
      <c r="C70" s="887"/>
      <c r="D70" s="887"/>
      <c r="E70" s="887"/>
      <c r="F70" s="887"/>
      <c r="G70" s="887"/>
      <c r="H70" s="887"/>
      <c r="I70" s="887"/>
      <c r="J70" s="887"/>
      <c r="K70" s="887"/>
      <c r="L70" s="887"/>
      <c r="M70" s="887"/>
      <c r="N70" s="887"/>
      <c r="O70" s="887"/>
      <c r="P70" s="888"/>
      <c r="Q70" s="889">
        <v>4391</v>
      </c>
      <c r="R70" s="843"/>
      <c r="S70" s="843"/>
      <c r="T70" s="843"/>
      <c r="U70" s="843"/>
      <c r="V70" s="843">
        <v>4322</v>
      </c>
      <c r="W70" s="843"/>
      <c r="X70" s="843"/>
      <c r="Y70" s="843"/>
      <c r="Z70" s="843"/>
      <c r="AA70" s="843">
        <v>69</v>
      </c>
      <c r="AB70" s="843"/>
      <c r="AC70" s="843"/>
      <c r="AD70" s="843"/>
      <c r="AE70" s="843"/>
      <c r="AF70" s="843">
        <v>69</v>
      </c>
      <c r="AG70" s="843"/>
      <c r="AH70" s="843"/>
      <c r="AI70" s="843"/>
      <c r="AJ70" s="843"/>
      <c r="AK70" s="843">
        <v>79</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556</v>
      </c>
      <c r="C71" s="887"/>
      <c r="D71" s="887"/>
      <c r="E71" s="887"/>
      <c r="F71" s="887"/>
      <c r="G71" s="887"/>
      <c r="H71" s="887"/>
      <c r="I71" s="887"/>
      <c r="J71" s="887"/>
      <c r="K71" s="887"/>
      <c r="L71" s="887"/>
      <c r="M71" s="887"/>
      <c r="N71" s="887"/>
      <c r="O71" s="887"/>
      <c r="P71" s="888"/>
      <c r="Q71" s="889">
        <v>100</v>
      </c>
      <c r="R71" s="843"/>
      <c r="S71" s="843"/>
      <c r="T71" s="843"/>
      <c r="U71" s="843"/>
      <c r="V71" s="843">
        <v>91</v>
      </c>
      <c r="W71" s="843"/>
      <c r="X71" s="843"/>
      <c r="Y71" s="843"/>
      <c r="Z71" s="843"/>
      <c r="AA71" s="843">
        <v>9</v>
      </c>
      <c r="AB71" s="843"/>
      <c r="AC71" s="843"/>
      <c r="AD71" s="843"/>
      <c r="AE71" s="843"/>
      <c r="AF71" s="843">
        <v>9</v>
      </c>
      <c r="AG71" s="843"/>
      <c r="AH71" s="843"/>
      <c r="AI71" s="843"/>
      <c r="AJ71" s="843"/>
      <c r="AK71" s="843">
        <v>17</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557</v>
      </c>
      <c r="C72" s="887"/>
      <c r="D72" s="887"/>
      <c r="E72" s="887"/>
      <c r="F72" s="887"/>
      <c r="G72" s="887"/>
      <c r="H72" s="887"/>
      <c r="I72" s="887"/>
      <c r="J72" s="887"/>
      <c r="K72" s="887"/>
      <c r="L72" s="887"/>
      <c r="M72" s="887"/>
      <c r="N72" s="887"/>
      <c r="O72" s="887"/>
      <c r="P72" s="888"/>
      <c r="Q72" s="889">
        <v>303344</v>
      </c>
      <c r="R72" s="843"/>
      <c r="S72" s="843"/>
      <c r="T72" s="843"/>
      <c r="U72" s="843"/>
      <c r="V72" s="843">
        <v>298534</v>
      </c>
      <c r="W72" s="843"/>
      <c r="X72" s="843"/>
      <c r="Y72" s="843"/>
      <c r="Z72" s="843"/>
      <c r="AA72" s="843">
        <v>4810</v>
      </c>
      <c r="AB72" s="843"/>
      <c r="AC72" s="843"/>
      <c r="AD72" s="843"/>
      <c r="AE72" s="843"/>
      <c r="AF72" s="843">
        <v>4810</v>
      </c>
      <c r="AG72" s="843"/>
      <c r="AH72" s="843"/>
      <c r="AI72" s="843"/>
      <c r="AJ72" s="843"/>
      <c r="AK72" s="843">
        <v>2401</v>
      </c>
      <c r="AL72" s="843"/>
      <c r="AM72" s="843"/>
      <c r="AN72" s="843"/>
      <c r="AO72" s="843"/>
      <c r="AP72" s="843" t="s">
        <v>552</v>
      </c>
      <c r="AQ72" s="843"/>
      <c r="AR72" s="843"/>
      <c r="AS72" s="843"/>
      <c r="AT72" s="843"/>
      <c r="AU72" s="843" t="s">
        <v>552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5478</v>
      </c>
      <c r="AG88" s="857"/>
      <c r="AH88" s="857"/>
      <c r="AI88" s="857"/>
      <c r="AJ88" s="857"/>
      <c r="AK88" s="854"/>
      <c r="AL88" s="854"/>
      <c r="AM88" s="854"/>
      <c r="AN88" s="854"/>
      <c r="AO88" s="854"/>
      <c r="AP88" s="857" t="s">
        <v>552</v>
      </c>
      <c r="AQ88" s="857"/>
      <c r="AR88" s="857"/>
      <c r="AS88" s="857"/>
      <c r="AT88" s="857"/>
      <c r="AU88" s="857" t="s">
        <v>552</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13</v>
      </c>
      <c r="CS102" s="865"/>
      <c r="CT102" s="865"/>
      <c r="CU102" s="865"/>
      <c r="CV102" s="904"/>
      <c r="CW102" s="903">
        <v>4</v>
      </c>
      <c r="CX102" s="865"/>
      <c r="CY102" s="865"/>
      <c r="CZ102" s="865"/>
      <c r="DA102" s="904"/>
      <c r="DB102" s="903" t="s">
        <v>552</v>
      </c>
      <c r="DC102" s="865"/>
      <c r="DD102" s="865"/>
      <c r="DE102" s="865"/>
      <c r="DF102" s="904"/>
      <c r="DG102" s="903" t="s">
        <v>552</v>
      </c>
      <c r="DH102" s="865"/>
      <c r="DI102" s="865"/>
      <c r="DJ102" s="865"/>
      <c r="DK102" s="904"/>
      <c r="DL102" s="903" t="s">
        <v>552</v>
      </c>
      <c r="DM102" s="865"/>
      <c r="DN102" s="865"/>
      <c r="DO102" s="865"/>
      <c r="DP102" s="904"/>
      <c r="DQ102" s="903" t="s">
        <v>552</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3232488</v>
      </c>
      <c r="AB110" s="913"/>
      <c r="AC110" s="913"/>
      <c r="AD110" s="913"/>
      <c r="AE110" s="914"/>
      <c r="AF110" s="915">
        <v>3390528</v>
      </c>
      <c r="AG110" s="913"/>
      <c r="AH110" s="913"/>
      <c r="AI110" s="913"/>
      <c r="AJ110" s="914"/>
      <c r="AK110" s="915">
        <v>3421864</v>
      </c>
      <c r="AL110" s="913"/>
      <c r="AM110" s="913"/>
      <c r="AN110" s="913"/>
      <c r="AO110" s="914"/>
      <c r="AP110" s="916">
        <v>26.5</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30761416</v>
      </c>
      <c r="BR110" s="944"/>
      <c r="BS110" s="944"/>
      <c r="BT110" s="944"/>
      <c r="BU110" s="944"/>
      <c r="BV110" s="944">
        <v>31317851</v>
      </c>
      <c r="BW110" s="944"/>
      <c r="BX110" s="944"/>
      <c r="BY110" s="944"/>
      <c r="BZ110" s="944"/>
      <c r="CA110" s="944">
        <v>30511648</v>
      </c>
      <c r="CB110" s="944"/>
      <c r="CC110" s="944"/>
      <c r="CD110" s="944"/>
      <c r="CE110" s="944"/>
      <c r="CF110" s="957">
        <v>236</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2108940</v>
      </c>
      <c r="BR112" s="939"/>
      <c r="BS112" s="939"/>
      <c r="BT112" s="939"/>
      <c r="BU112" s="939"/>
      <c r="BV112" s="939">
        <v>1817014</v>
      </c>
      <c r="BW112" s="939"/>
      <c r="BX112" s="939"/>
      <c r="BY112" s="939"/>
      <c r="BZ112" s="939"/>
      <c r="CA112" s="939">
        <v>1750806</v>
      </c>
      <c r="CB112" s="939"/>
      <c r="CC112" s="939"/>
      <c r="CD112" s="939"/>
      <c r="CE112" s="939"/>
      <c r="CF112" s="933">
        <v>13.5</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253222</v>
      </c>
      <c r="AB113" s="951"/>
      <c r="AC113" s="951"/>
      <c r="AD113" s="951"/>
      <c r="AE113" s="952"/>
      <c r="AF113" s="953">
        <v>246732</v>
      </c>
      <c r="AG113" s="951"/>
      <c r="AH113" s="951"/>
      <c r="AI113" s="951"/>
      <c r="AJ113" s="952"/>
      <c r="AK113" s="953">
        <v>258249</v>
      </c>
      <c r="AL113" s="951"/>
      <c r="AM113" s="951"/>
      <c r="AN113" s="951"/>
      <c r="AO113" s="952"/>
      <c r="AP113" s="954">
        <v>2</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3279399</v>
      </c>
      <c r="BR114" s="939"/>
      <c r="BS114" s="939"/>
      <c r="BT114" s="939"/>
      <c r="BU114" s="939"/>
      <c r="BV114" s="939">
        <v>3226711</v>
      </c>
      <c r="BW114" s="939"/>
      <c r="BX114" s="939"/>
      <c r="BY114" s="939"/>
      <c r="BZ114" s="939"/>
      <c r="CA114" s="939">
        <v>3233237</v>
      </c>
      <c r="CB114" s="939"/>
      <c r="CC114" s="939"/>
      <c r="CD114" s="939"/>
      <c r="CE114" s="939"/>
      <c r="CF114" s="933">
        <v>25</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419</v>
      </c>
      <c r="AB115" s="951"/>
      <c r="AC115" s="951"/>
      <c r="AD115" s="951"/>
      <c r="AE115" s="952"/>
      <c r="AF115" s="953">
        <v>663</v>
      </c>
      <c r="AG115" s="951"/>
      <c r="AH115" s="951"/>
      <c r="AI115" s="951"/>
      <c r="AJ115" s="952"/>
      <c r="AK115" s="953">
        <v>1862</v>
      </c>
      <c r="AL115" s="951"/>
      <c r="AM115" s="951"/>
      <c r="AN115" s="951"/>
      <c r="AO115" s="952"/>
      <c r="AP115" s="954">
        <v>0</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3486129</v>
      </c>
      <c r="AB117" s="992"/>
      <c r="AC117" s="992"/>
      <c r="AD117" s="992"/>
      <c r="AE117" s="993"/>
      <c r="AF117" s="994">
        <v>3637923</v>
      </c>
      <c r="AG117" s="992"/>
      <c r="AH117" s="992"/>
      <c r="AI117" s="992"/>
      <c r="AJ117" s="993"/>
      <c r="AK117" s="994">
        <v>3681975</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36149755</v>
      </c>
      <c r="BR119" s="1013"/>
      <c r="BS119" s="1013"/>
      <c r="BT119" s="1013"/>
      <c r="BU119" s="1013"/>
      <c r="BV119" s="1013">
        <v>36361576</v>
      </c>
      <c r="BW119" s="1013"/>
      <c r="BX119" s="1013"/>
      <c r="BY119" s="1013"/>
      <c r="BZ119" s="1013"/>
      <c r="CA119" s="1013">
        <v>35495691</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10643220</v>
      </c>
      <c r="BR120" s="944"/>
      <c r="BS120" s="944"/>
      <c r="BT120" s="944"/>
      <c r="BU120" s="944"/>
      <c r="BV120" s="944">
        <v>11596113</v>
      </c>
      <c r="BW120" s="944"/>
      <c r="BX120" s="944"/>
      <c r="BY120" s="944"/>
      <c r="BZ120" s="944"/>
      <c r="CA120" s="944">
        <v>11836943</v>
      </c>
      <c r="CB120" s="944"/>
      <c r="CC120" s="944"/>
      <c r="CD120" s="944"/>
      <c r="CE120" s="944"/>
      <c r="CF120" s="957">
        <v>91.5</v>
      </c>
      <c r="CG120" s="958"/>
      <c r="CH120" s="958"/>
      <c r="CI120" s="958"/>
      <c r="CJ120" s="958"/>
      <c r="CK120" s="1019" t="s">
        <v>448</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1620549</v>
      </c>
      <c r="DH120" s="944"/>
      <c r="DI120" s="944"/>
      <c r="DJ120" s="944"/>
      <c r="DK120" s="944"/>
      <c r="DL120" s="944">
        <v>1336700</v>
      </c>
      <c r="DM120" s="944"/>
      <c r="DN120" s="944"/>
      <c r="DO120" s="944"/>
      <c r="DP120" s="944"/>
      <c r="DQ120" s="944">
        <v>1321802</v>
      </c>
      <c r="DR120" s="944"/>
      <c r="DS120" s="944"/>
      <c r="DT120" s="944"/>
      <c r="DU120" s="944"/>
      <c r="DV120" s="945">
        <v>10.199999999999999</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874591</v>
      </c>
      <c r="BR121" s="939"/>
      <c r="BS121" s="939"/>
      <c r="BT121" s="939"/>
      <c r="BU121" s="939"/>
      <c r="BV121" s="939">
        <v>774099</v>
      </c>
      <c r="BW121" s="939"/>
      <c r="BX121" s="939"/>
      <c r="BY121" s="939"/>
      <c r="BZ121" s="939"/>
      <c r="CA121" s="939">
        <v>672885</v>
      </c>
      <c r="CB121" s="939"/>
      <c r="CC121" s="939"/>
      <c r="CD121" s="939"/>
      <c r="CE121" s="939"/>
      <c r="CF121" s="933">
        <v>5.2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488391</v>
      </c>
      <c r="DH121" s="939"/>
      <c r="DI121" s="939"/>
      <c r="DJ121" s="939"/>
      <c r="DK121" s="939"/>
      <c r="DL121" s="939">
        <v>480314</v>
      </c>
      <c r="DM121" s="939"/>
      <c r="DN121" s="939"/>
      <c r="DO121" s="939"/>
      <c r="DP121" s="939"/>
      <c r="DQ121" s="939">
        <v>429004</v>
      </c>
      <c r="DR121" s="939"/>
      <c r="DS121" s="939"/>
      <c r="DT121" s="939"/>
      <c r="DU121" s="939"/>
      <c r="DV121" s="940">
        <v>3.3</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23492034</v>
      </c>
      <c r="BR122" s="1013"/>
      <c r="BS122" s="1013"/>
      <c r="BT122" s="1013"/>
      <c r="BU122" s="1013"/>
      <c r="BV122" s="1013">
        <v>23970669</v>
      </c>
      <c r="BW122" s="1013"/>
      <c r="BX122" s="1013"/>
      <c r="BY122" s="1013"/>
      <c r="BZ122" s="1013"/>
      <c r="CA122" s="1013">
        <v>22949172</v>
      </c>
      <c r="CB122" s="1013"/>
      <c r="CC122" s="1013"/>
      <c r="CD122" s="1013"/>
      <c r="CE122" s="1013"/>
      <c r="CF122" s="1030">
        <v>177.5</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35009845</v>
      </c>
      <c r="BR123" s="1077"/>
      <c r="BS123" s="1077"/>
      <c r="BT123" s="1077"/>
      <c r="BU123" s="1077"/>
      <c r="BV123" s="1077">
        <v>36340881</v>
      </c>
      <c r="BW123" s="1077"/>
      <c r="BX123" s="1077"/>
      <c r="BY123" s="1077"/>
      <c r="BZ123" s="1077"/>
      <c r="CA123" s="1077">
        <v>35459000</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9.1</v>
      </c>
      <c r="BR124" s="1040"/>
      <c r="BS124" s="1040"/>
      <c r="BT124" s="1040"/>
      <c r="BU124" s="1040"/>
      <c r="BV124" s="1040">
        <v>0.1</v>
      </c>
      <c r="BW124" s="1040"/>
      <c r="BX124" s="1040"/>
      <c r="BY124" s="1040"/>
      <c r="BZ124" s="1040"/>
      <c r="CA124" s="1040">
        <v>0.2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419</v>
      </c>
      <c r="AB127" s="972"/>
      <c r="AC127" s="972"/>
      <c r="AD127" s="972"/>
      <c r="AE127" s="973"/>
      <c r="AF127" s="974">
        <v>663</v>
      </c>
      <c r="AG127" s="972"/>
      <c r="AH127" s="972"/>
      <c r="AI127" s="972"/>
      <c r="AJ127" s="973"/>
      <c r="AK127" s="974">
        <v>1862</v>
      </c>
      <c r="AL127" s="972"/>
      <c r="AM127" s="972"/>
      <c r="AN127" s="972"/>
      <c r="AO127" s="973"/>
      <c r="AP127" s="975">
        <v>0</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104160</v>
      </c>
      <c r="AB128" s="1059"/>
      <c r="AC128" s="1059"/>
      <c r="AD128" s="1059"/>
      <c r="AE128" s="1060"/>
      <c r="AF128" s="1061">
        <v>103950</v>
      </c>
      <c r="AG128" s="1059"/>
      <c r="AH128" s="1059"/>
      <c r="AI128" s="1059"/>
      <c r="AJ128" s="1060"/>
      <c r="AK128" s="1061">
        <v>103008</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12.75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14772532</v>
      </c>
      <c r="AB129" s="972"/>
      <c r="AC129" s="972"/>
      <c r="AD129" s="972"/>
      <c r="AE129" s="973"/>
      <c r="AF129" s="974">
        <v>14980893</v>
      </c>
      <c r="AG129" s="972"/>
      <c r="AH129" s="972"/>
      <c r="AI129" s="972"/>
      <c r="AJ129" s="973"/>
      <c r="AK129" s="974">
        <v>15380009</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17.75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2375711</v>
      </c>
      <c r="AB130" s="972"/>
      <c r="AC130" s="972"/>
      <c r="AD130" s="972"/>
      <c r="AE130" s="973"/>
      <c r="AF130" s="974">
        <v>2444566</v>
      </c>
      <c r="AG130" s="972"/>
      <c r="AH130" s="972"/>
      <c r="AI130" s="972"/>
      <c r="AJ130" s="973"/>
      <c r="AK130" s="974">
        <v>2449547</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8.5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12396821</v>
      </c>
      <c r="AB131" s="999"/>
      <c r="AC131" s="999"/>
      <c r="AD131" s="999"/>
      <c r="AE131" s="1000"/>
      <c r="AF131" s="998">
        <v>12536327</v>
      </c>
      <c r="AG131" s="999"/>
      <c r="AH131" s="999"/>
      <c r="AI131" s="999"/>
      <c r="AJ131" s="1000"/>
      <c r="AK131" s="998">
        <v>12930462</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v>0.2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8.1170648510000003</v>
      </c>
      <c r="AB132" s="1110"/>
      <c r="AC132" s="1110"/>
      <c r="AD132" s="1110"/>
      <c r="AE132" s="1111"/>
      <c r="AF132" s="1112">
        <v>8.6900014649999999</v>
      </c>
      <c r="AG132" s="1110"/>
      <c r="AH132" s="1110"/>
      <c r="AI132" s="1110"/>
      <c r="AJ132" s="1111"/>
      <c r="AK132" s="1112">
        <v>8.7345680300000001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7.8</v>
      </c>
      <c r="AB133" s="1093"/>
      <c r="AC133" s="1093"/>
      <c r="AD133" s="1093"/>
      <c r="AE133" s="1094"/>
      <c r="AF133" s="1092">
        <v>8.1</v>
      </c>
      <c r="AG133" s="1093"/>
      <c r="AH133" s="1093"/>
      <c r="AI133" s="1093"/>
      <c r="AJ133" s="1094"/>
      <c r="AK133" s="1092">
        <v>8.5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4tBzVFZo47MycVeHnzSS7KbHjKIajnJBCZ5eh4L7IA5ZCbQHFx+oZ8M2YJb+63Cs5pewC6UYopswXg2HcSP6w==" saltValue="yDQV/wl0uAHGrknip6zp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57aYbBJKXkDtST4vqaP8Wi1tZIpcJpcDm3B+vK8urzzmVdBSXqwXHalIBTAUcN3/dE71HJOhUI+BSRjI+TNxw==" saltValue="SNmDhCuOe4WBQm4wDdHxR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szvz9sagqGci4f2ph+LkTvln49ialdq3cyv1I4TOC+VH7FWp8vCFUQLkuxxj9MYkRRKhVBSnPpWXqZnLbpfHA==" saltValue="BR5Ezk5ULB2l3Uki4JbX+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67"/>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4260928</v>
      </c>
      <c r="AP9" s="262">
        <v>92360</v>
      </c>
      <c r="AQ9" s="263">
        <v>99044</v>
      </c>
      <c r="AR9" s="264">
        <v>-6.7</v>
      </c>
    </row>
    <row r="10" spans="1:46" ht="13.5" customHeight="1" x14ac:dyDescent="0.2">
      <c r="A10" s="247"/>
      <c r="AK10" s="1129" t="s">
        <v>487</v>
      </c>
      <c r="AL10" s="1130"/>
      <c r="AM10" s="1130"/>
      <c r="AN10" s="1131"/>
      <c r="AO10" s="265">
        <v>48630</v>
      </c>
      <c r="AP10" s="265">
        <v>1054</v>
      </c>
      <c r="AQ10" s="266">
        <v>12597</v>
      </c>
      <c r="AR10" s="267">
        <v>-91.6</v>
      </c>
    </row>
    <row r="11" spans="1:46" ht="13.5" customHeight="1" x14ac:dyDescent="0.2">
      <c r="A11" s="247"/>
      <c r="AK11" s="1129" t="s">
        <v>488</v>
      </c>
      <c r="AL11" s="1130"/>
      <c r="AM11" s="1130"/>
      <c r="AN11" s="1131"/>
      <c r="AO11" s="265">
        <v>1584</v>
      </c>
      <c r="AP11" s="265">
        <v>34</v>
      </c>
      <c r="AQ11" s="266">
        <v>1194</v>
      </c>
      <c r="AR11" s="267">
        <v>-97.2</v>
      </c>
    </row>
    <row r="12" spans="1:46" ht="13.5" customHeight="1" x14ac:dyDescent="0.2">
      <c r="A12" s="247"/>
      <c r="AK12" s="1129" t="s">
        <v>489</v>
      </c>
      <c r="AL12" s="1130"/>
      <c r="AM12" s="1130"/>
      <c r="AN12" s="1131"/>
      <c r="AO12" s="265" t="s">
        <v>490</v>
      </c>
      <c r="AP12" s="265" t="s">
        <v>490</v>
      </c>
      <c r="AQ12" s="266">
        <v>18</v>
      </c>
      <c r="AR12" s="267" t="s">
        <v>490</v>
      </c>
    </row>
    <row r="13" spans="1:46" ht="13.5" customHeight="1" x14ac:dyDescent="0.2">
      <c r="A13" s="247"/>
      <c r="AK13" s="1129" t="s">
        <v>491</v>
      </c>
      <c r="AL13" s="1130"/>
      <c r="AM13" s="1130"/>
      <c r="AN13" s="1131"/>
      <c r="AO13" s="265">
        <v>213157</v>
      </c>
      <c r="AP13" s="265">
        <v>4620</v>
      </c>
      <c r="AQ13" s="266">
        <v>3890</v>
      </c>
      <c r="AR13" s="267">
        <v>18.8</v>
      </c>
    </row>
    <row r="14" spans="1:46" ht="13.5" customHeight="1" x14ac:dyDescent="0.2">
      <c r="A14" s="247"/>
      <c r="AK14" s="1129" t="s">
        <v>492</v>
      </c>
      <c r="AL14" s="1130"/>
      <c r="AM14" s="1130"/>
      <c r="AN14" s="1131"/>
      <c r="AO14" s="265">
        <v>59344</v>
      </c>
      <c r="AP14" s="265">
        <v>1286</v>
      </c>
      <c r="AQ14" s="266">
        <v>1837</v>
      </c>
      <c r="AR14" s="267">
        <v>-30</v>
      </c>
    </row>
    <row r="15" spans="1:46" ht="13.5" customHeight="1" x14ac:dyDescent="0.2">
      <c r="A15" s="247"/>
      <c r="AK15" s="1132" t="s">
        <v>493</v>
      </c>
      <c r="AL15" s="1133"/>
      <c r="AM15" s="1133"/>
      <c r="AN15" s="1134"/>
      <c r="AO15" s="265">
        <v>-283366</v>
      </c>
      <c r="AP15" s="265">
        <v>-6142</v>
      </c>
      <c r="AQ15" s="266">
        <v>-6318</v>
      </c>
      <c r="AR15" s="267">
        <v>-2.8</v>
      </c>
    </row>
    <row r="16" spans="1:46" ht="13" x14ac:dyDescent="0.2">
      <c r="A16" s="247"/>
      <c r="AK16" s="1132" t="s">
        <v>177</v>
      </c>
      <c r="AL16" s="1133"/>
      <c r="AM16" s="1133"/>
      <c r="AN16" s="1134"/>
      <c r="AO16" s="265">
        <v>4300277</v>
      </c>
      <c r="AP16" s="265">
        <v>93213</v>
      </c>
      <c r="AQ16" s="266">
        <v>112262</v>
      </c>
      <c r="AR16" s="267">
        <v>-17</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9.32</v>
      </c>
      <c r="AP21" s="278">
        <v>9.26</v>
      </c>
      <c r="AQ21" s="279">
        <v>0.06</v>
      </c>
      <c r="AS21" s="280"/>
      <c r="AT21" s="276"/>
    </row>
    <row r="22" spans="1:46" s="248" customFormat="1" ht="13" x14ac:dyDescent="0.2">
      <c r="A22" s="276"/>
      <c r="AK22" s="1135" t="s">
        <v>499</v>
      </c>
      <c r="AL22" s="1136"/>
      <c r="AM22" s="1136"/>
      <c r="AN22" s="1137"/>
      <c r="AO22" s="281">
        <v>95.9</v>
      </c>
      <c r="AP22" s="282">
        <v>97.3</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3421864</v>
      </c>
      <c r="AP32" s="291">
        <v>74172</v>
      </c>
      <c r="AQ32" s="292">
        <v>60713</v>
      </c>
      <c r="AR32" s="293">
        <v>22.2</v>
      </c>
    </row>
    <row r="33" spans="1:46" ht="13.5" customHeight="1" x14ac:dyDescent="0.2">
      <c r="A33" s="247"/>
      <c r="AK33" s="1143" t="s">
        <v>504</v>
      </c>
      <c r="AL33" s="1144"/>
      <c r="AM33" s="1144"/>
      <c r="AN33" s="1145"/>
      <c r="AO33" s="291" t="s">
        <v>490</v>
      </c>
      <c r="AP33" s="291" t="s">
        <v>490</v>
      </c>
      <c r="AQ33" s="292" t="s">
        <v>490</v>
      </c>
      <c r="AR33" s="293" t="s">
        <v>490</v>
      </c>
    </row>
    <row r="34" spans="1:46" ht="27" customHeight="1" x14ac:dyDescent="0.2">
      <c r="A34" s="247"/>
      <c r="AK34" s="1143" t="s">
        <v>505</v>
      </c>
      <c r="AL34" s="1144"/>
      <c r="AM34" s="1144"/>
      <c r="AN34" s="1145"/>
      <c r="AO34" s="291" t="s">
        <v>490</v>
      </c>
      <c r="AP34" s="291" t="s">
        <v>490</v>
      </c>
      <c r="AQ34" s="292" t="s">
        <v>490</v>
      </c>
      <c r="AR34" s="293" t="s">
        <v>490</v>
      </c>
    </row>
    <row r="35" spans="1:46" ht="27" customHeight="1" x14ac:dyDescent="0.2">
      <c r="A35" s="247"/>
      <c r="AK35" s="1143" t="s">
        <v>506</v>
      </c>
      <c r="AL35" s="1144"/>
      <c r="AM35" s="1144"/>
      <c r="AN35" s="1145"/>
      <c r="AO35" s="291">
        <v>258249</v>
      </c>
      <c r="AP35" s="291">
        <v>5598</v>
      </c>
      <c r="AQ35" s="292">
        <v>14168</v>
      </c>
      <c r="AR35" s="293">
        <v>-60.5</v>
      </c>
    </row>
    <row r="36" spans="1:46" ht="27" customHeight="1" x14ac:dyDescent="0.2">
      <c r="A36" s="247"/>
      <c r="AK36" s="1143" t="s">
        <v>507</v>
      </c>
      <c r="AL36" s="1144"/>
      <c r="AM36" s="1144"/>
      <c r="AN36" s="1145"/>
      <c r="AO36" s="291" t="s">
        <v>490</v>
      </c>
      <c r="AP36" s="291" t="s">
        <v>490</v>
      </c>
      <c r="AQ36" s="292">
        <v>2586</v>
      </c>
      <c r="AR36" s="293" t="s">
        <v>490</v>
      </c>
    </row>
    <row r="37" spans="1:46" ht="13.5" customHeight="1" x14ac:dyDescent="0.2">
      <c r="A37" s="247"/>
      <c r="AK37" s="1143" t="s">
        <v>508</v>
      </c>
      <c r="AL37" s="1144"/>
      <c r="AM37" s="1144"/>
      <c r="AN37" s="1145"/>
      <c r="AO37" s="291">
        <v>1862</v>
      </c>
      <c r="AP37" s="291">
        <v>40</v>
      </c>
      <c r="AQ37" s="292">
        <v>189</v>
      </c>
      <c r="AR37" s="293">
        <v>-78.8</v>
      </c>
    </row>
    <row r="38" spans="1:46" ht="27" customHeight="1" x14ac:dyDescent="0.2">
      <c r="A38" s="247"/>
      <c r="AK38" s="1146" t="s">
        <v>509</v>
      </c>
      <c r="AL38" s="1147"/>
      <c r="AM38" s="1147"/>
      <c r="AN38" s="1148"/>
      <c r="AO38" s="294" t="s">
        <v>490</v>
      </c>
      <c r="AP38" s="294" t="s">
        <v>490</v>
      </c>
      <c r="AQ38" s="295">
        <v>8</v>
      </c>
      <c r="AR38" s="283" t="s">
        <v>490</v>
      </c>
      <c r="AS38" s="290"/>
    </row>
    <row r="39" spans="1:46" ht="13" x14ac:dyDescent="0.2">
      <c r="A39" s="247"/>
      <c r="AK39" s="1146" t="s">
        <v>510</v>
      </c>
      <c r="AL39" s="1147"/>
      <c r="AM39" s="1147"/>
      <c r="AN39" s="1148"/>
      <c r="AO39" s="291">
        <v>-103008</v>
      </c>
      <c r="AP39" s="291">
        <v>-2233</v>
      </c>
      <c r="AQ39" s="292">
        <v>-5399</v>
      </c>
      <c r="AR39" s="293">
        <v>-58.6</v>
      </c>
      <c r="AS39" s="290"/>
    </row>
    <row r="40" spans="1:46" ht="27" customHeight="1" x14ac:dyDescent="0.2">
      <c r="A40" s="247"/>
      <c r="AK40" s="1143" t="s">
        <v>511</v>
      </c>
      <c r="AL40" s="1144"/>
      <c r="AM40" s="1144"/>
      <c r="AN40" s="1145"/>
      <c r="AO40" s="291">
        <v>-2449547</v>
      </c>
      <c r="AP40" s="291">
        <v>-53096</v>
      </c>
      <c r="AQ40" s="292">
        <v>-49527</v>
      </c>
      <c r="AR40" s="293">
        <v>7.2</v>
      </c>
      <c r="AS40" s="290"/>
    </row>
    <row r="41" spans="1:46" ht="13" x14ac:dyDescent="0.2">
      <c r="A41" s="247"/>
      <c r="AK41" s="1149" t="s">
        <v>287</v>
      </c>
      <c r="AL41" s="1150"/>
      <c r="AM41" s="1150"/>
      <c r="AN41" s="1151"/>
      <c r="AO41" s="291">
        <v>1129420</v>
      </c>
      <c r="AP41" s="291">
        <v>24481</v>
      </c>
      <c r="AQ41" s="292">
        <v>22738</v>
      </c>
      <c r="AR41" s="293">
        <v>7.7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5967643</v>
      </c>
      <c r="AN51" s="313">
        <v>124896</v>
      </c>
      <c r="AO51" s="314">
        <v>0.1</v>
      </c>
      <c r="AP51" s="315">
        <v>84962</v>
      </c>
      <c r="AQ51" s="316">
        <v>7.2</v>
      </c>
      <c r="AR51" s="317">
        <v>-7.1</v>
      </c>
    </row>
    <row r="52" spans="1:44" ht="13" x14ac:dyDescent="0.2">
      <c r="A52" s="247"/>
      <c r="AK52" s="318"/>
      <c r="AL52" s="319" t="s">
        <v>521</v>
      </c>
      <c r="AM52" s="320">
        <v>2585703</v>
      </c>
      <c r="AN52" s="321">
        <v>54116</v>
      </c>
      <c r="AO52" s="322">
        <v>0.5</v>
      </c>
      <c r="AP52" s="323">
        <v>42793</v>
      </c>
      <c r="AQ52" s="324">
        <v>2.2000000000000002</v>
      </c>
      <c r="AR52" s="325">
        <v>-1.7</v>
      </c>
    </row>
    <row r="53" spans="1:44" ht="13" x14ac:dyDescent="0.2">
      <c r="A53" s="247"/>
      <c r="AK53" s="303" t="s">
        <v>522</v>
      </c>
      <c r="AL53" s="304"/>
      <c r="AM53" s="312">
        <v>4318418</v>
      </c>
      <c r="AN53" s="313">
        <v>91006</v>
      </c>
      <c r="AO53" s="314">
        <v>-27.1</v>
      </c>
      <c r="AP53" s="315">
        <v>71279</v>
      </c>
      <c r="AQ53" s="316">
        <v>-16.100000000000001</v>
      </c>
      <c r="AR53" s="317">
        <v>-11</v>
      </c>
    </row>
    <row r="54" spans="1:44" ht="13" x14ac:dyDescent="0.2">
      <c r="A54" s="247"/>
      <c r="AK54" s="318"/>
      <c r="AL54" s="319" t="s">
        <v>521</v>
      </c>
      <c r="AM54" s="320">
        <v>1586882</v>
      </c>
      <c r="AN54" s="321">
        <v>33442</v>
      </c>
      <c r="AO54" s="322">
        <v>-38.200000000000003</v>
      </c>
      <c r="AP54" s="323">
        <v>36731</v>
      </c>
      <c r="AQ54" s="324">
        <v>-14.2</v>
      </c>
      <c r="AR54" s="325">
        <v>-24</v>
      </c>
    </row>
    <row r="55" spans="1:44" ht="13" x14ac:dyDescent="0.2">
      <c r="A55" s="247"/>
      <c r="AK55" s="303" t="s">
        <v>523</v>
      </c>
      <c r="AL55" s="304"/>
      <c r="AM55" s="312">
        <v>3558992</v>
      </c>
      <c r="AN55" s="313">
        <v>75736</v>
      </c>
      <c r="AO55" s="314">
        <v>-16.8</v>
      </c>
      <c r="AP55" s="315">
        <v>74994</v>
      </c>
      <c r="AQ55" s="316">
        <v>5.2</v>
      </c>
      <c r="AR55" s="317">
        <v>-22</v>
      </c>
    </row>
    <row r="56" spans="1:44" ht="13" x14ac:dyDescent="0.2">
      <c r="A56" s="247"/>
      <c r="AK56" s="318"/>
      <c r="AL56" s="319" t="s">
        <v>521</v>
      </c>
      <c r="AM56" s="320">
        <v>1290100</v>
      </c>
      <c r="AN56" s="321">
        <v>27454</v>
      </c>
      <c r="AO56" s="322">
        <v>-17.899999999999999</v>
      </c>
      <c r="AP56" s="323">
        <v>36188</v>
      </c>
      <c r="AQ56" s="324">
        <v>-1.5</v>
      </c>
      <c r="AR56" s="325">
        <v>-16.399999999999999</v>
      </c>
    </row>
    <row r="57" spans="1:44" ht="13" x14ac:dyDescent="0.2">
      <c r="A57" s="247"/>
      <c r="AK57" s="303" t="s">
        <v>524</v>
      </c>
      <c r="AL57" s="304"/>
      <c r="AM57" s="312">
        <v>3113005</v>
      </c>
      <c r="AN57" s="313">
        <v>66743</v>
      </c>
      <c r="AO57" s="314">
        <v>-11.9</v>
      </c>
      <c r="AP57" s="315">
        <v>71849</v>
      </c>
      <c r="AQ57" s="316">
        <v>-4.2</v>
      </c>
      <c r="AR57" s="317">
        <v>-7.7</v>
      </c>
    </row>
    <row r="58" spans="1:44" ht="13" x14ac:dyDescent="0.2">
      <c r="A58" s="247"/>
      <c r="AK58" s="318"/>
      <c r="AL58" s="319" t="s">
        <v>521</v>
      </c>
      <c r="AM58" s="320">
        <v>1036285</v>
      </c>
      <c r="AN58" s="321">
        <v>22218</v>
      </c>
      <c r="AO58" s="322">
        <v>-19.100000000000001</v>
      </c>
      <c r="AP58" s="323">
        <v>36144</v>
      </c>
      <c r="AQ58" s="324">
        <v>-0.1</v>
      </c>
      <c r="AR58" s="325">
        <v>-19</v>
      </c>
    </row>
    <row r="59" spans="1:44" ht="13" x14ac:dyDescent="0.2">
      <c r="A59" s="247"/>
      <c r="AK59" s="303" t="s">
        <v>525</v>
      </c>
      <c r="AL59" s="304"/>
      <c r="AM59" s="312">
        <v>3516156</v>
      </c>
      <c r="AN59" s="313">
        <v>76216</v>
      </c>
      <c r="AO59" s="314">
        <v>14.2</v>
      </c>
      <c r="AP59" s="315">
        <v>82962</v>
      </c>
      <c r="AQ59" s="316">
        <v>15.5</v>
      </c>
      <c r="AR59" s="317">
        <v>-1.3</v>
      </c>
    </row>
    <row r="60" spans="1:44" ht="13" x14ac:dyDescent="0.2">
      <c r="A60" s="247"/>
      <c r="AK60" s="318"/>
      <c r="AL60" s="319" t="s">
        <v>521</v>
      </c>
      <c r="AM60" s="320">
        <v>1511242</v>
      </c>
      <c r="AN60" s="321">
        <v>32758</v>
      </c>
      <c r="AO60" s="322">
        <v>47.4</v>
      </c>
      <c r="AP60" s="323">
        <v>42835</v>
      </c>
      <c r="AQ60" s="324">
        <v>18.5</v>
      </c>
      <c r="AR60" s="325">
        <v>28.9</v>
      </c>
    </row>
    <row r="61" spans="1:44" ht="13" x14ac:dyDescent="0.2">
      <c r="A61" s="247"/>
      <c r="AK61" s="303" t="s">
        <v>526</v>
      </c>
      <c r="AL61" s="326"/>
      <c r="AM61" s="312">
        <v>4094843</v>
      </c>
      <c r="AN61" s="313">
        <v>86919</v>
      </c>
      <c r="AO61" s="314">
        <v>-8.3000000000000007</v>
      </c>
      <c r="AP61" s="315">
        <v>77209</v>
      </c>
      <c r="AQ61" s="327">
        <v>1.5</v>
      </c>
      <c r="AR61" s="317">
        <v>-9.8000000000000007</v>
      </c>
    </row>
    <row r="62" spans="1:44" ht="13" x14ac:dyDescent="0.2">
      <c r="A62" s="247"/>
      <c r="AK62" s="318"/>
      <c r="AL62" s="319" t="s">
        <v>521</v>
      </c>
      <c r="AM62" s="320">
        <v>1602042</v>
      </c>
      <c r="AN62" s="321">
        <v>33998</v>
      </c>
      <c r="AO62" s="322">
        <v>-5.5</v>
      </c>
      <c r="AP62" s="323">
        <v>38938</v>
      </c>
      <c r="AQ62" s="324">
        <v>1</v>
      </c>
      <c r="AR62" s="325">
        <v>-6.5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QtXp4uoUaqvbXEwVHwyeqrsvU8k0h7fN5ZmEWKXQbn5hOWi7HHORfDVku/sZ61QQJFO93pY191R+N14xKcgqHQ==" saltValue="05aUPvXJm7zSLnkmKp3r1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fBGgf5Mji4vDuNmRGrmRPqRd1eToiDp0sbvroZm0QlVmHhVz0sw4AMlxvU5f/1y1ggR89VV5RKRBVRFJZv3shw==" saltValue="9hsS3klHdCgn2KS2/S5R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M87Hnj6XL4bgJ2WhvHixEjrz+QVyHEpkChOj6Ed0zx6oZdtitqGva2c5CUvL3V3C5PakKgOVy4SK/Jcm2TA+g==" saltValue="yT7tZCwMfILAYqJESbvb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17.489999999999998</v>
      </c>
      <c r="G47" s="12">
        <v>23.37</v>
      </c>
      <c r="H47" s="12">
        <v>27.97</v>
      </c>
      <c r="I47" s="12">
        <v>28.84</v>
      </c>
      <c r="J47" s="13">
        <v>30.41</v>
      </c>
    </row>
    <row r="48" spans="2:10" ht="57.75" customHeight="1" x14ac:dyDescent="0.2">
      <c r="B48" s="14"/>
      <c r="C48" s="1154" t="s">
        <v>4</v>
      </c>
      <c r="D48" s="1154"/>
      <c r="E48" s="1155"/>
      <c r="F48" s="15">
        <v>6.03</v>
      </c>
      <c r="G48" s="16">
        <v>7.99</v>
      </c>
      <c r="H48" s="16">
        <v>7.73</v>
      </c>
      <c r="I48" s="16">
        <v>6.76</v>
      </c>
      <c r="J48" s="17">
        <v>6.45</v>
      </c>
    </row>
    <row r="49" spans="2:10" ht="57.75" customHeight="1" thickBot="1" x14ac:dyDescent="0.25">
      <c r="B49" s="18"/>
      <c r="C49" s="1156" t="s">
        <v>5</v>
      </c>
      <c r="D49" s="1156"/>
      <c r="E49" s="1157"/>
      <c r="F49" s="19" t="s">
        <v>533</v>
      </c>
      <c r="G49" s="20">
        <v>5.97</v>
      </c>
      <c r="H49" s="20" t="s">
        <v>534</v>
      </c>
      <c r="I49" s="20" t="s">
        <v>535</v>
      </c>
      <c r="J49" s="21" t="s">
        <v>536</v>
      </c>
    </row>
    <row r="50" spans="2:10" ht="13" x14ac:dyDescent="0.2"/>
  </sheetData>
  <sheetProtection algorithmName="SHA-512" hashValue="xFQ4Xg1f+qd0xHatdYRck3A2n6ePwCOJ3YX5CU3Y1QloqwU73dot4M2ayPQmvCpFBFuqZ0zrCQmqL/Gt8p4DHg==" saltValue="cfbUJveLH9vvHpzZ/y3A9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537</v>
      </c>
      <c r="D34" s="1162"/>
      <c r="E34" s="1163"/>
      <c r="F34" s="32">
        <v>13.32</v>
      </c>
      <c r="G34" s="33">
        <v>12.53</v>
      </c>
      <c r="H34" s="33">
        <v>13.05</v>
      </c>
      <c r="I34" s="33">
        <v>13.01</v>
      </c>
      <c r="J34" s="34">
        <v>11.52</v>
      </c>
      <c r="K34" s="22"/>
      <c r="L34" s="22"/>
      <c r="M34" s="22"/>
      <c r="N34" s="22"/>
      <c r="O34" s="22"/>
      <c r="P34" s="22"/>
    </row>
    <row r="35" spans="1:16" ht="39" customHeight="1" x14ac:dyDescent="0.2">
      <c r="A35" s="22"/>
      <c r="B35" s="35"/>
      <c r="C35" s="1158" t="s">
        <v>538</v>
      </c>
      <c r="D35" s="1158"/>
      <c r="E35" s="1159"/>
      <c r="F35" s="36">
        <v>2.4700000000000002</v>
      </c>
      <c r="G35" s="37">
        <v>3.57</v>
      </c>
      <c r="H35" s="37">
        <v>5.15</v>
      </c>
      <c r="I35" s="37">
        <v>6.14</v>
      </c>
      <c r="J35" s="38">
        <v>6.92</v>
      </c>
      <c r="K35" s="22"/>
      <c r="L35" s="22"/>
      <c r="M35" s="22"/>
      <c r="N35" s="22"/>
      <c r="O35" s="22"/>
      <c r="P35" s="22"/>
    </row>
    <row r="36" spans="1:16" ht="39" customHeight="1" x14ac:dyDescent="0.2">
      <c r="A36" s="22"/>
      <c r="B36" s="35"/>
      <c r="C36" s="1158" t="s">
        <v>539</v>
      </c>
      <c r="D36" s="1158"/>
      <c r="E36" s="1159"/>
      <c r="F36" s="36">
        <v>6.02</v>
      </c>
      <c r="G36" s="37">
        <v>7.99</v>
      </c>
      <c r="H36" s="37">
        <v>7.72</v>
      </c>
      <c r="I36" s="37">
        <v>6.76</v>
      </c>
      <c r="J36" s="38">
        <v>6.44</v>
      </c>
      <c r="K36" s="22"/>
      <c r="L36" s="22"/>
      <c r="M36" s="22"/>
      <c r="N36" s="22"/>
      <c r="O36" s="22"/>
      <c r="P36" s="22"/>
    </row>
    <row r="37" spans="1:16" ht="39" customHeight="1" x14ac:dyDescent="0.2">
      <c r="A37" s="22"/>
      <c r="B37" s="35"/>
      <c r="C37" s="1158" t="s">
        <v>540</v>
      </c>
      <c r="D37" s="1158"/>
      <c r="E37" s="1159"/>
      <c r="F37" s="36">
        <v>1.31</v>
      </c>
      <c r="G37" s="37">
        <v>1.7</v>
      </c>
      <c r="H37" s="37">
        <v>2.29</v>
      </c>
      <c r="I37" s="37">
        <v>1.91</v>
      </c>
      <c r="J37" s="38">
        <v>1.77</v>
      </c>
      <c r="K37" s="22"/>
      <c r="L37" s="22"/>
      <c r="M37" s="22"/>
      <c r="N37" s="22"/>
      <c r="O37" s="22"/>
      <c r="P37" s="22"/>
    </row>
    <row r="38" spans="1:16" ht="39" customHeight="1" x14ac:dyDescent="0.2">
      <c r="A38" s="22"/>
      <c r="B38" s="35"/>
      <c r="C38" s="1158" t="s">
        <v>541</v>
      </c>
      <c r="D38" s="1158"/>
      <c r="E38" s="1159"/>
      <c r="F38" s="36">
        <v>1.07</v>
      </c>
      <c r="G38" s="37">
        <v>1.1499999999999999</v>
      </c>
      <c r="H38" s="37">
        <v>1.1299999999999999</v>
      </c>
      <c r="I38" s="37">
        <v>0.6</v>
      </c>
      <c r="J38" s="38">
        <v>0.02</v>
      </c>
      <c r="K38" s="22"/>
      <c r="L38" s="22"/>
      <c r="M38" s="22"/>
      <c r="N38" s="22"/>
      <c r="O38" s="22"/>
      <c r="P38" s="22"/>
    </row>
    <row r="39" spans="1:16" ht="39" customHeight="1" x14ac:dyDescent="0.2">
      <c r="A39" s="22"/>
      <c r="B39" s="35"/>
      <c r="C39" s="1158" t="s">
        <v>542</v>
      </c>
      <c r="D39" s="1158"/>
      <c r="E39" s="1159"/>
      <c r="F39" s="36">
        <v>0.01</v>
      </c>
      <c r="G39" s="37">
        <v>0.01</v>
      </c>
      <c r="H39" s="37">
        <v>0.01</v>
      </c>
      <c r="I39" s="37">
        <v>0.01</v>
      </c>
      <c r="J39" s="38">
        <v>0.02</v>
      </c>
      <c r="K39" s="22"/>
      <c r="L39" s="22"/>
      <c r="M39" s="22"/>
      <c r="N39" s="22"/>
      <c r="O39" s="22"/>
      <c r="P39" s="22"/>
    </row>
    <row r="40" spans="1:16" ht="39" customHeight="1" x14ac:dyDescent="0.2">
      <c r="A40" s="22"/>
      <c r="B40" s="35"/>
      <c r="C40" s="1158" t="s">
        <v>543</v>
      </c>
      <c r="D40" s="1158"/>
      <c r="E40" s="1159"/>
      <c r="F40" s="36">
        <v>0</v>
      </c>
      <c r="G40" s="37">
        <v>0</v>
      </c>
      <c r="H40" s="37">
        <v>0</v>
      </c>
      <c r="I40" s="37">
        <v>0</v>
      </c>
      <c r="J40" s="38">
        <v>0</v>
      </c>
      <c r="K40" s="22"/>
      <c r="L40" s="22"/>
      <c r="M40" s="22"/>
      <c r="N40" s="22"/>
      <c r="O40" s="22"/>
      <c r="P40" s="22"/>
    </row>
    <row r="41" spans="1:16" ht="39" customHeight="1" x14ac:dyDescent="0.2">
      <c r="A41" s="22"/>
      <c r="B41" s="35"/>
      <c r="C41" s="1158" t="s">
        <v>544</v>
      </c>
      <c r="D41" s="1158"/>
      <c r="E41" s="1159"/>
      <c r="F41" s="36">
        <v>0</v>
      </c>
      <c r="G41" s="37">
        <v>0</v>
      </c>
      <c r="H41" s="37">
        <v>0</v>
      </c>
      <c r="I41" s="37">
        <v>0</v>
      </c>
      <c r="J41" s="38">
        <v>0</v>
      </c>
      <c r="K41" s="22"/>
      <c r="L41" s="22"/>
      <c r="M41" s="22"/>
      <c r="N41" s="22"/>
      <c r="O41" s="22"/>
      <c r="P41" s="22"/>
    </row>
    <row r="42" spans="1:16" ht="39" customHeight="1" x14ac:dyDescent="0.2">
      <c r="A42" s="22"/>
      <c r="B42" s="39"/>
      <c r="C42" s="1158" t="s">
        <v>545</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546</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0uFdlTxFIhYt+6y8IqElD7qxdPZGbysFNsdW22j/Y7HnrDpkFzTVUR9tdpXFlKa7kY35rFafGTjqunXV9SVJQ==" saltValue="yYhoOsVgEeS384Q6HtVr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3059</v>
      </c>
      <c r="L45" s="58">
        <v>3165</v>
      </c>
      <c r="M45" s="58">
        <v>3232</v>
      </c>
      <c r="N45" s="58">
        <v>3391</v>
      </c>
      <c r="O45" s="59">
        <v>3422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329</v>
      </c>
      <c r="L48" s="62">
        <v>265</v>
      </c>
      <c r="M48" s="62">
        <v>253</v>
      </c>
      <c r="N48" s="62">
        <v>247</v>
      </c>
      <c r="O48" s="63">
        <v>258</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490</v>
      </c>
      <c r="L49" s="62" t="s">
        <v>490</v>
      </c>
      <c r="M49" s="62" t="s">
        <v>490</v>
      </c>
      <c r="N49" s="62" t="s">
        <v>490</v>
      </c>
      <c r="O49" s="63" t="s">
        <v>490</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1</v>
      </c>
      <c r="M50" s="62">
        <v>0</v>
      </c>
      <c r="N50" s="62">
        <v>1</v>
      </c>
      <c r="O50" s="63">
        <v>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2442</v>
      </c>
      <c r="L52" s="62">
        <v>2453</v>
      </c>
      <c r="M52" s="62">
        <v>2480</v>
      </c>
      <c r="N52" s="62">
        <v>2548</v>
      </c>
      <c r="O52" s="63">
        <v>2552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947</v>
      </c>
      <c r="L53" s="67">
        <v>978</v>
      </c>
      <c r="M53" s="67">
        <v>1005</v>
      </c>
      <c r="N53" s="67">
        <v>1091</v>
      </c>
      <c r="O53" s="68">
        <v>1130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DFdkaj3bdNUv7lnMpG5DmPDPg345obg4HVrN5Xa7qthIM9BteYZ5AdQrgZ99eg1RLQjpIz3x4koskYRVdzHpQ==" saltValue="XKLvmTOANK020I9rPiz+a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32131</v>
      </c>
      <c r="J41" s="331">
        <v>31554</v>
      </c>
      <c r="K41" s="331">
        <v>30761</v>
      </c>
      <c r="L41" s="331">
        <v>31318</v>
      </c>
      <c r="M41" s="332">
        <v>30512</v>
      </c>
    </row>
    <row r="42" spans="2:13" ht="27.75" customHeight="1" x14ac:dyDescent="0.2">
      <c r="B42" s="1197"/>
      <c r="C42" s="1198"/>
      <c r="D42" s="104"/>
      <c r="E42" s="1203" t="s">
        <v>32</v>
      </c>
      <c r="F42" s="1203"/>
      <c r="G42" s="1203"/>
      <c r="H42" s="1204"/>
      <c r="I42" s="333" t="s">
        <v>490</v>
      </c>
      <c r="J42" s="334" t="s">
        <v>490</v>
      </c>
      <c r="K42" s="334" t="s">
        <v>490</v>
      </c>
      <c r="L42" s="334" t="s">
        <v>490</v>
      </c>
      <c r="M42" s="335" t="s">
        <v>490</v>
      </c>
    </row>
    <row r="43" spans="2:13" ht="27.75" customHeight="1" x14ac:dyDescent="0.2">
      <c r="B43" s="1197"/>
      <c r="C43" s="1198"/>
      <c r="D43" s="104"/>
      <c r="E43" s="1203" t="s">
        <v>33</v>
      </c>
      <c r="F43" s="1203"/>
      <c r="G43" s="1203"/>
      <c r="H43" s="1204"/>
      <c r="I43" s="333">
        <v>1828</v>
      </c>
      <c r="J43" s="334">
        <v>1964</v>
      </c>
      <c r="K43" s="334">
        <v>2109</v>
      </c>
      <c r="L43" s="334">
        <v>1817</v>
      </c>
      <c r="M43" s="335">
        <v>1751</v>
      </c>
    </row>
    <row r="44" spans="2:13" ht="27.75" customHeight="1" x14ac:dyDescent="0.2">
      <c r="B44" s="1197"/>
      <c r="C44" s="1198"/>
      <c r="D44" s="104"/>
      <c r="E44" s="1203" t="s">
        <v>34</v>
      </c>
      <c r="F44" s="1203"/>
      <c r="G44" s="1203"/>
      <c r="H44" s="1204"/>
      <c r="I44" s="333" t="s">
        <v>490</v>
      </c>
      <c r="J44" s="334" t="s">
        <v>490</v>
      </c>
      <c r="K44" s="334" t="s">
        <v>490</v>
      </c>
      <c r="L44" s="334" t="s">
        <v>490</v>
      </c>
      <c r="M44" s="335" t="s">
        <v>490</v>
      </c>
    </row>
    <row r="45" spans="2:13" ht="27.75" customHeight="1" x14ac:dyDescent="0.2">
      <c r="B45" s="1197"/>
      <c r="C45" s="1198"/>
      <c r="D45" s="104"/>
      <c r="E45" s="1203" t="s">
        <v>35</v>
      </c>
      <c r="F45" s="1203"/>
      <c r="G45" s="1203"/>
      <c r="H45" s="1204"/>
      <c r="I45" s="333">
        <v>3376</v>
      </c>
      <c r="J45" s="334">
        <v>3336</v>
      </c>
      <c r="K45" s="334">
        <v>3279</v>
      </c>
      <c r="L45" s="334">
        <v>3227</v>
      </c>
      <c r="M45" s="335">
        <v>3233</v>
      </c>
    </row>
    <row r="46" spans="2:13" ht="27.75" customHeight="1" x14ac:dyDescent="0.2">
      <c r="B46" s="1197"/>
      <c r="C46" s="1198"/>
      <c r="D46" s="105"/>
      <c r="E46" s="1203" t="s">
        <v>36</v>
      </c>
      <c r="F46" s="1203"/>
      <c r="G46" s="1203"/>
      <c r="H46" s="1204"/>
      <c r="I46" s="333" t="s">
        <v>490</v>
      </c>
      <c r="J46" s="334" t="s">
        <v>490</v>
      </c>
      <c r="K46" s="334" t="s">
        <v>490</v>
      </c>
      <c r="L46" s="334" t="s">
        <v>490</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7638</v>
      </c>
      <c r="J50" s="334">
        <v>9303</v>
      </c>
      <c r="K50" s="334">
        <v>10643</v>
      </c>
      <c r="L50" s="334">
        <v>11596</v>
      </c>
      <c r="M50" s="335">
        <v>11837</v>
      </c>
    </row>
    <row r="51" spans="2:13" ht="27.75" customHeight="1" x14ac:dyDescent="0.2">
      <c r="B51" s="1197"/>
      <c r="C51" s="1198"/>
      <c r="D51" s="104"/>
      <c r="E51" s="1203" t="s">
        <v>42</v>
      </c>
      <c r="F51" s="1203"/>
      <c r="G51" s="1203"/>
      <c r="H51" s="1204"/>
      <c r="I51" s="333">
        <v>1082</v>
      </c>
      <c r="J51" s="334">
        <v>975</v>
      </c>
      <c r="K51" s="334">
        <v>875</v>
      </c>
      <c r="L51" s="334">
        <v>774</v>
      </c>
      <c r="M51" s="335">
        <v>673</v>
      </c>
    </row>
    <row r="52" spans="2:13" ht="27.75" customHeight="1" x14ac:dyDescent="0.2">
      <c r="B52" s="1199"/>
      <c r="C52" s="1200"/>
      <c r="D52" s="104"/>
      <c r="E52" s="1203" t="s">
        <v>43</v>
      </c>
      <c r="F52" s="1203"/>
      <c r="G52" s="1203"/>
      <c r="H52" s="1204"/>
      <c r="I52" s="333">
        <v>24906</v>
      </c>
      <c r="J52" s="334">
        <v>24425</v>
      </c>
      <c r="K52" s="334">
        <v>23492</v>
      </c>
      <c r="L52" s="334">
        <v>23971</v>
      </c>
      <c r="M52" s="335">
        <v>22949</v>
      </c>
    </row>
    <row r="53" spans="2:13" ht="27.75" customHeight="1" thickBot="1" x14ac:dyDescent="0.25">
      <c r="B53" s="1210" t="s">
        <v>19</v>
      </c>
      <c r="C53" s="1211"/>
      <c r="D53" s="108"/>
      <c r="E53" s="1212" t="s">
        <v>44</v>
      </c>
      <c r="F53" s="1212"/>
      <c r="G53" s="1212"/>
      <c r="H53" s="1213"/>
      <c r="I53" s="336">
        <v>3709</v>
      </c>
      <c r="J53" s="337">
        <v>2150</v>
      </c>
      <c r="K53" s="337">
        <v>1140</v>
      </c>
      <c r="L53" s="337">
        <v>21</v>
      </c>
      <c r="M53" s="338">
        <v>37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Sz0KrHmWzzkkdyK+zmD4xoRNyp7oCaO+l0tP1tgPNny75NuKQGIbKb/X+If0m1/0HUBYnlfrHmkqU+r4E6xKA==" saltValue="p1G56UA8OsEW+xjMtxxl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4132</v>
      </c>
      <c r="G55" s="339">
        <v>4320</v>
      </c>
      <c r="H55" s="340">
        <v>4677</v>
      </c>
    </row>
    <row r="56" spans="2:8" ht="52.5" customHeight="1" x14ac:dyDescent="0.2">
      <c r="B56" s="120"/>
      <c r="C56" s="1224" t="s">
        <v>47</v>
      </c>
      <c r="D56" s="1224"/>
      <c r="E56" s="1225"/>
      <c r="F56" s="341">
        <v>1912</v>
      </c>
      <c r="G56" s="341">
        <v>2224</v>
      </c>
      <c r="H56" s="342">
        <v>2304</v>
      </c>
    </row>
    <row r="57" spans="2:8" ht="53.25" customHeight="1" x14ac:dyDescent="0.2">
      <c r="B57" s="120"/>
      <c r="C57" s="1226" t="s">
        <v>48</v>
      </c>
      <c r="D57" s="1226"/>
      <c r="E57" s="1227"/>
      <c r="F57" s="343">
        <v>4575</v>
      </c>
      <c r="G57" s="343">
        <v>4804</v>
      </c>
      <c r="H57" s="344">
        <v>4499</v>
      </c>
    </row>
    <row r="58" spans="2:8" ht="45.75" customHeight="1" x14ac:dyDescent="0.2">
      <c r="B58" s="121"/>
      <c r="C58" s="1214" t="s">
        <v>560</v>
      </c>
      <c r="D58" s="1215"/>
      <c r="E58" s="1216"/>
      <c r="F58" s="345">
        <v>2226</v>
      </c>
      <c r="G58" s="345">
        <v>2488</v>
      </c>
      <c r="H58" s="346">
        <v>2497</v>
      </c>
    </row>
    <row r="59" spans="2:8" ht="45.75" customHeight="1" x14ac:dyDescent="0.2">
      <c r="B59" s="121"/>
      <c r="C59" s="1214" t="s">
        <v>561</v>
      </c>
      <c r="D59" s="1215"/>
      <c r="E59" s="1216"/>
      <c r="F59" s="345">
        <v>1123</v>
      </c>
      <c r="G59" s="345">
        <v>1049</v>
      </c>
      <c r="H59" s="346">
        <v>1033</v>
      </c>
    </row>
    <row r="60" spans="2:8" ht="45.75" customHeight="1" x14ac:dyDescent="0.2">
      <c r="B60" s="121"/>
      <c r="C60" s="1214" t="s">
        <v>562</v>
      </c>
      <c r="D60" s="1215"/>
      <c r="E60" s="1216"/>
      <c r="F60" s="345">
        <v>984</v>
      </c>
      <c r="G60" s="345">
        <v>1017</v>
      </c>
      <c r="H60" s="346">
        <v>762</v>
      </c>
    </row>
    <row r="61" spans="2:8" ht="45.75" customHeight="1" x14ac:dyDescent="0.2">
      <c r="B61" s="121"/>
      <c r="C61" s="1214" t="s">
        <v>563</v>
      </c>
      <c r="D61" s="1215"/>
      <c r="E61" s="1216"/>
      <c r="F61" s="345">
        <v>143</v>
      </c>
      <c r="G61" s="345">
        <v>143</v>
      </c>
      <c r="H61" s="346">
        <v>143</v>
      </c>
    </row>
    <row r="62" spans="2:8" ht="45.75" customHeight="1" thickBot="1" x14ac:dyDescent="0.25">
      <c r="B62" s="122"/>
      <c r="C62" s="1217" t="s">
        <v>564</v>
      </c>
      <c r="D62" s="1218"/>
      <c r="E62" s="1219"/>
      <c r="F62" s="347">
        <v>41</v>
      </c>
      <c r="G62" s="347">
        <v>41</v>
      </c>
      <c r="H62" s="348">
        <v>41</v>
      </c>
    </row>
    <row r="63" spans="2:8" ht="52.5" customHeight="1" thickBot="1" x14ac:dyDescent="0.25">
      <c r="B63" s="123"/>
      <c r="C63" s="1220" t="s">
        <v>49</v>
      </c>
      <c r="D63" s="1220"/>
      <c r="E63" s="1221"/>
      <c r="F63" s="349">
        <v>10620</v>
      </c>
      <c r="G63" s="349">
        <v>11349</v>
      </c>
      <c r="H63" s="350">
        <v>11480</v>
      </c>
    </row>
    <row r="64" spans="2:8" ht="13" x14ac:dyDescent="0.2"/>
  </sheetData>
  <sheetProtection algorithmName="SHA-512" hashValue="Mjb5lYLRz7ZeqRQa6Je5vGrlu8HEu+P34is/yAC8UTFSnPGqfQ280qpwMkG3sSeFjdXsqqHi+FajQMu3UkNs9g==" saltValue="GBSrtJDQfVDyOeq8eNJv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53551-4636-4674-85D8-03F5233CEC5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567</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568</v>
      </c>
    </row>
    <row r="50" spans="1:109" ht="13"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528</v>
      </c>
      <c r="BQ50" s="1242"/>
      <c r="BR50" s="1242"/>
      <c r="BS50" s="1242"/>
      <c r="BT50" s="1242"/>
      <c r="BU50" s="1242"/>
      <c r="BV50" s="1242"/>
      <c r="BW50" s="1242"/>
      <c r="BX50" s="1242" t="s">
        <v>529</v>
      </c>
      <c r="BY50" s="1242"/>
      <c r="BZ50" s="1242"/>
      <c r="CA50" s="1242"/>
      <c r="CB50" s="1242"/>
      <c r="CC50" s="1242"/>
      <c r="CD50" s="1242"/>
      <c r="CE50" s="1242"/>
      <c r="CF50" s="1242" t="s">
        <v>530</v>
      </c>
      <c r="CG50" s="1242"/>
      <c r="CH50" s="1242"/>
      <c r="CI50" s="1242"/>
      <c r="CJ50" s="1242"/>
      <c r="CK50" s="1242"/>
      <c r="CL50" s="1242"/>
      <c r="CM50" s="1242"/>
      <c r="CN50" s="1242" t="s">
        <v>531</v>
      </c>
      <c r="CO50" s="1242"/>
      <c r="CP50" s="1242"/>
      <c r="CQ50" s="1242"/>
      <c r="CR50" s="1242"/>
      <c r="CS50" s="1242"/>
      <c r="CT50" s="1242"/>
      <c r="CU50" s="1242"/>
      <c r="CV50" s="1242" t="s">
        <v>532</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569</v>
      </c>
      <c r="AO51" s="1245"/>
      <c r="AP51" s="1245"/>
      <c r="AQ51" s="1245"/>
      <c r="AR51" s="1245"/>
      <c r="AS51" s="1245"/>
      <c r="AT51" s="1245"/>
      <c r="AU51" s="1245"/>
      <c r="AV51" s="1245"/>
      <c r="AW51" s="1245"/>
      <c r="AX51" s="1245"/>
      <c r="AY51" s="1245"/>
      <c r="AZ51" s="1245"/>
      <c r="BA51" s="1245"/>
      <c r="BB51" s="1245" t="s">
        <v>570</v>
      </c>
      <c r="BC51" s="1245"/>
      <c r="BD51" s="1245"/>
      <c r="BE51" s="1245"/>
      <c r="BF51" s="1245"/>
      <c r="BG51" s="1245"/>
      <c r="BH51" s="1245"/>
      <c r="BI51" s="1245"/>
      <c r="BJ51" s="1245"/>
      <c r="BK51" s="1245"/>
      <c r="BL51" s="1245"/>
      <c r="BM51" s="1245"/>
      <c r="BN51" s="1245"/>
      <c r="BO51" s="1245"/>
      <c r="BP51" s="1228">
        <v>30.6</v>
      </c>
      <c r="BQ51" s="1228"/>
      <c r="BR51" s="1228"/>
      <c r="BS51" s="1228"/>
      <c r="BT51" s="1228"/>
      <c r="BU51" s="1228"/>
      <c r="BV51" s="1228"/>
      <c r="BW51" s="1228"/>
      <c r="BX51" s="1228">
        <v>16.8</v>
      </c>
      <c r="BY51" s="1228"/>
      <c r="BZ51" s="1228"/>
      <c r="CA51" s="1228"/>
      <c r="CB51" s="1228"/>
      <c r="CC51" s="1228"/>
      <c r="CD51" s="1228"/>
      <c r="CE51" s="1228"/>
      <c r="CF51" s="1228">
        <v>9.1</v>
      </c>
      <c r="CG51" s="1228"/>
      <c r="CH51" s="1228"/>
      <c r="CI51" s="1228"/>
      <c r="CJ51" s="1228"/>
      <c r="CK51" s="1228"/>
      <c r="CL51" s="1228"/>
      <c r="CM51" s="1228"/>
      <c r="CN51" s="1228">
        <v>0.1</v>
      </c>
      <c r="CO51" s="1228"/>
      <c r="CP51" s="1228"/>
      <c r="CQ51" s="1228"/>
      <c r="CR51" s="1228"/>
      <c r="CS51" s="1228"/>
      <c r="CT51" s="1228"/>
      <c r="CU51" s="1228"/>
      <c r="CV51" s="1228">
        <v>0.2</v>
      </c>
      <c r="CW51" s="1228"/>
      <c r="CX51" s="1228"/>
      <c r="CY51" s="1228"/>
      <c r="CZ51" s="1228"/>
      <c r="DA51" s="1228"/>
      <c r="DB51" s="1228"/>
      <c r="DC51" s="1228"/>
    </row>
    <row r="52" spans="1:109" ht="13"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571</v>
      </c>
      <c r="BC53" s="1245"/>
      <c r="BD53" s="1245"/>
      <c r="BE53" s="1245"/>
      <c r="BF53" s="1245"/>
      <c r="BG53" s="1245"/>
      <c r="BH53" s="1245"/>
      <c r="BI53" s="1245"/>
      <c r="BJ53" s="1245"/>
      <c r="BK53" s="1245"/>
      <c r="BL53" s="1245"/>
      <c r="BM53" s="1245"/>
      <c r="BN53" s="1245"/>
      <c r="BO53" s="1245"/>
      <c r="BP53" s="1228">
        <v>63.3</v>
      </c>
      <c r="BQ53" s="1228"/>
      <c r="BR53" s="1228"/>
      <c r="BS53" s="1228"/>
      <c r="BT53" s="1228"/>
      <c r="BU53" s="1228"/>
      <c r="BV53" s="1228"/>
      <c r="BW53" s="1228"/>
      <c r="BX53" s="1228">
        <v>63.7</v>
      </c>
      <c r="BY53" s="1228"/>
      <c r="BZ53" s="1228"/>
      <c r="CA53" s="1228"/>
      <c r="CB53" s="1228"/>
      <c r="CC53" s="1228"/>
      <c r="CD53" s="1228"/>
      <c r="CE53" s="1228"/>
      <c r="CF53" s="1228">
        <v>64.599999999999994</v>
      </c>
      <c r="CG53" s="1228"/>
      <c r="CH53" s="1228"/>
      <c r="CI53" s="1228"/>
      <c r="CJ53" s="1228"/>
      <c r="CK53" s="1228"/>
      <c r="CL53" s="1228"/>
      <c r="CM53" s="1228"/>
      <c r="CN53" s="1228">
        <v>65.900000000000006</v>
      </c>
      <c r="CO53" s="1228"/>
      <c r="CP53" s="1228"/>
      <c r="CQ53" s="1228"/>
      <c r="CR53" s="1228"/>
      <c r="CS53" s="1228"/>
      <c r="CT53" s="1228"/>
      <c r="CU53" s="1228"/>
      <c r="CV53" s="1228">
        <v>66.400000000000006</v>
      </c>
      <c r="CW53" s="1228"/>
      <c r="CX53" s="1228"/>
      <c r="CY53" s="1228"/>
      <c r="CZ53" s="1228"/>
      <c r="DA53" s="1228"/>
      <c r="DB53" s="1228"/>
      <c r="DC53" s="1228"/>
    </row>
    <row r="54" spans="1:109" ht="13"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8"/>
      <c r="H55" s="1238"/>
      <c r="I55" s="1238"/>
      <c r="J55" s="1238"/>
      <c r="K55" s="1244"/>
      <c r="L55" s="1244"/>
      <c r="M55" s="1244"/>
      <c r="N55" s="1244"/>
      <c r="AN55" s="1242" t="s">
        <v>572</v>
      </c>
      <c r="AO55" s="1242"/>
      <c r="AP55" s="1242"/>
      <c r="AQ55" s="1242"/>
      <c r="AR55" s="1242"/>
      <c r="AS55" s="1242"/>
      <c r="AT55" s="1242"/>
      <c r="AU55" s="1242"/>
      <c r="AV55" s="1242"/>
      <c r="AW55" s="1242"/>
      <c r="AX55" s="1242"/>
      <c r="AY55" s="1242"/>
      <c r="AZ55" s="1242"/>
      <c r="BA55" s="1242"/>
      <c r="BB55" s="1245" t="s">
        <v>570</v>
      </c>
      <c r="BC55" s="1245"/>
      <c r="BD55" s="1245"/>
      <c r="BE55" s="1245"/>
      <c r="BF55" s="1245"/>
      <c r="BG55" s="1245"/>
      <c r="BH55" s="1245"/>
      <c r="BI55" s="1245"/>
      <c r="BJ55" s="1245"/>
      <c r="BK55" s="1245"/>
      <c r="BL55" s="1245"/>
      <c r="BM55" s="1245"/>
      <c r="BN55" s="1245"/>
      <c r="BO55" s="1245"/>
      <c r="BP55" s="1228">
        <v>32.5</v>
      </c>
      <c r="BQ55" s="1228"/>
      <c r="BR55" s="1228"/>
      <c r="BS55" s="1228"/>
      <c r="BT55" s="1228"/>
      <c r="BU55" s="1228"/>
      <c r="BV55" s="1228"/>
      <c r="BW55" s="1228"/>
      <c r="BX55" s="1228">
        <v>23</v>
      </c>
      <c r="BY55" s="1228"/>
      <c r="BZ55" s="1228"/>
      <c r="CA55" s="1228"/>
      <c r="CB55" s="1228"/>
      <c r="CC55" s="1228"/>
      <c r="CD55" s="1228"/>
      <c r="CE55" s="1228"/>
      <c r="CF55" s="1228">
        <v>15.9</v>
      </c>
      <c r="CG55" s="1228"/>
      <c r="CH55" s="1228"/>
      <c r="CI55" s="1228"/>
      <c r="CJ55" s="1228"/>
      <c r="CK55" s="1228"/>
      <c r="CL55" s="1228"/>
      <c r="CM55" s="1228"/>
      <c r="CN55" s="1228">
        <v>13</v>
      </c>
      <c r="CO55" s="1228"/>
      <c r="CP55" s="1228"/>
      <c r="CQ55" s="1228"/>
      <c r="CR55" s="1228"/>
      <c r="CS55" s="1228"/>
      <c r="CT55" s="1228"/>
      <c r="CU55" s="1228"/>
      <c r="CV55" s="1228">
        <v>12.6</v>
      </c>
      <c r="CW55" s="1228"/>
      <c r="CX55" s="1228"/>
      <c r="CY55" s="1228"/>
      <c r="CZ55" s="1228"/>
      <c r="DA55" s="1228"/>
      <c r="DB55" s="1228"/>
      <c r="DC55" s="1228"/>
    </row>
    <row r="56" spans="1:109" ht="13"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571</v>
      </c>
      <c r="BC57" s="1245"/>
      <c r="BD57" s="1245"/>
      <c r="BE57" s="1245"/>
      <c r="BF57" s="1245"/>
      <c r="BG57" s="1245"/>
      <c r="BH57" s="1245"/>
      <c r="BI57" s="1245"/>
      <c r="BJ57" s="1245"/>
      <c r="BK57" s="1245"/>
      <c r="BL57" s="1245"/>
      <c r="BM57" s="1245"/>
      <c r="BN57" s="1245"/>
      <c r="BO57" s="1245"/>
      <c r="BP57" s="1228">
        <v>62.6</v>
      </c>
      <c r="BQ57" s="1228"/>
      <c r="BR57" s="1228"/>
      <c r="BS57" s="1228"/>
      <c r="BT57" s="1228"/>
      <c r="BU57" s="1228"/>
      <c r="BV57" s="1228"/>
      <c r="BW57" s="1228"/>
      <c r="BX57" s="1228">
        <v>62.8</v>
      </c>
      <c r="BY57" s="1228"/>
      <c r="BZ57" s="1228"/>
      <c r="CA57" s="1228"/>
      <c r="CB57" s="1228"/>
      <c r="CC57" s="1228"/>
      <c r="CD57" s="1228"/>
      <c r="CE57" s="1228"/>
      <c r="CF57" s="1228">
        <v>64</v>
      </c>
      <c r="CG57" s="1228"/>
      <c r="CH57" s="1228"/>
      <c r="CI57" s="1228"/>
      <c r="CJ57" s="1228"/>
      <c r="CK57" s="1228"/>
      <c r="CL57" s="1228"/>
      <c r="CM57" s="1228"/>
      <c r="CN57" s="1228">
        <v>64.7</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ht="13"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573</v>
      </c>
    </row>
    <row r="64" spans="1:109" ht="13"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9" t="s">
        <v>574</v>
      </c>
      <c r="AO65" s="1248"/>
      <c r="AP65" s="1248"/>
      <c r="AQ65" s="1248"/>
      <c r="AR65" s="1248"/>
      <c r="AS65" s="1248"/>
      <c r="AT65" s="1248"/>
      <c r="AU65" s="1248"/>
      <c r="AV65" s="1248"/>
      <c r="AW65" s="1248"/>
      <c r="AX65" s="1248"/>
      <c r="AY65" s="1248"/>
      <c r="AZ65" s="1248"/>
      <c r="BA65" s="1248"/>
      <c r="BB65" s="1248"/>
      <c r="BC65" s="1248"/>
      <c r="BD65" s="1248"/>
      <c r="BE65" s="1248"/>
      <c r="BF65" s="1248"/>
      <c r="BG65" s="1248"/>
      <c r="BH65" s="1248"/>
      <c r="BI65" s="1248"/>
      <c r="BJ65" s="1248"/>
      <c r="BK65" s="1248"/>
      <c r="BL65" s="1248"/>
      <c r="BM65" s="1248"/>
      <c r="BN65" s="1248"/>
      <c r="BO65" s="1248"/>
      <c r="BP65" s="1248"/>
      <c r="BQ65" s="1248"/>
      <c r="BR65" s="1248"/>
      <c r="BS65" s="1248"/>
      <c r="BT65" s="1248"/>
      <c r="BU65" s="1248"/>
      <c r="BV65" s="1248"/>
      <c r="BW65" s="1248"/>
      <c r="BX65" s="1248"/>
      <c r="BY65" s="1248"/>
      <c r="BZ65" s="1248"/>
      <c r="CA65" s="1248"/>
      <c r="CB65" s="1248"/>
      <c r="CC65" s="1248"/>
      <c r="CD65" s="1248"/>
      <c r="CE65" s="1248"/>
      <c r="CF65" s="1248"/>
      <c r="CG65" s="1248"/>
      <c r="CH65" s="1248"/>
      <c r="CI65" s="1248"/>
      <c r="CJ65" s="1248"/>
      <c r="CK65" s="1248"/>
      <c r="CL65" s="1248"/>
      <c r="CM65" s="1248"/>
      <c r="CN65" s="1248"/>
      <c r="CO65" s="1248"/>
      <c r="CP65" s="1248"/>
      <c r="CQ65" s="1248"/>
      <c r="CR65" s="1248"/>
      <c r="CS65" s="1248"/>
      <c r="CT65" s="1248"/>
      <c r="CU65" s="1248"/>
      <c r="CV65" s="1248"/>
      <c r="CW65" s="1248"/>
      <c r="CX65" s="1248"/>
      <c r="CY65" s="1248"/>
      <c r="CZ65" s="1248"/>
      <c r="DA65" s="1248"/>
      <c r="DB65" s="1248"/>
      <c r="DC65" s="1249"/>
    </row>
    <row r="66" spans="2:107" ht="13" x14ac:dyDescent="0.2">
      <c r="B66" s="247"/>
      <c r="AN66" s="1250"/>
      <c r="AO66" s="1251"/>
      <c r="AP66" s="1251"/>
      <c r="AQ66" s="1251"/>
      <c r="AR66" s="1251"/>
      <c r="AS66" s="1251"/>
      <c r="AT66" s="1251"/>
      <c r="AU66" s="1251"/>
      <c r="AV66" s="1251"/>
      <c r="AW66" s="1251"/>
      <c r="AX66" s="1251"/>
      <c r="AY66" s="1251"/>
      <c r="AZ66" s="1251"/>
      <c r="BA66" s="1251"/>
      <c r="BB66" s="1251"/>
      <c r="BC66" s="1251"/>
      <c r="BD66" s="1251"/>
      <c r="BE66" s="1251"/>
      <c r="BF66" s="1251"/>
      <c r="BG66" s="1251"/>
      <c r="BH66" s="1251"/>
      <c r="BI66" s="1251"/>
      <c r="BJ66" s="1251"/>
      <c r="BK66" s="1251"/>
      <c r="BL66" s="1251"/>
      <c r="BM66" s="1251"/>
      <c r="BN66" s="1251"/>
      <c r="BO66" s="1251"/>
      <c r="BP66" s="1251"/>
      <c r="BQ66" s="1251"/>
      <c r="BR66" s="1251"/>
      <c r="BS66" s="1251"/>
      <c r="BT66" s="1251"/>
      <c r="BU66" s="1251"/>
      <c r="BV66" s="1251"/>
      <c r="BW66" s="1251"/>
      <c r="BX66" s="1251"/>
      <c r="BY66" s="1251"/>
      <c r="BZ66" s="1251"/>
      <c r="CA66" s="1251"/>
      <c r="CB66" s="1251"/>
      <c r="CC66" s="1251"/>
      <c r="CD66" s="1251"/>
      <c r="CE66" s="1251"/>
      <c r="CF66" s="1251"/>
      <c r="CG66" s="1251"/>
      <c r="CH66" s="1251"/>
      <c r="CI66" s="1251"/>
      <c r="CJ66" s="1251"/>
      <c r="CK66" s="1251"/>
      <c r="CL66" s="1251"/>
      <c r="CM66" s="1251"/>
      <c r="CN66" s="1251"/>
      <c r="CO66" s="1251"/>
      <c r="CP66" s="1251"/>
      <c r="CQ66" s="1251"/>
      <c r="CR66" s="1251"/>
      <c r="CS66" s="1251"/>
      <c r="CT66" s="1251"/>
      <c r="CU66" s="1251"/>
      <c r="CV66" s="1251"/>
      <c r="CW66" s="1251"/>
      <c r="CX66" s="1251"/>
      <c r="CY66" s="1251"/>
      <c r="CZ66" s="1251"/>
      <c r="DA66" s="1251"/>
      <c r="DB66" s="1251"/>
      <c r="DC66" s="1252"/>
    </row>
    <row r="67" spans="2:107" ht="13" x14ac:dyDescent="0.2">
      <c r="B67" s="247"/>
      <c r="AN67" s="1250"/>
      <c r="AO67" s="1251"/>
      <c r="AP67" s="1251"/>
      <c r="AQ67" s="1251"/>
      <c r="AR67" s="1251"/>
      <c r="AS67" s="1251"/>
      <c r="AT67" s="1251"/>
      <c r="AU67" s="1251"/>
      <c r="AV67" s="1251"/>
      <c r="AW67" s="1251"/>
      <c r="AX67" s="1251"/>
      <c r="AY67" s="1251"/>
      <c r="AZ67" s="1251"/>
      <c r="BA67" s="1251"/>
      <c r="BB67" s="1251"/>
      <c r="BC67" s="1251"/>
      <c r="BD67" s="1251"/>
      <c r="BE67" s="1251"/>
      <c r="BF67" s="1251"/>
      <c r="BG67" s="1251"/>
      <c r="BH67" s="1251"/>
      <c r="BI67" s="1251"/>
      <c r="BJ67" s="1251"/>
      <c r="BK67" s="1251"/>
      <c r="BL67" s="1251"/>
      <c r="BM67" s="1251"/>
      <c r="BN67" s="1251"/>
      <c r="BO67" s="1251"/>
      <c r="BP67" s="1251"/>
      <c r="BQ67" s="1251"/>
      <c r="BR67" s="1251"/>
      <c r="BS67" s="1251"/>
      <c r="BT67" s="1251"/>
      <c r="BU67" s="1251"/>
      <c r="BV67" s="1251"/>
      <c r="BW67" s="1251"/>
      <c r="BX67" s="1251"/>
      <c r="BY67" s="1251"/>
      <c r="BZ67" s="1251"/>
      <c r="CA67" s="1251"/>
      <c r="CB67" s="1251"/>
      <c r="CC67" s="1251"/>
      <c r="CD67" s="1251"/>
      <c r="CE67" s="1251"/>
      <c r="CF67" s="1251"/>
      <c r="CG67" s="1251"/>
      <c r="CH67" s="1251"/>
      <c r="CI67" s="1251"/>
      <c r="CJ67" s="1251"/>
      <c r="CK67" s="1251"/>
      <c r="CL67" s="1251"/>
      <c r="CM67" s="1251"/>
      <c r="CN67" s="1251"/>
      <c r="CO67" s="1251"/>
      <c r="CP67" s="1251"/>
      <c r="CQ67" s="1251"/>
      <c r="CR67" s="1251"/>
      <c r="CS67" s="1251"/>
      <c r="CT67" s="1251"/>
      <c r="CU67" s="1251"/>
      <c r="CV67" s="1251"/>
      <c r="CW67" s="1251"/>
      <c r="CX67" s="1251"/>
      <c r="CY67" s="1251"/>
      <c r="CZ67" s="1251"/>
      <c r="DA67" s="1251"/>
      <c r="DB67" s="1251"/>
      <c r="DC67" s="1252"/>
    </row>
    <row r="68" spans="2:107" ht="13" x14ac:dyDescent="0.2">
      <c r="B68" s="247"/>
      <c r="AN68" s="1250"/>
      <c r="AO68" s="1251"/>
      <c r="AP68" s="1251"/>
      <c r="AQ68" s="1251"/>
      <c r="AR68" s="1251"/>
      <c r="AS68" s="1251"/>
      <c r="AT68" s="1251"/>
      <c r="AU68" s="1251"/>
      <c r="AV68" s="1251"/>
      <c r="AW68" s="1251"/>
      <c r="AX68" s="1251"/>
      <c r="AY68" s="1251"/>
      <c r="AZ68" s="1251"/>
      <c r="BA68" s="1251"/>
      <c r="BB68" s="1251"/>
      <c r="BC68" s="1251"/>
      <c r="BD68" s="1251"/>
      <c r="BE68" s="1251"/>
      <c r="BF68" s="1251"/>
      <c r="BG68" s="1251"/>
      <c r="BH68" s="1251"/>
      <c r="BI68" s="1251"/>
      <c r="BJ68" s="1251"/>
      <c r="BK68" s="1251"/>
      <c r="BL68" s="1251"/>
      <c r="BM68" s="1251"/>
      <c r="BN68" s="1251"/>
      <c r="BO68" s="1251"/>
      <c r="BP68" s="1251"/>
      <c r="BQ68" s="1251"/>
      <c r="BR68" s="1251"/>
      <c r="BS68" s="1251"/>
      <c r="BT68" s="1251"/>
      <c r="BU68" s="1251"/>
      <c r="BV68" s="1251"/>
      <c r="BW68" s="1251"/>
      <c r="BX68" s="1251"/>
      <c r="BY68" s="1251"/>
      <c r="BZ68" s="1251"/>
      <c r="CA68" s="1251"/>
      <c r="CB68" s="1251"/>
      <c r="CC68" s="1251"/>
      <c r="CD68" s="1251"/>
      <c r="CE68" s="1251"/>
      <c r="CF68" s="1251"/>
      <c r="CG68" s="1251"/>
      <c r="CH68" s="1251"/>
      <c r="CI68" s="1251"/>
      <c r="CJ68" s="1251"/>
      <c r="CK68" s="1251"/>
      <c r="CL68" s="1251"/>
      <c r="CM68" s="1251"/>
      <c r="CN68" s="1251"/>
      <c r="CO68" s="1251"/>
      <c r="CP68" s="1251"/>
      <c r="CQ68" s="1251"/>
      <c r="CR68" s="1251"/>
      <c r="CS68" s="1251"/>
      <c r="CT68" s="1251"/>
      <c r="CU68" s="1251"/>
      <c r="CV68" s="1251"/>
      <c r="CW68" s="1251"/>
      <c r="CX68" s="1251"/>
      <c r="CY68" s="1251"/>
      <c r="CZ68" s="1251"/>
      <c r="DA68" s="1251"/>
      <c r="DB68" s="1251"/>
      <c r="DC68" s="1252"/>
    </row>
    <row r="69" spans="2:107" ht="13" x14ac:dyDescent="0.2">
      <c r="B69" s="247"/>
      <c r="AN69" s="1253"/>
      <c r="AO69" s="1254"/>
      <c r="AP69" s="1254"/>
      <c r="AQ69" s="1254"/>
      <c r="AR69" s="1254"/>
      <c r="AS69" s="1254"/>
      <c r="AT69" s="1254"/>
      <c r="AU69" s="1254"/>
      <c r="AV69" s="1254"/>
      <c r="AW69" s="1254"/>
      <c r="AX69" s="1254"/>
      <c r="AY69" s="1254"/>
      <c r="AZ69" s="1254"/>
      <c r="BA69" s="1254"/>
      <c r="BB69" s="1254"/>
      <c r="BC69" s="1254"/>
      <c r="BD69" s="1254"/>
      <c r="BE69" s="1254"/>
      <c r="BF69" s="1254"/>
      <c r="BG69" s="1254"/>
      <c r="BH69" s="1254"/>
      <c r="BI69" s="1254"/>
      <c r="BJ69" s="1254"/>
      <c r="BK69" s="1254"/>
      <c r="BL69" s="1254"/>
      <c r="BM69" s="1254"/>
      <c r="BN69" s="1254"/>
      <c r="BO69" s="1254"/>
      <c r="BP69" s="1254"/>
      <c r="BQ69" s="1254"/>
      <c r="BR69" s="1254"/>
      <c r="BS69" s="1254"/>
      <c r="BT69" s="1254"/>
      <c r="BU69" s="1254"/>
      <c r="BV69" s="1254"/>
      <c r="BW69" s="1254"/>
      <c r="BX69" s="1254"/>
      <c r="BY69" s="1254"/>
      <c r="BZ69" s="1254"/>
      <c r="CA69" s="1254"/>
      <c r="CB69" s="1254"/>
      <c r="CC69" s="1254"/>
      <c r="CD69" s="1254"/>
      <c r="CE69" s="1254"/>
      <c r="CF69" s="1254"/>
      <c r="CG69" s="1254"/>
      <c r="CH69" s="1254"/>
      <c r="CI69" s="1254"/>
      <c r="CJ69" s="1254"/>
      <c r="CK69" s="1254"/>
      <c r="CL69" s="1254"/>
      <c r="CM69" s="1254"/>
      <c r="CN69" s="1254"/>
      <c r="CO69" s="1254"/>
      <c r="CP69" s="1254"/>
      <c r="CQ69" s="1254"/>
      <c r="CR69" s="1254"/>
      <c r="CS69" s="1254"/>
      <c r="CT69" s="1254"/>
      <c r="CU69" s="1254"/>
      <c r="CV69" s="1254"/>
      <c r="CW69" s="1254"/>
      <c r="CX69" s="1254"/>
      <c r="CY69" s="1254"/>
      <c r="CZ69" s="1254"/>
      <c r="DA69" s="1254"/>
      <c r="DB69" s="1254"/>
      <c r="DC69" s="125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568</v>
      </c>
    </row>
    <row r="72" spans="2:107" ht="13"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528</v>
      </c>
      <c r="BQ72" s="1242"/>
      <c r="BR72" s="1242"/>
      <c r="BS72" s="1242"/>
      <c r="BT72" s="1242"/>
      <c r="BU72" s="1242"/>
      <c r="BV72" s="1242"/>
      <c r="BW72" s="1242"/>
      <c r="BX72" s="1242" t="s">
        <v>529</v>
      </c>
      <c r="BY72" s="1242"/>
      <c r="BZ72" s="1242"/>
      <c r="CA72" s="1242"/>
      <c r="CB72" s="1242"/>
      <c r="CC72" s="1242"/>
      <c r="CD72" s="1242"/>
      <c r="CE72" s="1242"/>
      <c r="CF72" s="1242" t="s">
        <v>530</v>
      </c>
      <c r="CG72" s="1242"/>
      <c r="CH72" s="1242"/>
      <c r="CI72" s="1242"/>
      <c r="CJ72" s="1242"/>
      <c r="CK72" s="1242"/>
      <c r="CL72" s="1242"/>
      <c r="CM72" s="1242"/>
      <c r="CN72" s="1242" t="s">
        <v>531</v>
      </c>
      <c r="CO72" s="1242"/>
      <c r="CP72" s="1242"/>
      <c r="CQ72" s="1242"/>
      <c r="CR72" s="1242"/>
      <c r="CS72" s="1242"/>
      <c r="CT72" s="1242"/>
      <c r="CU72" s="1242"/>
      <c r="CV72" s="1242" t="s">
        <v>532</v>
      </c>
      <c r="CW72" s="1242"/>
      <c r="CX72" s="1242"/>
      <c r="CY72" s="1242"/>
      <c r="CZ72" s="1242"/>
      <c r="DA72" s="1242"/>
      <c r="DB72" s="1242"/>
      <c r="DC72" s="1242"/>
    </row>
    <row r="73" spans="2:107" ht="13" x14ac:dyDescent="0.2">
      <c r="B73" s="247"/>
      <c r="G73" s="1243"/>
      <c r="H73" s="1243"/>
      <c r="I73" s="1243"/>
      <c r="J73" s="1243"/>
      <c r="K73" s="1256"/>
      <c r="L73" s="1256"/>
      <c r="M73" s="1256"/>
      <c r="N73" s="1256"/>
      <c r="AM73" s="359"/>
      <c r="AN73" s="1245" t="s">
        <v>569</v>
      </c>
      <c r="AO73" s="1245"/>
      <c r="AP73" s="1245"/>
      <c r="AQ73" s="1245"/>
      <c r="AR73" s="1245"/>
      <c r="AS73" s="1245"/>
      <c r="AT73" s="1245"/>
      <c r="AU73" s="1245"/>
      <c r="AV73" s="1245"/>
      <c r="AW73" s="1245"/>
      <c r="AX73" s="1245"/>
      <c r="AY73" s="1245"/>
      <c r="AZ73" s="1245"/>
      <c r="BA73" s="1245"/>
      <c r="BB73" s="1245" t="s">
        <v>570</v>
      </c>
      <c r="BC73" s="1245"/>
      <c r="BD73" s="1245"/>
      <c r="BE73" s="1245"/>
      <c r="BF73" s="1245"/>
      <c r="BG73" s="1245"/>
      <c r="BH73" s="1245"/>
      <c r="BI73" s="1245"/>
      <c r="BJ73" s="1245"/>
      <c r="BK73" s="1245"/>
      <c r="BL73" s="1245"/>
      <c r="BM73" s="1245"/>
      <c r="BN73" s="1245"/>
      <c r="BO73" s="1245"/>
      <c r="BP73" s="1228">
        <v>30.6</v>
      </c>
      <c r="BQ73" s="1228"/>
      <c r="BR73" s="1228"/>
      <c r="BS73" s="1228"/>
      <c r="BT73" s="1228"/>
      <c r="BU73" s="1228"/>
      <c r="BV73" s="1228"/>
      <c r="BW73" s="1228"/>
      <c r="BX73" s="1228">
        <v>16.8</v>
      </c>
      <c r="BY73" s="1228"/>
      <c r="BZ73" s="1228"/>
      <c r="CA73" s="1228"/>
      <c r="CB73" s="1228"/>
      <c r="CC73" s="1228"/>
      <c r="CD73" s="1228"/>
      <c r="CE73" s="1228"/>
      <c r="CF73" s="1228">
        <v>9.1</v>
      </c>
      <c r="CG73" s="1228"/>
      <c r="CH73" s="1228"/>
      <c r="CI73" s="1228"/>
      <c r="CJ73" s="1228"/>
      <c r="CK73" s="1228"/>
      <c r="CL73" s="1228"/>
      <c r="CM73" s="1228"/>
      <c r="CN73" s="1228">
        <v>0.1</v>
      </c>
      <c r="CO73" s="1228"/>
      <c r="CP73" s="1228"/>
      <c r="CQ73" s="1228"/>
      <c r="CR73" s="1228"/>
      <c r="CS73" s="1228"/>
      <c r="CT73" s="1228"/>
      <c r="CU73" s="1228"/>
      <c r="CV73" s="1228">
        <v>0.2</v>
      </c>
      <c r="CW73" s="1228"/>
      <c r="CX73" s="1228"/>
      <c r="CY73" s="1228"/>
      <c r="CZ73" s="1228"/>
      <c r="DA73" s="1228"/>
      <c r="DB73" s="1228"/>
      <c r="DC73" s="1228"/>
    </row>
    <row r="74" spans="2:107" ht="13" x14ac:dyDescent="0.2">
      <c r="B74" s="247"/>
      <c r="G74" s="1243"/>
      <c r="H74" s="1243"/>
      <c r="I74" s="1243"/>
      <c r="J74" s="1243"/>
      <c r="K74" s="1256"/>
      <c r="L74" s="1256"/>
      <c r="M74" s="1256"/>
      <c r="N74" s="1256"/>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57" t="s">
        <v>575</v>
      </c>
      <c r="BC75" s="1257"/>
      <c r="BD75" s="1257"/>
      <c r="BE75" s="1257"/>
      <c r="BF75" s="1257"/>
      <c r="BG75" s="1257"/>
      <c r="BH75" s="1257"/>
      <c r="BI75" s="1257"/>
      <c r="BJ75" s="1257"/>
      <c r="BK75" s="1257"/>
      <c r="BL75" s="1257"/>
      <c r="BM75" s="1257"/>
      <c r="BN75" s="1257"/>
      <c r="BO75" s="1257"/>
      <c r="BP75" s="1258">
        <v>6.5</v>
      </c>
      <c r="BQ75" s="1258"/>
      <c r="BR75" s="1258"/>
      <c r="BS75" s="1258"/>
      <c r="BT75" s="1258"/>
      <c r="BU75" s="1258"/>
      <c r="BV75" s="1258"/>
      <c r="BW75" s="1258"/>
      <c r="BX75" s="1258">
        <v>7.2</v>
      </c>
      <c r="BY75" s="1258"/>
      <c r="BZ75" s="1258"/>
      <c r="CA75" s="1258"/>
      <c r="CB75" s="1258"/>
      <c r="CC75" s="1258"/>
      <c r="CD75" s="1258"/>
      <c r="CE75" s="1258"/>
      <c r="CF75" s="1258">
        <v>7.8</v>
      </c>
      <c r="CG75" s="1258"/>
      <c r="CH75" s="1258"/>
      <c r="CI75" s="1258"/>
      <c r="CJ75" s="1258"/>
      <c r="CK75" s="1258"/>
      <c r="CL75" s="1258"/>
      <c r="CM75" s="1258"/>
      <c r="CN75" s="1258">
        <v>8.1</v>
      </c>
      <c r="CO75" s="1258"/>
      <c r="CP75" s="1258"/>
      <c r="CQ75" s="1258"/>
      <c r="CR75" s="1258"/>
      <c r="CS75" s="1258"/>
      <c r="CT75" s="1258"/>
      <c r="CU75" s="1258"/>
      <c r="CV75" s="1258">
        <v>8.5</v>
      </c>
      <c r="CW75" s="1258"/>
      <c r="CX75" s="1258"/>
      <c r="CY75" s="1258"/>
      <c r="CZ75" s="1258"/>
      <c r="DA75" s="1258"/>
      <c r="DB75" s="1258"/>
      <c r="DC75" s="1258"/>
    </row>
    <row r="76" spans="2:107" ht="13"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57"/>
      <c r="BC76" s="1257"/>
      <c r="BD76" s="1257"/>
      <c r="BE76" s="1257"/>
      <c r="BF76" s="1257"/>
      <c r="BG76" s="1257"/>
      <c r="BH76" s="1257"/>
      <c r="BI76" s="1257"/>
      <c r="BJ76" s="1257"/>
      <c r="BK76" s="1257"/>
      <c r="BL76" s="1257"/>
      <c r="BM76" s="1257"/>
      <c r="BN76" s="1257"/>
      <c r="BO76" s="1257"/>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 x14ac:dyDescent="0.2">
      <c r="B77" s="247"/>
      <c r="G77" s="1238"/>
      <c r="H77" s="1238"/>
      <c r="I77" s="1238"/>
      <c r="J77" s="1238"/>
      <c r="K77" s="1256"/>
      <c r="L77" s="1256"/>
      <c r="M77" s="1256"/>
      <c r="N77" s="1256"/>
      <c r="AN77" s="1242" t="s">
        <v>572</v>
      </c>
      <c r="AO77" s="1242"/>
      <c r="AP77" s="1242"/>
      <c r="AQ77" s="1242"/>
      <c r="AR77" s="1242"/>
      <c r="AS77" s="1242"/>
      <c r="AT77" s="1242"/>
      <c r="AU77" s="1242"/>
      <c r="AV77" s="1242"/>
      <c r="AW77" s="1242"/>
      <c r="AX77" s="1242"/>
      <c r="AY77" s="1242"/>
      <c r="AZ77" s="1242"/>
      <c r="BA77" s="1242"/>
      <c r="BB77" s="1245" t="s">
        <v>570</v>
      </c>
      <c r="BC77" s="1245"/>
      <c r="BD77" s="1245"/>
      <c r="BE77" s="1245"/>
      <c r="BF77" s="1245"/>
      <c r="BG77" s="1245"/>
      <c r="BH77" s="1245"/>
      <c r="BI77" s="1245"/>
      <c r="BJ77" s="1245"/>
      <c r="BK77" s="1245"/>
      <c r="BL77" s="1245"/>
      <c r="BM77" s="1245"/>
      <c r="BN77" s="1245"/>
      <c r="BO77" s="1245"/>
      <c r="BP77" s="1228">
        <v>32.5</v>
      </c>
      <c r="BQ77" s="1228"/>
      <c r="BR77" s="1228"/>
      <c r="BS77" s="1228"/>
      <c r="BT77" s="1228"/>
      <c r="BU77" s="1228"/>
      <c r="BV77" s="1228"/>
      <c r="BW77" s="1228"/>
      <c r="BX77" s="1228">
        <v>23</v>
      </c>
      <c r="BY77" s="1228"/>
      <c r="BZ77" s="1228"/>
      <c r="CA77" s="1228"/>
      <c r="CB77" s="1228"/>
      <c r="CC77" s="1228"/>
      <c r="CD77" s="1228"/>
      <c r="CE77" s="1228"/>
      <c r="CF77" s="1228">
        <v>15.9</v>
      </c>
      <c r="CG77" s="1228"/>
      <c r="CH77" s="1228"/>
      <c r="CI77" s="1228"/>
      <c r="CJ77" s="1228"/>
      <c r="CK77" s="1228"/>
      <c r="CL77" s="1228"/>
      <c r="CM77" s="1228"/>
      <c r="CN77" s="1228">
        <v>13</v>
      </c>
      <c r="CO77" s="1228"/>
      <c r="CP77" s="1228"/>
      <c r="CQ77" s="1228"/>
      <c r="CR77" s="1228"/>
      <c r="CS77" s="1228"/>
      <c r="CT77" s="1228"/>
      <c r="CU77" s="1228"/>
      <c r="CV77" s="1228">
        <v>12.6</v>
      </c>
      <c r="CW77" s="1228"/>
      <c r="CX77" s="1228"/>
      <c r="CY77" s="1228"/>
      <c r="CZ77" s="1228"/>
      <c r="DA77" s="1228"/>
      <c r="DB77" s="1228"/>
      <c r="DC77" s="1228"/>
    </row>
    <row r="78" spans="2:107" ht="13" x14ac:dyDescent="0.2">
      <c r="B78" s="247"/>
      <c r="G78" s="1238"/>
      <c r="H78" s="1238"/>
      <c r="I78" s="1238"/>
      <c r="J78" s="1238"/>
      <c r="K78" s="1256"/>
      <c r="L78" s="1256"/>
      <c r="M78" s="1256"/>
      <c r="N78" s="1256"/>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8"/>
      <c r="H79" s="1238"/>
      <c r="I79" s="1247"/>
      <c r="J79" s="1247"/>
      <c r="K79" s="1259"/>
      <c r="L79" s="1259"/>
      <c r="M79" s="1259"/>
      <c r="N79" s="1259"/>
      <c r="AN79" s="1242"/>
      <c r="AO79" s="1242"/>
      <c r="AP79" s="1242"/>
      <c r="AQ79" s="1242"/>
      <c r="AR79" s="1242"/>
      <c r="AS79" s="1242"/>
      <c r="AT79" s="1242"/>
      <c r="AU79" s="1242"/>
      <c r="AV79" s="1242"/>
      <c r="AW79" s="1242"/>
      <c r="AX79" s="1242"/>
      <c r="AY79" s="1242"/>
      <c r="AZ79" s="1242"/>
      <c r="BA79" s="1242"/>
      <c r="BB79" s="1245" t="s">
        <v>575</v>
      </c>
      <c r="BC79" s="1245"/>
      <c r="BD79" s="1245"/>
      <c r="BE79" s="1245"/>
      <c r="BF79" s="1245"/>
      <c r="BG79" s="1245"/>
      <c r="BH79" s="1245"/>
      <c r="BI79" s="1245"/>
      <c r="BJ79" s="1245"/>
      <c r="BK79" s="1245"/>
      <c r="BL79" s="1245"/>
      <c r="BM79" s="1245"/>
      <c r="BN79" s="1245"/>
      <c r="BO79" s="1245"/>
      <c r="BP79" s="1228">
        <v>8.6999999999999993</v>
      </c>
      <c r="BQ79" s="1228"/>
      <c r="BR79" s="1228"/>
      <c r="BS79" s="1228"/>
      <c r="BT79" s="1228"/>
      <c r="BU79" s="1228"/>
      <c r="BV79" s="1228"/>
      <c r="BW79" s="1228"/>
      <c r="BX79" s="1228">
        <v>8.1999999999999993</v>
      </c>
      <c r="BY79" s="1228"/>
      <c r="BZ79" s="1228"/>
      <c r="CA79" s="1228"/>
      <c r="CB79" s="1228"/>
      <c r="CC79" s="1228"/>
      <c r="CD79" s="1228"/>
      <c r="CE79" s="1228"/>
      <c r="CF79" s="1228">
        <v>8</v>
      </c>
      <c r="CG79" s="1228"/>
      <c r="CH79" s="1228"/>
      <c r="CI79" s="1228"/>
      <c r="CJ79" s="1228"/>
      <c r="CK79" s="1228"/>
      <c r="CL79" s="1228"/>
      <c r="CM79" s="1228"/>
      <c r="CN79" s="1228">
        <v>8.1999999999999993</v>
      </c>
      <c r="CO79" s="1228"/>
      <c r="CP79" s="1228"/>
      <c r="CQ79" s="1228"/>
      <c r="CR79" s="1228"/>
      <c r="CS79" s="1228"/>
      <c r="CT79" s="1228"/>
      <c r="CU79" s="1228"/>
      <c r="CV79" s="1258">
        <v>8.1999999999999993</v>
      </c>
      <c r="CW79" s="1258"/>
      <c r="CX79" s="1258"/>
      <c r="CY79" s="1258"/>
      <c r="CZ79" s="1258"/>
      <c r="DA79" s="1258"/>
      <c r="DB79" s="1258"/>
      <c r="DC79" s="1258"/>
    </row>
    <row r="80" spans="2:107" ht="13" x14ac:dyDescent="0.2">
      <c r="B80" s="247"/>
      <c r="G80" s="1238"/>
      <c r="H80" s="1238"/>
      <c r="I80" s="1247"/>
      <c r="J80" s="1247"/>
      <c r="K80" s="1259"/>
      <c r="L80" s="1259"/>
      <c r="M80" s="1259"/>
      <c r="N80" s="125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58"/>
      <c r="CW80" s="1258"/>
      <c r="CX80" s="1258"/>
      <c r="CY80" s="1258"/>
      <c r="CZ80" s="1258"/>
      <c r="DA80" s="1258"/>
      <c r="DB80" s="1258"/>
      <c r="DC80" s="125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N7NQ3jBgY5Tvl4eZNGexaa2nn3GhrnQ6FJJE9OY28w9ecbhvCPOnW6yYB63YB1YRTlJaoJuCPNjRze9JtkkwA==" saltValue="0PpLqxcBbxzp9aGkNkTj+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82F31-1C9A-4399-9770-B8C1B11EA01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ip4MhztvPA70M18+7x8NxCZVQsOX7q9IaVIoGWZANDORGWsOlBsgRSgECx/L71c0iNfa+o2N0VAEbszY9J3bwQ==" saltValue="wT5Xt3L6iAobyrd5ahYbz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F00A-A99C-4857-8C9E-FEE92C79CCD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cnEB4+Jm3ttfldJUgoIlJSA0VDsowcAaMR72Fm6MVWGpvLmoirWATXu9EEHuxF9pkHPbyINqxuFlKx41FCJBIQ==" saltValue="mNB8/0LTaU0I93ocrzZns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124896</v>
      </c>
      <c r="E3" s="142"/>
      <c r="F3" s="143">
        <v>84962</v>
      </c>
      <c r="G3" s="144"/>
      <c r="H3" s="145"/>
    </row>
    <row r="4" spans="1:8" x14ac:dyDescent="0.2">
      <c r="A4" s="146"/>
      <c r="B4" s="147"/>
      <c r="C4" s="148"/>
      <c r="D4" s="149">
        <v>54116</v>
      </c>
      <c r="E4" s="150"/>
      <c r="F4" s="151">
        <v>42793</v>
      </c>
      <c r="G4" s="152"/>
      <c r="H4" s="153"/>
    </row>
    <row r="5" spans="1:8" x14ac:dyDescent="0.2">
      <c r="A5" s="134" t="s">
        <v>522</v>
      </c>
      <c r="B5" s="139"/>
      <c r="C5" s="140"/>
      <c r="D5" s="141">
        <v>91006</v>
      </c>
      <c r="E5" s="142"/>
      <c r="F5" s="143">
        <v>71279</v>
      </c>
      <c r="G5" s="144"/>
      <c r="H5" s="145"/>
    </row>
    <row r="6" spans="1:8" x14ac:dyDescent="0.2">
      <c r="A6" s="146"/>
      <c r="B6" s="147"/>
      <c r="C6" s="148"/>
      <c r="D6" s="149">
        <v>33442</v>
      </c>
      <c r="E6" s="150"/>
      <c r="F6" s="151">
        <v>36731</v>
      </c>
      <c r="G6" s="152"/>
      <c r="H6" s="153"/>
    </row>
    <row r="7" spans="1:8" x14ac:dyDescent="0.2">
      <c r="A7" s="134" t="s">
        <v>523</v>
      </c>
      <c r="B7" s="139"/>
      <c r="C7" s="140"/>
      <c r="D7" s="141">
        <v>75736</v>
      </c>
      <c r="E7" s="142"/>
      <c r="F7" s="143">
        <v>74994</v>
      </c>
      <c r="G7" s="144"/>
      <c r="H7" s="145"/>
    </row>
    <row r="8" spans="1:8" x14ac:dyDescent="0.2">
      <c r="A8" s="146"/>
      <c r="B8" s="147"/>
      <c r="C8" s="148"/>
      <c r="D8" s="149">
        <v>27454</v>
      </c>
      <c r="E8" s="150"/>
      <c r="F8" s="151">
        <v>36188</v>
      </c>
      <c r="G8" s="152"/>
      <c r="H8" s="153"/>
    </row>
    <row r="9" spans="1:8" x14ac:dyDescent="0.2">
      <c r="A9" s="134" t="s">
        <v>524</v>
      </c>
      <c r="B9" s="139"/>
      <c r="C9" s="140"/>
      <c r="D9" s="141">
        <v>66743</v>
      </c>
      <c r="E9" s="142"/>
      <c r="F9" s="143">
        <v>71849</v>
      </c>
      <c r="G9" s="144"/>
      <c r="H9" s="145"/>
    </row>
    <row r="10" spans="1:8" x14ac:dyDescent="0.2">
      <c r="A10" s="146"/>
      <c r="B10" s="147"/>
      <c r="C10" s="148"/>
      <c r="D10" s="149">
        <v>22218</v>
      </c>
      <c r="E10" s="150"/>
      <c r="F10" s="151">
        <v>36144</v>
      </c>
      <c r="G10" s="152"/>
      <c r="H10" s="153"/>
    </row>
    <row r="11" spans="1:8" x14ac:dyDescent="0.2">
      <c r="A11" s="134" t="s">
        <v>525</v>
      </c>
      <c r="B11" s="139"/>
      <c r="C11" s="140"/>
      <c r="D11" s="141">
        <v>76216</v>
      </c>
      <c r="E11" s="142"/>
      <c r="F11" s="143">
        <v>82962</v>
      </c>
      <c r="G11" s="144"/>
      <c r="H11" s="145"/>
    </row>
    <row r="12" spans="1:8" x14ac:dyDescent="0.2">
      <c r="A12" s="146"/>
      <c r="B12" s="147"/>
      <c r="C12" s="154"/>
      <c r="D12" s="149">
        <v>32758</v>
      </c>
      <c r="E12" s="150"/>
      <c r="F12" s="151">
        <v>42835</v>
      </c>
      <c r="G12" s="152"/>
      <c r="H12" s="153"/>
    </row>
    <row r="13" spans="1:8" x14ac:dyDescent="0.2">
      <c r="A13" s="134"/>
      <c r="B13" s="139"/>
      <c r="C13" s="140"/>
      <c r="D13" s="141">
        <v>86919</v>
      </c>
      <c r="E13" s="142"/>
      <c r="F13" s="143">
        <v>77209</v>
      </c>
      <c r="G13" s="155"/>
      <c r="H13" s="145"/>
    </row>
    <row r="14" spans="1:8" x14ac:dyDescent="0.2">
      <c r="A14" s="146"/>
      <c r="B14" s="147"/>
      <c r="C14" s="148"/>
      <c r="D14" s="149">
        <v>33998</v>
      </c>
      <c r="E14" s="150"/>
      <c r="F14" s="151">
        <v>38938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6.03</v>
      </c>
      <c r="C19" s="156">
        <f>ROUND(VALUE(SUBSTITUTE(実質収支比率等に係る経年分析!G$48,"▲","-")),2)</f>
        <v>7.99</v>
      </c>
      <c r="D19" s="156">
        <f>ROUND(VALUE(SUBSTITUTE(実質収支比率等に係る経年分析!H$48,"▲","-")),2)</f>
        <v>7.73</v>
      </c>
      <c r="E19" s="156">
        <f>ROUND(VALUE(SUBSTITUTE(実質収支比率等に係る経年分析!I$48,"▲","-")),2)</f>
        <v>6.76</v>
      </c>
      <c r="F19" s="156">
        <f>ROUND(VALUE(SUBSTITUTE(実質収支比率等に係る経年分析!J$48,"▲","-")),2)</f>
        <v>6.45</v>
      </c>
    </row>
    <row r="20" spans="1:11" x14ac:dyDescent="0.2">
      <c r="A20" s="156" t="s">
        <v>53</v>
      </c>
      <c r="B20" s="156">
        <f>ROUND(VALUE(SUBSTITUTE(実質収支比率等に係る経年分析!F$47,"▲","-")),2)</f>
        <v>17.489999999999998</v>
      </c>
      <c r="C20" s="156">
        <f>ROUND(VALUE(SUBSTITUTE(実質収支比率等に係る経年分析!G$47,"▲","-")),2)</f>
        <v>23.37</v>
      </c>
      <c r="D20" s="156">
        <f>ROUND(VALUE(SUBSTITUTE(実質収支比率等に係る経年分析!H$47,"▲","-")),2)</f>
        <v>27.97</v>
      </c>
      <c r="E20" s="156">
        <f>ROUND(VALUE(SUBSTITUTE(実質収支比率等に係る経年分析!I$47,"▲","-")),2)</f>
        <v>28.84</v>
      </c>
      <c r="F20" s="156">
        <f>ROUND(VALUE(SUBSTITUTE(実質収支比率等に係る経年分析!J$47,"▲","-")),2)</f>
        <v>30.41</v>
      </c>
    </row>
    <row r="21" spans="1:11" x14ac:dyDescent="0.2">
      <c r="A21" s="156" t="s">
        <v>54</v>
      </c>
      <c r="B21" s="156">
        <f>IF(ISNUMBER(VALUE(SUBSTITUTE(実質収支比率等に係る経年分析!F$49,"▲","-"))),ROUND(VALUE(SUBSTITUTE(実質収支比率等に係る経年分析!F$49,"▲","-")),2),NA())</f>
        <v>-4.99</v>
      </c>
      <c r="C21" s="156">
        <f>IF(ISNUMBER(VALUE(SUBSTITUTE(実質収支比率等に係る経年分析!G$49,"▲","-"))),ROUND(VALUE(SUBSTITUTE(実質収支比率等に係る経年分析!G$49,"▲","-")),2),NA())</f>
        <v>5.97</v>
      </c>
      <c r="D21" s="156">
        <f>IF(ISNUMBER(VALUE(SUBSTITUTE(実質収支比率等に係る経年分析!H$49,"▲","-"))),ROUND(VALUE(SUBSTITUTE(実質収支比率等に係る経年分析!H$49,"▲","-")),2),NA())</f>
        <v>-0.37</v>
      </c>
      <c r="E21" s="156">
        <f>IF(ISNUMBER(VALUE(SUBSTITUTE(実質収支比率等に係る経年分析!I$49,"▲","-"))),ROUND(VALUE(SUBSTITUTE(実質収支比率等に係る経年分析!I$49,"▲","-")),2),NA())</f>
        <v>-3.41</v>
      </c>
      <c r="F21" s="156">
        <f>IF(ISNUMBER(VALUE(SUBSTITUTE(実質収支比率等に係る経年分析!J$49,"▲","-"))),ROUND(VALUE(SUBSTITUTE(実質収支比率等に係る経年分析!J$49,"▲","-")),2),NA())</f>
        <v>-1.1499999999999999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健康交流館事業特別会計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温泉給湯事業特別会計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1.1499999999999999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1.1299999999999999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6.44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2.4700000000000002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3.57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12.53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13.05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11.52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2442</v>
      </c>
      <c r="E42" s="158"/>
      <c r="F42" s="158"/>
      <c r="G42" s="158">
        <f>'実質公債費比率（分子）の構造'!L$52</f>
        <v>2453</v>
      </c>
      <c r="H42" s="158"/>
      <c r="I42" s="158"/>
      <c r="J42" s="158">
        <f>'実質公債費比率（分子）の構造'!M$52</f>
        <v>2480</v>
      </c>
      <c r="K42" s="158"/>
      <c r="L42" s="158"/>
      <c r="M42" s="158">
        <f>'実質公債費比率（分子）の構造'!N$52</f>
        <v>2548</v>
      </c>
      <c r="N42" s="158"/>
      <c r="O42" s="158"/>
      <c r="P42" s="158">
        <f>'実質公債費比率（分子）の構造'!O$52</f>
        <v>2552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0</v>
      </c>
      <c r="I44" s="158"/>
      <c r="J44" s="158"/>
      <c r="K44" s="158">
        <f>'実質公債費比率（分子）の構造'!N$50</f>
        <v>1</v>
      </c>
      <c r="L44" s="158"/>
      <c r="M44" s="158"/>
      <c r="N44" s="158">
        <f>'実質公債費比率（分子）の構造'!O$50</f>
        <v>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329</v>
      </c>
      <c r="C46" s="158"/>
      <c r="D46" s="158"/>
      <c r="E46" s="158">
        <f>'実質公債費比率（分子）の構造'!L$48</f>
        <v>265</v>
      </c>
      <c r="F46" s="158"/>
      <c r="G46" s="158"/>
      <c r="H46" s="158">
        <f>'実質公債費比率（分子）の構造'!M$48</f>
        <v>253</v>
      </c>
      <c r="I46" s="158"/>
      <c r="J46" s="158"/>
      <c r="K46" s="158">
        <f>'実質公債費比率（分子）の構造'!N$48</f>
        <v>247</v>
      </c>
      <c r="L46" s="158"/>
      <c r="M46" s="158"/>
      <c r="N46" s="158">
        <f>'実質公債費比率（分子）の構造'!O$48</f>
        <v>258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3059</v>
      </c>
      <c r="C49" s="158"/>
      <c r="D49" s="158"/>
      <c r="E49" s="158">
        <f>'実質公債費比率（分子）の構造'!L$45</f>
        <v>3165</v>
      </c>
      <c r="F49" s="158"/>
      <c r="G49" s="158"/>
      <c r="H49" s="158">
        <f>'実質公債費比率（分子）の構造'!M$45</f>
        <v>3232</v>
      </c>
      <c r="I49" s="158"/>
      <c r="J49" s="158"/>
      <c r="K49" s="158">
        <f>'実質公債費比率（分子）の構造'!N$45</f>
        <v>3391</v>
      </c>
      <c r="L49" s="158"/>
      <c r="M49" s="158"/>
      <c r="N49" s="158">
        <f>'実質公債費比率（分子）の構造'!O$45</f>
        <v>3422</v>
      </c>
      <c r="O49" s="158"/>
      <c r="P49" s="158"/>
    </row>
    <row r="50" spans="1:16" x14ac:dyDescent="0.2">
      <c r="A50" s="158" t="s">
        <v>67</v>
      </c>
      <c r="B50" s="158" t="e">
        <f>NA()</f>
        <v>#N/A</v>
      </c>
      <c r="C50" s="158">
        <f>IF(ISNUMBER('実質公債費比率（分子）の構造'!K$53),'実質公債費比率（分子）の構造'!K$53,NA())</f>
        <v>947</v>
      </c>
      <c r="D50" s="158" t="e">
        <f>NA()</f>
        <v>#N/A</v>
      </c>
      <c r="E50" s="158" t="e">
        <f>NA()</f>
        <v>#N/A</v>
      </c>
      <c r="F50" s="158">
        <f>IF(ISNUMBER('実質公債費比率（分子）の構造'!L$53),'実質公債費比率（分子）の構造'!L$53,NA())</f>
        <v>978</v>
      </c>
      <c r="G50" s="158" t="e">
        <f>NA()</f>
        <v>#N/A</v>
      </c>
      <c r="H50" s="158" t="e">
        <f>NA()</f>
        <v>#N/A</v>
      </c>
      <c r="I50" s="158">
        <f>IF(ISNUMBER('実質公債費比率（分子）の構造'!M$53),'実質公債費比率（分子）の構造'!M$53,NA())</f>
        <v>1005</v>
      </c>
      <c r="J50" s="158" t="e">
        <f>NA()</f>
        <v>#N/A</v>
      </c>
      <c r="K50" s="158" t="e">
        <f>NA()</f>
        <v>#N/A</v>
      </c>
      <c r="L50" s="158">
        <f>IF(ISNUMBER('実質公債費比率（分子）の構造'!N$53),'実質公債費比率（分子）の構造'!N$53,NA())</f>
        <v>1091</v>
      </c>
      <c r="M50" s="158" t="e">
        <f>NA()</f>
        <v>#N/A</v>
      </c>
      <c r="N50" s="158" t="e">
        <f>NA()</f>
        <v>#N/A</v>
      </c>
      <c r="O50" s="158">
        <f>IF(ISNUMBER('実質公債費比率（分子）の構造'!O$53),'実質公債費比率（分子）の構造'!O$53,NA())</f>
        <v>1130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24906</v>
      </c>
      <c r="E56" s="157"/>
      <c r="F56" s="157"/>
      <c r="G56" s="157">
        <f>'将来負担比率（分子）の構造'!J$52</f>
        <v>24425</v>
      </c>
      <c r="H56" s="157"/>
      <c r="I56" s="157"/>
      <c r="J56" s="157">
        <f>'将来負担比率（分子）の構造'!K$52</f>
        <v>23492</v>
      </c>
      <c r="K56" s="157"/>
      <c r="L56" s="157"/>
      <c r="M56" s="157">
        <f>'将来負担比率（分子）の構造'!L$52</f>
        <v>23971</v>
      </c>
      <c r="N56" s="157"/>
      <c r="O56" s="157"/>
      <c r="P56" s="157">
        <f>'将来負担比率（分子）の構造'!M$52</f>
        <v>22949</v>
      </c>
    </row>
    <row r="57" spans="1:16" x14ac:dyDescent="0.2">
      <c r="A57" s="157" t="s">
        <v>42</v>
      </c>
      <c r="B57" s="157"/>
      <c r="C57" s="157"/>
      <c r="D57" s="157">
        <f>'将来負担比率（分子）の構造'!I$51</f>
        <v>1082</v>
      </c>
      <c r="E57" s="157"/>
      <c r="F57" s="157"/>
      <c r="G57" s="157">
        <f>'将来負担比率（分子）の構造'!J$51</f>
        <v>975</v>
      </c>
      <c r="H57" s="157"/>
      <c r="I57" s="157"/>
      <c r="J57" s="157">
        <f>'将来負担比率（分子）の構造'!K$51</f>
        <v>875</v>
      </c>
      <c r="K57" s="157"/>
      <c r="L57" s="157"/>
      <c r="M57" s="157">
        <f>'将来負担比率（分子）の構造'!L$51</f>
        <v>774</v>
      </c>
      <c r="N57" s="157"/>
      <c r="O57" s="157"/>
      <c r="P57" s="157">
        <f>'将来負担比率（分子）の構造'!M$51</f>
        <v>673</v>
      </c>
    </row>
    <row r="58" spans="1:16" x14ac:dyDescent="0.2">
      <c r="A58" s="157" t="s">
        <v>41</v>
      </c>
      <c r="B58" s="157"/>
      <c r="C58" s="157"/>
      <c r="D58" s="157">
        <f>'将来負担比率（分子）の構造'!I$50</f>
        <v>7638</v>
      </c>
      <c r="E58" s="157"/>
      <c r="F58" s="157"/>
      <c r="G58" s="157">
        <f>'将来負担比率（分子）の構造'!J$50</f>
        <v>9303</v>
      </c>
      <c r="H58" s="157"/>
      <c r="I58" s="157"/>
      <c r="J58" s="157">
        <f>'将来負担比率（分子）の構造'!K$50</f>
        <v>10643</v>
      </c>
      <c r="K58" s="157"/>
      <c r="L58" s="157"/>
      <c r="M58" s="157">
        <f>'将来負担比率（分子）の構造'!L$50</f>
        <v>11596</v>
      </c>
      <c r="N58" s="157"/>
      <c r="O58" s="157"/>
      <c r="P58" s="157">
        <f>'将来負担比率（分子）の構造'!M$50</f>
        <v>11837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3376</v>
      </c>
      <c r="C62" s="157"/>
      <c r="D62" s="157"/>
      <c r="E62" s="157">
        <f>'将来負担比率（分子）の構造'!J$45</f>
        <v>3336</v>
      </c>
      <c r="F62" s="157"/>
      <c r="G62" s="157"/>
      <c r="H62" s="157">
        <f>'将来負担比率（分子）の構造'!K$45</f>
        <v>3279</v>
      </c>
      <c r="I62" s="157"/>
      <c r="J62" s="157"/>
      <c r="K62" s="157">
        <f>'将来負担比率（分子）の構造'!L$45</f>
        <v>3227</v>
      </c>
      <c r="L62" s="157"/>
      <c r="M62" s="157"/>
      <c r="N62" s="157">
        <f>'将来負担比率（分子）の構造'!M$45</f>
        <v>3233</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1828</v>
      </c>
      <c r="C64" s="157"/>
      <c r="D64" s="157"/>
      <c r="E64" s="157">
        <f>'将来負担比率（分子）の構造'!J$43</f>
        <v>1964</v>
      </c>
      <c r="F64" s="157"/>
      <c r="G64" s="157"/>
      <c r="H64" s="157">
        <f>'将来負担比率（分子）の構造'!K$43</f>
        <v>2109</v>
      </c>
      <c r="I64" s="157"/>
      <c r="J64" s="157"/>
      <c r="K64" s="157">
        <f>'将来負担比率（分子）の構造'!L$43</f>
        <v>1817</v>
      </c>
      <c r="L64" s="157"/>
      <c r="M64" s="157"/>
      <c r="N64" s="157">
        <f>'将来負担比率（分子）の構造'!M$43</f>
        <v>1751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32131</v>
      </c>
      <c r="C66" s="157"/>
      <c r="D66" s="157"/>
      <c r="E66" s="157">
        <f>'将来負担比率（分子）の構造'!J$41</f>
        <v>31554</v>
      </c>
      <c r="F66" s="157"/>
      <c r="G66" s="157"/>
      <c r="H66" s="157">
        <f>'将来負担比率（分子）の構造'!K$41</f>
        <v>30761</v>
      </c>
      <c r="I66" s="157"/>
      <c r="J66" s="157"/>
      <c r="K66" s="157">
        <f>'将来負担比率（分子）の構造'!L$41</f>
        <v>31318</v>
      </c>
      <c r="L66" s="157"/>
      <c r="M66" s="157"/>
      <c r="N66" s="157">
        <f>'将来負担比率（分子）の構造'!M$41</f>
        <v>30512</v>
      </c>
      <c r="O66" s="157"/>
      <c r="P66" s="157"/>
    </row>
    <row r="67" spans="1:16" x14ac:dyDescent="0.2">
      <c r="A67" s="157" t="s">
        <v>71</v>
      </c>
      <c r="B67" s="157" t="e">
        <f>NA()</f>
        <v>#N/A</v>
      </c>
      <c r="C67" s="157">
        <f>IF(ISNUMBER('将来負担比率（分子）の構造'!I$53), IF('将来負担比率（分子）の構造'!I$53 &lt; 0, 0, '将来負担比率（分子）の構造'!I$53), NA())</f>
        <v>3709</v>
      </c>
      <c r="D67" s="157" t="e">
        <f>NA()</f>
        <v>#N/A</v>
      </c>
      <c r="E67" s="157" t="e">
        <f>NA()</f>
        <v>#N/A</v>
      </c>
      <c r="F67" s="157">
        <f>IF(ISNUMBER('将来負担比率（分子）の構造'!J$53), IF('将来負担比率（分子）の構造'!J$53 &lt; 0, 0, '将来負担比率（分子）の構造'!J$53), NA())</f>
        <v>2150</v>
      </c>
      <c r="G67" s="157" t="e">
        <f>NA()</f>
        <v>#N/A</v>
      </c>
      <c r="H67" s="157" t="e">
        <f>NA()</f>
        <v>#N/A</v>
      </c>
      <c r="I67" s="157">
        <f>IF(ISNUMBER('将来負担比率（分子）の構造'!K$53), IF('将来負担比率（分子）の構造'!K$53 &lt; 0, 0, '将来負担比率（分子）の構造'!K$53), NA())</f>
        <v>1140</v>
      </c>
      <c r="J67" s="157" t="e">
        <f>NA()</f>
        <v>#N/A</v>
      </c>
      <c r="K67" s="157" t="e">
        <f>NA()</f>
        <v>#N/A</v>
      </c>
      <c r="L67" s="157">
        <f>IF(ISNUMBER('将来負担比率（分子）の構造'!L$53), IF('将来負担比率（分子）の構造'!L$53 &lt; 0, 0, '将来負担比率（分子）の構造'!L$53), NA())</f>
        <v>21</v>
      </c>
      <c r="M67" s="157" t="e">
        <f>NA()</f>
        <v>#N/A</v>
      </c>
      <c r="N67" s="157" t="e">
        <f>NA()</f>
        <v>#N/A</v>
      </c>
      <c r="O67" s="157">
        <f>IF(ISNUMBER('将来負担比率（分子）の構造'!M$53), IF('将来負担比率（分子）の構造'!M$53 &lt; 0, 0, '将来負担比率（分子）の構造'!M$53), NA())</f>
        <v>37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4132</v>
      </c>
      <c r="C72" s="161">
        <f>基金残高に係る経年分析!G55</f>
        <v>4320</v>
      </c>
      <c r="D72" s="161">
        <f>基金残高に係る経年分析!H55</f>
        <v>4677</v>
      </c>
    </row>
    <row r="73" spans="1:16" x14ac:dyDescent="0.2">
      <c r="A73" s="160" t="s">
        <v>74</v>
      </c>
      <c r="B73" s="161">
        <f>基金残高に係る経年分析!F56</f>
        <v>1912</v>
      </c>
      <c r="C73" s="161">
        <f>基金残高に係る経年分析!G56</f>
        <v>2224</v>
      </c>
      <c r="D73" s="161">
        <f>基金残高に係る経年分析!H56</f>
        <v>2304</v>
      </c>
    </row>
    <row r="74" spans="1:16" x14ac:dyDescent="0.2">
      <c r="A74" s="160" t="s">
        <v>75</v>
      </c>
      <c r="B74" s="161">
        <f>基金残高に係る経年分析!F57</f>
        <v>4575</v>
      </c>
      <c r="C74" s="161">
        <f>基金残高に係る経年分析!G57</f>
        <v>4804</v>
      </c>
      <c r="D74" s="161">
        <f>基金残高に係る経年分析!H57</f>
        <v>4499</v>
      </c>
    </row>
  </sheetData>
  <sheetProtection algorithmName="SHA-512" hashValue="T/6TkFzp2qPPR/CuX3NturApXWG9GGn6qB4QOGF06iPRzUX8Uv3SXOdG8Ba4mAm2dq8rVq8M+7HJKbbbc/DhcQ==" saltValue="fW/Yv7l+/TCRWB5qyRMt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前田 貴大</cp:lastModifiedBy>
  <cp:lastPrinted>2026-09-14T05:33:59Z</cp:lastPrinted>
  <dcterms:created xsi:type="dcterms:W3CDTF">2026-02-23T09:54:42Z</dcterms:created>
  <dcterms:modified xsi:type="dcterms:W3CDTF">2026-09-16T01:09:03Z</dcterms:modified>
  <cp:category/>
</cp:coreProperties>
</file>