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Z:\3 財務係\★★★業務データ★★★\04 普通会計決算統計\42 普通会計決算統計総括\Ｒ７\○国調査（基金増減，財政状況資料集）\260227　令和６年度財政状況資料集の作成・公表について（依頼）\14　係員確認後データ\"/>
    </mc:Choice>
  </mc:AlternateContent>
  <xr:revisionPtr revIDLastSave="0" documentId="13_ncr:1_{B8096C1C-8EEE-41C7-8E77-715D905990F7}" xr6:coauthVersionLast="47" xr6:coauthVersionMax="47" xr10:uidLastSave="{00000000-0000-0000-0000-000000000000}"/>
  <bookViews>
    <workbookView xWindow="1230"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4" i="10" l="1"/>
  <c r="AO37" i="10"/>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E38" i="10"/>
  <c r="AM38" i="10"/>
  <c r="U38" i="10"/>
  <c r="C38" i="10"/>
  <c r="CO37" i="10"/>
  <c r="BE37" i="10"/>
  <c r="C37" i="10"/>
  <c r="BE36" i="10"/>
  <c r="C36" i="10"/>
  <c r="BE35" i="10"/>
  <c r="C35" i="10"/>
  <c r="C34" i="10"/>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E34" i="10" l="1"/>
  <c r="CO34" i="10" s="1"/>
  <c r="CO35" i="10" s="1"/>
  <c r="CO36" i="10" s="1"/>
  <c r="BW34" i="10"/>
  <c r="BW35" i="10" s="1"/>
  <c r="BW36" i="10" s="1"/>
  <c r="BW37" i="10" s="1"/>
  <c r="BW38" i="10" s="1"/>
</calcChain>
</file>

<file path=xl/sharedStrings.xml><?xml version="1.0" encoding="utf-8"?>
<sst xmlns="http://schemas.openxmlformats.org/spreadsheetml/2006/main" count="1124" uniqueCount="578">
  <si>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</si>
  <si>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</si>
  <si>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</si>
  <si>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</si>
  <si>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</si>
  <si>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</si>
  <si>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</si>
  <si>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</si>
  <si>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</si>
  <si>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</si>
  <si>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</si>
  <si>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</si>
  <si>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</si>
  <si>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</si>
  <si>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</si>
  <si>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</si>
  <si>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</si>
  <si>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</si>
  <si>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</si>
  <si>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</si>
  <si>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</si>
  <si>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</si>
  <si>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</si>
  <si>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</si>
  <si>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</si>
  <si>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</si>
  <si>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</si>
  <si>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</si>
  <si>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</si>
  <si>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</si>
  <si>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</si>
  <si>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</si>
  <si>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</si>
  <si>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</si>
  <si>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</si>
  <si>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</si>
  <si>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</si>
  <si>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</si>
  <si>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</si>
  <si>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</si>
  <si>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</si>
  <si>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</si>
  <si>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</si>
  <si>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</si>
  <si>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</si>
  <si>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</si>
  <si>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</si>
  <si>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</si>
  <si>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</si>
  <si>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</si>
  <si>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</si>
  <si>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</si>
  <si>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</si>
  <si>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</si>
  <si>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</si>
  <si>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</si>
  <si>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</si>
  <si>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</si>
  <si>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</si>
  <si>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</si>
  <si>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</si>
  <si>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</si>
  <si>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</si>
  <si>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</si>
  <si>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</si>
  <si>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</si>
  <si>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</si>
  <si>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</si>
  <si>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</si>
  <si>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</si>
  <si>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</si>
  <si>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</si>
  <si>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</si>
  <si>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</si>
  <si>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</si>
  <si>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</si>
  <si>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</si>
  <si>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</si>
  <si>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</si>
  <si>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鹿児島県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</si>
  <si>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</si>
  <si>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</si>
  <si>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</si>
  <si>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</si>
  <si>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</si>
  <si>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</si>
  <si>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</si>
  <si>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</si>
  <si>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</si>
  <si>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</si>
  <si>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</si>
  <si>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</si>
  <si>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</si>
  <si>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</si>
  <si>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霧島市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</si>
  <si>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</si>
  <si>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</si>
  <si>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</si>
  <si>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</si>
  <si>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</si>
  <si>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</si>
  <si>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</si>
  <si>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</si>
  <si>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</si>
  <si>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</si>
  <si>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</si>
  <si>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</si>
  <si>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</si>
  <si>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</si>
  <si>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</si>
  <si>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</si>
  <si>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</si>
  <si>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</si>
  <si>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</si>
  <si>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</si>
  <si>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</si>
  <si>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</si>
  <si>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</si>
  <si>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</si>
  <si>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</si>
  <si>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</si>
  <si>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</si>
  <si>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</si>
  <si>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</si>
  <si>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</si>
  <si>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</si>
  <si>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</si>
  <si>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</si>
  <si>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</si>
  <si>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</si>
  <si>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</si>
  <si>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</si>
  <si>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</si>
  <si>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</si>
  <si>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</si>
  <si>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</si>
  <si>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</si>
  <si>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</si>
  <si>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</si>
  <si>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</si>
  <si>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</si>
  <si>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</si>
  <si>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</si>
  <si>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</si>
  <si>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</si>
  <si>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</si>
  <si>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</si>
  <si>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</si>
  <si>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</si>
  <si>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</si>
  <si>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</si>
  <si>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</si>
  <si>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</si>
  <si>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</si>
  <si>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</si>
  <si>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</si>
  <si>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</si>
  <si>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</si>
  <si>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</si>
  <si>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</si>
  <si>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</si>
  <si>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</si>
  <si>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</si>
  <si>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</si>
  <si>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</si>
  <si>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</si>
  <si>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</si>
  <si>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</si>
  <si>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</si>
  <si>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</si>
  <si>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</si>
  <si>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</si>
  <si>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</si>
  <si>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</si>
  <si>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</si>
  <si>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</si>
  <si>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</si>
  <si>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</si>
  <si>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</si>
  <si>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</si>
  <si>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</si>
  <si>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</si>
  <si>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</si>
  <si>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</si>
  <si>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</si>
  <si>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</si>
  <si>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</si>
  <si>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</si>
  <si>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</si>
  <si>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</si>
  <si>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</si>
  <si>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</si>
  <si>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</si>
  <si>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</si>
  <si>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</si>
  <si>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</si>
  <si>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</si>
  <si>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</si>
  <si>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</si>
  <si>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</si>
  <si>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</si>
  <si>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</si>
  <si>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</si>
  <si>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鹿児島県霧島市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</si>
  <si>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</si>
  <si>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</si>
  <si>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</si>
  <si>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</si>
  <si>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</si>
  <si>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</si>
  <si>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</si>
  <si>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</si>
  <si>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</si>
  <si>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</si>
  <si>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</si>
  <si>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</si>
  <si>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</si>
  <si>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</si>
  <si>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</si>
  <si>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</si>
  <si>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</si>
  <si>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</si>
  <si>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</si>
  <si>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</si>
  <si>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</si>
  <si>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</si>
  <si>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</si>
  <si>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</si>
  <si>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</si>
  <si>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</si>
  <si>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</si>
  <si>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</si>
  <si>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</si>
  <si>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</si>
  <si>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</si>
  <si>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</si>
  <si>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</si>
  <si>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</si>
  <si>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</si>
  <si>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</si>
  <si>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</si>
  <si>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</si>
  <si>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</si>
  <si>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</si>
  <si>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</si>
  <si>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</si>
  <si>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</si>
  <si>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</si>
  <si>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</si>
  <si>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</si>
  <si>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</si>
  <si>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</si>
  <si>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</si>
  <si>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</si>
  <si>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</si>
  <si>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</si>
  <si>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</si>
  <si>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</si>
  <si>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</si>
  <si>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</si>
  <si>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</si>
  <si>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</si>
  <si>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</si>
  <si>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</si>
  <si>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</si>
  <si>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</si>
  <si>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</si>
  <si>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</si>
  <si>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</si>
  <si>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</si>
  <si>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</si>
  <si>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</si>
  <si>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</si>
  <si>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</si>
  <si>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</si>
  <si>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</si>
  <si>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</si>
  <si>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</si>
  <si>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</si>
  <si>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</si>
  <si>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</si>
  <si>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</si>
  <si>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</si>
  <si>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</si>
  <si>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</si>
  <si>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</si>
  <si>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</si>
  <si>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</si>
  <si>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</si>
  <si>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</si>
  <si>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</si>
  <si>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</si>
  <si>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</si>
  <si>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</si>
  <si>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</si>
  <si>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</si>
  <si>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</si>
  <si>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</si>
  <si>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</si>
  <si>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</si>
  <si>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</si>
  <si>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</si>
  <si>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</si>
  <si>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</si>
  <si>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</si>
  <si>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</si>
  <si>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</si>
  <si>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</si>
  <si>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</si>
  <si>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</si>
  <si>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</si>
  <si>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</si>
  <si>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</si>
  <si>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</si>
  <si>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</si>
  <si>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</si>
  <si>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</si>
  <si>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</si>
  <si>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</si>
  <si>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</si>
  <si>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</si>
  <si>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</si>
  <si>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</si>
  <si>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</si>
  <si>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</si>
  <si>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</si>
  <si>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</si>
  <si>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</si>
  <si>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</si>
  <si>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</si>
  <si>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</si>
  <si>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</si>
  <si>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</si>
  <si>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</si>
  <si>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</si>
  <si>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</si>
  <si>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</si>
  <si>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</si>
  <si>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</si>
  <si>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</si>
  <si>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</si>
  <si>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</si>
  <si>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</si>
  <si>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</si>
  <si>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</si>
  <si>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</si>
  <si>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</si>
  <si>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</si>
  <si>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</si>
  <si>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</si>
  <si>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</si>
  <si>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</si>
  <si>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</si>
  <si>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</si>
  <si>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鹿児島県霧島市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</si>
  <si>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</si>
  <si>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</si>
  <si>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</si>
  <si>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</si>
  <si>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</si>
  <si>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</si>
  <si>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</si>
  <si>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</si>
  <si>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</si>
  <si>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</si>
  <si>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</si>
  <si>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</si>
  <si>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</si>
  <si>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</si>
  <si>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</si>
  <si>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</si>
  <si>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</si>
  <si>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</si>
  <si>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</si>
  <si>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</si>
  <si>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</si>
  <si>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</si>
  <si>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</si>
  <si>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</si>
  <si>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</si>
  <si>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</si>
  <si>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</si>
  <si>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</si>
  <si>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</si>
  <si>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</si>
  <si>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</si>
  <si>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</si>
  <si>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</si>
  <si>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</si>
  <si>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</si>
  <si>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</si>
  <si>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交通災害共済事業特別会計</t>
    <phoneticPr fontId="5"/>
  </si>
  <si>
    <t>水道事業会計</t>
    <phoneticPr fontId="5"/>
  </si>
  <si>
    <t>法適用企業</t>
    <phoneticPr fontId="5"/>
  </si>
  <si>
    <t>工業用水道事業会計</t>
    <phoneticPr fontId="5"/>
  </si>
  <si>
    <t>病院事業会計</t>
    <phoneticPr fontId="5"/>
  </si>
  <si>
    <t>下水道事業会計</t>
    <phoneticPr fontId="5"/>
  </si>
  <si>
    <t>温泉供給特別会計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</si>
  <si>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</si>
  <si>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</si>
  <si>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</si>
  <si>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</si>
  <si>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</si>
  <si>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</si>
  <si>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</si>
  <si>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</si>
  <si>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</si>
  <si>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</si>
  <si>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</si>
  <si>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</si>
  <si>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</si>
  <si>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</si>
  <si>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</si>
  <si>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</si>
  <si>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</si>
  <si>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</si>
  <si>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</si>
  <si>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</si>
  <si>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</si>
  <si>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</si>
  <si>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</si>
  <si>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</si>
  <si>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</si>
  <si>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</si>
  <si>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</si>
  <si>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</si>
  <si>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</si>
  <si>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</si>
  <si>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</si>
  <si>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</si>
  <si>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</si>
  <si>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</si>
  <si>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</si>
  <si>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</si>
  <si>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</si>
  <si>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</si>
  <si>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</si>
  <si>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</si>
  <si>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</si>
  <si>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</si>
  <si>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</si>
  <si>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</si>
  <si>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</si>
  <si>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</si>
  <si>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</si>
  <si>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</si>
  <si>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</si>
  <si>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</si>
  <si>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</si>
  <si>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</si>
  <si>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</si>
  <si>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</si>
  <si>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</si>
  <si>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</si>
  <si>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</si>
  <si>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</si>
  <si>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</si>
  <si>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</si>
  <si>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</si>
  <si>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</si>
  <si>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</si>
  <si>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</si>
  <si>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</si>
  <si>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</si>
  <si>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</si>
  <si>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</si>
  <si>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</si>
  <si>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</si>
  <si>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</si>
  <si>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</si>
  <si>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</si>
  <si>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</si>
  <si>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</si>
  <si>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</si>
  <si>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</si>
  <si>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</si>
  <si>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</si>
  <si>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</si>
  <si>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</si>
  <si>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</si>
  <si>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</si>
  <si>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</si>
  <si>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</si>
  <si>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</si>
  <si>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</si>
  <si>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</si>
  <si>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</si>
  <si>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</si>
  <si>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</si>
  <si>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</si>
  <si>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</si>
  <si>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</si>
  <si>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</si>
  <si>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</si>
  <si>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</si>
  <si>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</si>
  <si>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</si>
  <si>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</si>
  <si>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</si>
  <si>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</si>
  <si>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</si>
  <si>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</si>
  <si>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</si>
  <si>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</si>
  <si>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</si>
  <si>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</si>
  <si>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</si>
  <si>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</si>
  <si>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</si>
  <si>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</si>
  <si>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</si>
  <si>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</si>
  <si>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</si>
  <si>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</si>
  <si>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</si>
  <si>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</si>
  <si>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</si>
  <si>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</si>
  <si>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</si>
  <si>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</si>
  <si>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</si>
  <si>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</si>
  <si>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</si>
  <si>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</si>
  <si>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</si>
  <si>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</si>
  <si>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</si>
  <si>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</si>
  <si>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</si>
  <si>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</si>
  <si>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</si>
  <si>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</si>
  <si>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</si>
  <si>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</si>
  <si>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0.80</t>
  </si>
  <si>
    <t>▲ 1.39</t>
  </si>
  <si>
    <t>水道事業会計</t>
  </si>
  <si>
    <t>一般会計</t>
  </si>
  <si>
    <t>病院事業会計</t>
  </si>
  <si>
    <t>介護保険特別会計</t>
  </si>
  <si>
    <t>下水道事業会計</t>
  </si>
  <si>
    <t>工業用水道事業会計</t>
  </si>
  <si>
    <t>国民健康保険特別会計</t>
  </si>
  <si>
    <t>交通災害共済事業特別会計</t>
  </si>
  <si>
    <t>その他会計（赤字）</t>
  </si>
  <si>
    <t>その他会計（黒字）</t>
  </si>
  <si>
    <t>R02</t>
    <phoneticPr fontId="5"/>
  </si>
  <si>
    <t>R03</t>
    <phoneticPr fontId="5"/>
  </si>
  <si>
    <t>R04</t>
    <phoneticPr fontId="5"/>
  </si>
  <si>
    <t>R05</t>
    <phoneticPr fontId="5"/>
  </si>
  <si>
    <t>R06</t>
    <phoneticPr fontId="5"/>
  </si>
  <si>
    <t>特定建設事業基金</t>
    <phoneticPr fontId="5"/>
  </si>
  <si>
    <t>ふるさときばいやんせ基金</t>
    <phoneticPr fontId="5"/>
  </si>
  <si>
    <t>地域福祉基金</t>
    <phoneticPr fontId="5"/>
  </si>
  <si>
    <t>衛生施設整備基金</t>
    <phoneticPr fontId="5"/>
  </si>
  <si>
    <t>まちづくり基金</t>
    <phoneticPr fontId="2"/>
  </si>
  <si>
    <t>-</t>
    <phoneticPr fontId="2"/>
  </si>
  <si>
    <t>-</t>
    <phoneticPr fontId="2"/>
  </si>
  <si>
    <t>鹿児島県市町村総合事務組合</t>
    <rPh sb="0" eb="3">
      <t>カゴシマ</t>
    </rPh>
    <rPh sb="3" eb="4">
      <t>ケン</t>
    </rPh>
    <rPh sb="4" eb="7">
      <t>シチョウソン</t>
    </rPh>
    <rPh sb="7" eb="9">
      <t>ソウゴウ</t>
    </rPh>
    <rPh sb="9" eb="11">
      <t>ジム</t>
    </rPh>
    <rPh sb="11" eb="13">
      <t>クミアイ</t>
    </rPh>
    <phoneticPr fontId="10"/>
  </si>
  <si>
    <t>伊佐北姶良火葬場管理組合</t>
    <rPh sb="0" eb="2">
      <t>イサ</t>
    </rPh>
    <rPh sb="2" eb="3">
      <t>キタ</t>
    </rPh>
    <rPh sb="3" eb="5">
      <t>アイラ</t>
    </rPh>
    <rPh sb="5" eb="8">
      <t>カソウバ</t>
    </rPh>
    <rPh sb="8" eb="10">
      <t>カンリ</t>
    </rPh>
    <rPh sb="10" eb="12">
      <t>クミアイ</t>
    </rPh>
    <phoneticPr fontId="10"/>
  </si>
  <si>
    <t>姶良・伊佐地区介護保険組合</t>
    <rPh sb="0" eb="2">
      <t>アイラ</t>
    </rPh>
    <rPh sb="3" eb="5">
      <t>イサ</t>
    </rPh>
    <rPh sb="5" eb="7">
      <t>チク</t>
    </rPh>
    <rPh sb="7" eb="9">
      <t>カイゴ</t>
    </rPh>
    <rPh sb="9" eb="11">
      <t>ホケン</t>
    </rPh>
    <rPh sb="11" eb="13">
      <t>クミアイ</t>
    </rPh>
    <phoneticPr fontId="10"/>
  </si>
  <si>
    <t>鹿児島県後期高齢者医療広域連合（一般会計）</t>
    <rPh sb="0" eb="4">
      <t>カゴシマケン</t>
    </rPh>
    <rPh sb="4" eb="6">
      <t>コウキ</t>
    </rPh>
    <rPh sb="6" eb="9">
      <t>コウレイシャ</t>
    </rPh>
    <rPh sb="9" eb="11">
      <t>イリョウ</t>
    </rPh>
    <rPh sb="11" eb="13">
      <t>コウイキ</t>
    </rPh>
    <rPh sb="13" eb="15">
      <t>レンゴウ</t>
    </rPh>
    <rPh sb="16" eb="18">
      <t>イッパン</t>
    </rPh>
    <rPh sb="18" eb="20">
      <t>カイケイ</t>
    </rPh>
    <phoneticPr fontId="10"/>
  </si>
  <si>
    <t>鹿児島県後期高齢者医療広域連合（後期高齢者医療特別会計）</t>
    <rPh sb="0" eb="4">
      <t>カゴシマケン</t>
    </rPh>
    <rPh sb="4" eb="6">
      <t>コウキ</t>
    </rPh>
    <rPh sb="6" eb="9">
      <t>コウレイシャ</t>
    </rPh>
    <rPh sb="9" eb="11">
      <t>イリョウ</t>
    </rPh>
    <rPh sb="11" eb="13">
      <t>コウイキ</t>
    </rPh>
    <rPh sb="13" eb="15">
      <t>レンゴウ</t>
    </rPh>
    <rPh sb="16" eb="23">
      <t>コウキコウレイシャイリョウ</t>
    </rPh>
    <rPh sb="23" eb="25">
      <t>トクベツ</t>
    </rPh>
    <rPh sb="25" eb="27">
      <t>カイケイ</t>
    </rPh>
    <phoneticPr fontId="10"/>
  </si>
  <si>
    <t>霧島市土地開発公社</t>
  </si>
  <si>
    <t>霧島市施設管理公社</t>
  </si>
  <si>
    <t>霧島神話の里公園</t>
  </si>
  <si>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</si>
  <si>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</si>
  <si>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</si>
  <si>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</si>
  <si>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</si>
  <si>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</si>
  <si>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</si>
  <si>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</si>
  <si>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</si>
  <si>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</si>
  <si>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実質公債比率は類似団体平均と比較して高いものの、年々減少傾向にある。将来負担比率は類似団体平均を下回り、平成28年度以降マイナスを継続している。これは、「霧島市経営健全化計画」に基づき、これまで市債残高の縮減に取り組んできたためである。今後は社会保障経費の増等から基金残高は減少傾向になると見込まれ、また大規模な普通建設事業を控え一時的に市債残高も増加する見通しとなっているが、計画的な借入れを行うなど、両指標の面から健全な財政運営に努める。</t>
    <phoneticPr fontId="5"/>
  </si>
  <si>
    <t>本市では、充当可能財源等が将来負担額を上回っているため将来負担比率はマイナスとなっている。将来負担額は公営企業債等繰入見込額が増加したことに伴い算定額が増加したため、74億円ほど増加した。有形固定資産減価償却率が類似団体よりも高い一つの要因として、有形固定資産（償却資産）額の総量に占める割合が高い道路の減価償却率が高いことが挙げられる。今後は、現段階ですでに老朽化が進行している施設が複数あることから、当該施設類型については総量の削減を進めながら、必要性の高い施設については長寿命化工事などを行いつつ、将来的に到来する道路等インフラ資産の老朽化対策として、基金積立等必要な準備を検討す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</si>
</sst>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38" fillId="0" borderId="41" xfId="16" applyFont="1" applyBorder="1" applyAlignment="1" applyProtection="1">
      <alignment horizontal="left" vertical="top" wrapText="1"/>
      <protection locked="0"/>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6E04A84-3FDE-40EF-9452-458C63A03C0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C39E-4B20-9134-CF560A1458A7}"/>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76742</c:v>
                </c:pt>
                <c:pt idx="1">
                  <c:v>62927</c:v>
                </c:pt>
                <c:pt idx="2">
                  <c:v>57768</c:v>
                </c:pt>
                <c:pt idx="3">
                  <c:v>76125</c:v>
                </c:pt>
                <c:pt idx="4">
                  <c:v>96883</c:v>
                </c:pt>
              </c:numCache>
            </c:numRef>
          </c:val>
          <c:smooth val="0"/>
          <c:extLst>
            <c:ext xmlns:c16="http://schemas.microsoft.com/office/drawing/2014/chart" uri="{C3380CC4-5D6E-409C-BE32-E72D297353CC}">
              <c16:uniqueId val="{00000001-C39E-4B20-9134-CF560A1458A7}"/>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c:v>
                </c:pt>
                <c:pt idx="1">
                  <c:v>8.86</c:v>
                </c:pt>
                <c:pt idx="2">
                  <c:v>10.16</c:v>
                </c:pt>
                <c:pt idx="3">
                  <c:v>9.2899999999999991</c:v>
                </c:pt>
                <c:pt idx="4">
                  <c:v>8.6300000000000008</c:v>
                </c:pt>
              </c:numCache>
            </c:numRef>
          </c:val>
          <c:extLst>
            <c:ext xmlns:c16="http://schemas.microsoft.com/office/drawing/2014/chart" uri="{C3380CC4-5D6E-409C-BE32-E72D297353CC}">
              <c16:uniqueId val="{00000000-3786-436C-90CF-CA2A03C648E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22.81</c:v>
                </c:pt>
                <c:pt idx="1">
                  <c:v>22</c:v>
                </c:pt>
                <c:pt idx="2">
                  <c:v>22.12</c:v>
                </c:pt>
                <c:pt idx="3">
                  <c:v>23.35</c:v>
                </c:pt>
                <c:pt idx="4">
                  <c:v>22.05</c:v>
                </c:pt>
              </c:numCache>
            </c:numRef>
          </c:val>
          <c:extLst>
            <c:ext xmlns:c16="http://schemas.microsoft.com/office/drawing/2014/chart" uri="{C3380CC4-5D6E-409C-BE32-E72D297353CC}">
              <c16:uniqueId val="{00000001-3786-436C-90CF-CA2A03C648E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c:v>
                </c:pt>
                <c:pt idx="1">
                  <c:v>1.19</c:v>
                </c:pt>
                <c:pt idx="2">
                  <c:v>0.77</c:v>
                </c:pt>
                <c:pt idx="3">
                  <c:v>0.91</c:v>
                </c:pt>
                <c:pt idx="4">
                  <c:v>-1.39</c:v>
                </c:pt>
              </c:numCache>
            </c:numRef>
          </c:val>
          <c:smooth val="0"/>
          <c:extLst>
            <c:ext xmlns:c16="http://schemas.microsoft.com/office/drawing/2014/chart" uri="{C3380CC4-5D6E-409C-BE32-E72D297353CC}">
              <c16:uniqueId val="{00000002-3786-436C-90CF-CA2A03C648E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0.03</c:v>
                </c:pt>
                <c:pt idx="2">
                  <c:v>#N/A</c:v>
                </c:pt>
                <c:pt idx="3">
                  <c:v>0.02</c:v>
                </c:pt>
                <c:pt idx="4">
                  <c:v>#N/A</c:v>
                </c:pt>
                <c:pt idx="5">
                  <c:v>0.02</c:v>
                </c:pt>
                <c:pt idx="6">
                  <c:v>#N/A</c:v>
                </c:pt>
                <c:pt idx="7">
                  <c:v>0.04</c:v>
                </c:pt>
                <c:pt idx="8">
                  <c:v>#N/A</c:v>
                </c:pt>
                <c:pt idx="9">
                  <c:v>0.03</c:v>
                </c:pt>
              </c:numCache>
            </c:numRef>
          </c:val>
          <c:extLst>
            <c:ext xmlns:c16="http://schemas.microsoft.com/office/drawing/2014/chart" uri="{C3380CC4-5D6E-409C-BE32-E72D297353CC}">
              <c16:uniqueId val="{00000000-5A9B-49E7-B5E1-240CD400C7C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A9B-49E7-B5E1-240CD400C7C1}"/>
            </c:ext>
          </c:extLst>
        </c:ser>
        <c:ser>
          <c:idx val="2"/>
          <c:order val="2"/>
          <c:tx>
            <c:strRef>
              <c:f>データシート!$A$29</c:f>
              <c:strCache>
                <c:ptCount val="1"/>
                <c:pt idx="0">
                  <c:v>交通災害共済事業特別会計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0.04</c:v>
                </c:pt>
                <c:pt idx="2">
                  <c:v>#N/A</c:v>
                </c:pt>
                <c:pt idx="3">
                  <c:v>0.05</c:v>
                </c:pt>
                <c:pt idx="4">
                  <c:v>#N/A</c:v>
                </c:pt>
                <c:pt idx="5">
                  <c:v>0.06</c:v>
                </c:pt>
                <c:pt idx="6">
                  <c:v>#N/A</c:v>
                </c:pt>
                <c:pt idx="7">
                  <c:v>7.0000000000000007E-2</c:v>
                </c:pt>
                <c:pt idx="8">
                  <c:v>#N/A</c:v>
                </c:pt>
                <c:pt idx="9">
                  <c:v>7.0000000000000007E-2</c:v>
                </c:pt>
              </c:numCache>
            </c:numRef>
          </c:val>
          <c:extLst>
            <c:ext xmlns:c16="http://schemas.microsoft.com/office/drawing/2014/chart" uri="{C3380CC4-5D6E-409C-BE32-E72D297353CC}">
              <c16:uniqueId val="{00000002-5A9B-49E7-B5E1-240CD400C7C1}"/>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0.42</c:v>
                </c:pt>
                <c:pt idx="2">
                  <c:v>#N/A</c:v>
                </c:pt>
                <c:pt idx="3">
                  <c:v>0.27</c:v>
                </c:pt>
                <c:pt idx="4">
                  <c:v>#N/A</c:v>
                </c:pt>
                <c:pt idx="5">
                  <c:v>0.2</c:v>
                </c:pt>
                <c:pt idx="6">
                  <c:v>#N/A</c:v>
                </c:pt>
                <c:pt idx="7">
                  <c:v>0.49</c:v>
                </c:pt>
                <c:pt idx="8">
                  <c:v>#N/A</c:v>
                </c:pt>
                <c:pt idx="9">
                  <c:v>0.15</c:v>
                </c:pt>
              </c:numCache>
            </c:numRef>
          </c:val>
          <c:extLst>
            <c:ext xmlns:c16="http://schemas.microsoft.com/office/drawing/2014/chart" uri="{C3380CC4-5D6E-409C-BE32-E72D297353CC}">
              <c16:uniqueId val="{00000003-5A9B-49E7-B5E1-240CD400C7C1}"/>
            </c:ext>
          </c:extLst>
        </c:ser>
        <c:ser>
          <c:idx val="4"/>
          <c:order val="4"/>
          <c:tx>
            <c:strRef>
              <c:f>データシート!$A$31</c:f>
              <c:strCache>
                <c:ptCount val="1"/>
                <c:pt idx="0">
                  <c:v>工業用水道事業会計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0.13</c:v>
                </c:pt>
                <c:pt idx="2">
                  <c:v>#N/A</c:v>
                </c:pt>
                <c:pt idx="3">
                  <c:v>0.13</c:v>
                </c:pt>
                <c:pt idx="4">
                  <c:v>#N/A</c:v>
                </c:pt>
                <c:pt idx="5">
                  <c:v>0.15</c:v>
                </c:pt>
                <c:pt idx="6">
                  <c:v>#N/A</c:v>
                </c:pt>
                <c:pt idx="7">
                  <c:v>0.17</c:v>
                </c:pt>
                <c:pt idx="8">
                  <c:v>#N/A</c:v>
                </c:pt>
                <c:pt idx="9">
                  <c:v>0.18</c:v>
                </c:pt>
              </c:numCache>
            </c:numRef>
          </c:val>
          <c:extLst>
            <c:ext xmlns:c16="http://schemas.microsoft.com/office/drawing/2014/chart" uri="{C3380CC4-5D6E-409C-BE32-E72D297353CC}">
              <c16:uniqueId val="{00000004-5A9B-49E7-B5E1-240CD400C7C1}"/>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0.65</c:v>
                </c:pt>
                <c:pt idx="2">
                  <c:v>#N/A</c:v>
                </c:pt>
                <c:pt idx="3">
                  <c:v>0.92</c:v>
                </c:pt>
                <c:pt idx="4">
                  <c:v>#N/A</c:v>
                </c:pt>
                <c:pt idx="5">
                  <c:v>0.41</c:v>
                </c:pt>
                <c:pt idx="6">
                  <c:v>#N/A</c:v>
                </c:pt>
                <c:pt idx="7">
                  <c:v>0.48</c:v>
                </c:pt>
                <c:pt idx="8">
                  <c:v>#N/A</c:v>
                </c:pt>
                <c:pt idx="9">
                  <c:v>0.8</c:v>
                </c:pt>
              </c:numCache>
            </c:numRef>
          </c:val>
          <c:extLst>
            <c:ext xmlns:c16="http://schemas.microsoft.com/office/drawing/2014/chart" uri="{C3380CC4-5D6E-409C-BE32-E72D297353CC}">
              <c16:uniqueId val="{00000005-5A9B-49E7-B5E1-240CD400C7C1}"/>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1.24</c:v>
                </c:pt>
                <c:pt idx="2">
                  <c:v>#N/A</c:v>
                </c:pt>
                <c:pt idx="3">
                  <c:v>1.48</c:v>
                </c:pt>
                <c:pt idx="4">
                  <c:v>#N/A</c:v>
                </c:pt>
                <c:pt idx="5">
                  <c:v>1.64</c:v>
                </c:pt>
                <c:pt idx="6">
                  <c:v>#N/A</c:v>
                </c:pt>
                <c:pt idx="7">
                  <c:v>1.47</c:v>
                </c:pt>
                <c:pt idx="8">
                  <c:v>#N/A</c:v>
                </c:pt>
                <c:pt idx="9">
                  <c:v>1.02</c:v>
                </c:pt>
              </c:numCache>
            </c:numRef>
          </c:val>
          <c:extLst>
            <c:ext xmlns:c16="http://schemas.microsoft.com/office/drawing/2014/chart" uri="{C3380CC4-5D6E-409C-BE32-E72D297353CC}">
              <c16:uniqueId val="{00000006-5A9B-49E7-B5E1-240CD400C7C1}"/>
            </c:ext>
          </c:extLst>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7.39</c:v>
                </c:pt>
                <c:pt idx="2">
                  <c:v>#N/A</c:v>
                </c:pt>
                <c:pt idx="3">
                  <c:v>7.04</c:v>
                </c:pt>
                <c:pt idx="4">
                  <c:v>#N/A</c:v>
                </c:pt>
                <c:pt idx="5">
                  <c:v>5.61</c:v>
                </c:pt>
                <c:pt idx="6">
                  <c:v>#N/A</c:v>
                </c:pt>
                <c:pt idx="7">
                  <c:v>3.23</c:v>
                </c:pt>
                <c:pt idx="8">
                  <c:v>#N/A</c:v>
                </c:pt>
                <c:pt idx="9">
                  <c:v>4.1399999999999997</c:v>
                </c:pt>
              </c:numCache>
            </c:numRef>
          </c:val>
          <c:extLst>
            <c:ext xmlns:c16="http://schemas.microsoft.com/office/drawing/2014/chart" uri="{C3380CC4-5D6E-409C-BE32-E72D297353CC}">
              <c16:uniqueId val="{00000007-5A9B-49E7-B5E1-240CD400C7C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7.89</c:v>
                </c:pt>
                <c:pt idx="2">
                  <c:v>#N/A</c:v>
                </c:pt>
                <c:pt idx="3">
                  <c:v>8.85</c:v>
                </c:pt>
                <c:pt idx="4">
                  <c:v>#N/A</c:v>
                </c:pt>
                <c:pt idx="5">
                  <c:v>10.15</c:v>
                </c:pt>
                <c:pt idx="6">
                  <c:v>#N/A</c:v>
                </c:pt>
                <c:pt idx="7">
                  <c:v>9.2799999999999994</c:v>
                </c:pt>
                <c:pt idx="8">
                  <c:v>#N/A</c:v>
                </c:pt>
                <c:pt idx="9">
                  <c:v>8.6300000000000008</c:v>
                </c:pt>
              </c:numCache>
            </c:numRef>
          </c:val>
          <c:extLst>
            <c:ext xmlns:c16="http://schemas.microsoft.com/office/drawing/2014/chart" uri="{C3380CC4-5D6E-409C-BE32-E72D297353CC}">
              <c16:uniqueId val="{00000008-5A9B-49E7-B5E1-240CD400C7C1}"/>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11.15</c:v>
                </c:pt>
                <c:pt idx="2">
                  <c:v>#N/A</c:v>
                </c:pt>
                <c:pt idx="3">
                  <c:v>11.15</c:v>
                </c:pt>
                <c:pt idx="4">
                  <c:v>#N/A</c:v>
                </c:pt>
                <c:pt idx="5">
                  <c:v>11.43</c:v>
                </c:pt>
                <c:pt idx="6">
                  <c:v>#N/A</c:v>
                </c:pt>
                <c:pt idx="7">
                  <c:v>12.08</c:v>
                </c:pt>
                <c:pt idx="8">
                  <c:v>#N/A</c:v>
                </c:pt>
                <c:pt idx="9">
                  <c:v>12.42</c:v>
                </c:pt>
              </c:numCache>
            </c:numRef>
          </c:val>
          <c:extLst>
            <c:ext xmlns:c16="http://schemas.microsoft.com/office/drawing/2014/chart" uri="{C3380CC4-5D6E-409C-BE32-E72D297353CC}">
              <c16:uniqueId val="{00000009-5A9B-49E7-B5E1-240CD400C7C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5598</c:v>
                </c:pt>
                <c:pt idx="5">
                  <c:v>5462</c:v>
                </c:pt>
                <c:pt idx="8">
                  <c:v>5392</c:v>
                </c:pt>
                <c:pt idx="11">
                  <c:v>5179</c:v>
                </c:pt>
                <c:pt idx="14">
                  <c:v>4906</c:v>
                </c:pt>
              </c:numCache>
            </c:numRef>
          </c:val>
          <c:extLst>
            <c:ext xmlns:c16="http://schemas.microsoft.com/office/drawing/2014/chart" uri="{C3380CC4-5D6E-409C-BE32-E72D297353CC}">
              <c16:uniqueId val="{00000000-A7A9-4D96-9FD1-0A1D1061D95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7A9-4D96-9FD1-0A1D1061D95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c:v>
                </c:pt>
                <c:pt idx="3">
                  <c:v>2</c:v>
                </c:pt>
                <c:pt idx="6">
                  <c:v>1</c:v>
                </c:pt>
                <c:pt idx="9">
                  <c:v>2</c:v>
                </c:pt>
                <c:pt idx="12">
                  <c:v>2</c:v>
                </c:pt>
              </c:numCache>
            </c:numRef>
          </c:val>
          <c:extLst>
            <c:ext xmlns:c16="http://schemas.microsoft.com/office/drawing/2014/chart" uri="{C3380CC4-5D6E-409C-BE32-E72D297353CC}">
              <c16:uniqueId val="{00000002-A7A9-4D96-9FD1-0A1D1061D95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7A9-4D96-9FD1-0A1D1061D95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744</c:v>
                </c:pt>
                <c:pt idx="3">
                  <c:v>702</c:v>
                </c:pt>
                <c:pt idx="6">
                  <c:v>634</c:v>
                </c:pt>
                <c:pt idx="9">
                  <c:v>568</c:v>
                </c:pt>
                <c:pt idx="12">
                  <c:v>674</c:v>
                </c:pt>
              </c:numCache>
            </c:numRef>
          </c:val>
          <c:extLst>
            <c:ext xmlns:c16="http://schemas.microsoft.com/office/drawing/2014/chart" uri="{C3380CC4-5D6E-409C-BE32-E72D297353CC}">
              <c16:uniqueId val="{00000004-A7A9-4D96-9FD1-0A1D1061D95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7A9-4D96-9FD1-0A1D1061D95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7A9-4D96-9FD1-0A1D1061D95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6799</c:v>
                </c:pt>
                <c:pt idx="3">
                  <c:v>6839</c:v>
                </c:pt>
                <c:pt idx="6">
                  <c:v>6559</c:v>
                </c:pt>
                <c:pt idx="9">
                  <c:v>6191</c:v>
                </c:pt>
                <c:pt idx="12">
                  <c:v>5796</c:v>
                </c:pt>
              </c:numCache>
            </c:numRef>
          </c:val>
          <c:extLst>
            <c:ext xmlns:c16="http://schemas.microsoft.com/office/drawing/2014/chart" uri="{C3380CC4-5D6E-409C-BE32-E72D297353CC}">
              <c16:uniqueId val="{00000007-A7A9-4D96-9FD1-0A1D1061D95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1947</c:v>
                </c:pt>
                <c:pt idx="2">
                  <c:v>#N/A</c:v>
                </c:pt>
                <c:pt idx="3">
                  <c:v>#N/A</c:v>
                </c:pt>
                <c:pt idx="4">
                  <c:v>2081</c:v>
                </c:pt>
                <c:pt idx="5">
                  <c:v>#N/A</c:v>
                </c:pt>
                <c:pt idx="6">
                  <c:v>#N/A</c:v>
                </c:pt>
                <c:pt idx="7">
                  <c:v>1802</c:v>
                </c:pt>
                <c:pt idx="8">
                  <c:v>#N/A</c:v>
                </c:pt>
                <c:pt idx="9">
                  <c:v>#N/A</c:v>
                </c:pt>
                <c:pt idx="10">
                  <c:v>1582</c:v>
                </c:pt>
                <c:pt idx="11">
                  <c:v>#N/A</c:v>
                </c:pt>
                <c:pt idx="12">
                  <c:v>#N/A</c:v>
                </c:pt>
                <c:pt idx="13">
                  <c:v>1566</c:v>
                </c:pt>
                <c:pt idx="14">
                  <c:v>#N/A</c:v>
                </c:pt>
              </c:numCache>
            </c:numRef>
          </c:val>
          <c:smooth val="0"/>
          <c:extLst>
            <c:ext xmlns:c16="http://schemas.microsoft.com/office/drawing/2014/chart" uri="{C3380CC4-5D6E-409C-BE32-E72D297353CC}">
              <c16:uniqueId val="{00000008-A7A9-4D96-9FD1-0A1D1061D95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44902</c:v>
                </c:pt>
                <c:pt idx="5">
                  <c:v>42751</c:v>
                </c:pt>
                <c:pt idx="8">
                  <c:v>40390</c:v>
                </c:pt>
                <c:pt idx="11">
                  <c:v>40340</c:v>
                </c:pt>
                <c:pt idx="14">
                  <c:v>42143</c:v>
                </c:pt>
              </c:numCache>
            </c:numRef>
          </c:val>
          <c:extLst>
            <c:ext xmlns:c16="http://schemas.microsoft.com/office/drawing/2014/chart" uri="{C3380CC4-5D6E-409C-BE32-E72D297353CC}">
              <c16:uniqueId val="{00000000-86D7-4935-8B84-844624019AA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3382</c:v>
                </c:pt>
                <c:pt idx="5">
                  <c:v>2960</c:v>
                </c:pt>
                <c:pt idx="8">
                  <c:v>2230</c:v>
                </c:pt>
                <c:pt idx="11">
                  <c:v>2332</c:v>
                </c:pt>
                <c:pt idx="14">
                  <c:v>2862</c:v>
                </c:pt>
              </c:numCache>
            </c:numRef>
          </c:val>
          <c:extLst>
            <c:ext xmlns:c16="http://schemas.microsoft.com/office/drawing/2014/chart" uri="{C3380CC4-5D6E-409C-BE32-E72D297353CC}">
              <c16:uniqueId val="{00000001-86D7-4935-8B84-844624019AA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23886</c:v>
                </c:pt>
                <c:pt idx="5">
                  <c:v>26986</c:v>
                </c:pt>
                <c:pt idx="8">
                  <c:v>25818</c:v>
                </c:pt>
                <c:pt idx="11">
                  <c:v>27494</c:v>
                </c:pt>
                <c:pt idx="14">
                  <c:v>29715</c:v>
                </c:pt>
              </c:numCache>
            </c:numRef>
          </c:val>
          <c:extLst>
            <c:ext xmlns:c16="http://schemas.microsoft.com/office/drawing/2014/chart" uri="{C3380CC4-5D6E-409C-BE32-E72D297353CC}">
              <c16:uniqueId val="{00000002-86D7-4935-8B84-844624019AA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6D7-4935-8B84-844624019AA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6D7-4935-8B84-844624019AA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6D7-4935-8B84-844624019AA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5840</c:v>
                </c:pt>
                <c:pt idx="3">
                  <c:v>5788</c:v>
                </c:pt>
                <c:pt idx="6">
                  <c:v>5805</c:v>
                </c:pt>
                <c:pt idx="9">
                  <c:v>5788</c:v>
                </c:pt>
                <c:pt idx="12">
                  <c:v>5828</c:v>
                </c:pt>
              </c:numCache>
            </c:numRef>
          </c:val>
          <c:extLst>
            <c:ext xmlns:c16="http://schemas.microsoft.com/office/drawing/2014/chart" uri="{C3380CC4-5D6E-409C-BE32-E72D297353CC}">
              <c16:uniqueId val="{00000006-86D7-4935-8B84-844624019AA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86D7-4935-8B84-844624019AA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5711</c:v>
                </c:pt>
                <c:pt idx="3">
                  <c:v>4834</c:v>
                </c:pt>
                <c:pt idx="6">
                  <c:v>4447</c:v>
                </c:pt>
                <c:pt idx="9">
                  <c:v>7786</c:v>
                </c:pt>
                <c:pt idx="12">
                  <c:v>15622</c:v>
                </c:pt>
              </c:numCache>
            </c:numRef>
          </c:val>
          <c:extLst>
            <c:ext xmlns:c16="http://schemas.microsoft.com/office/drawing/2014/chart" uri="{C3380CC4-5D6E-409C-BE32-E72D297353CC}">
              <c16:uniqueId val="{00000008-86D7-4935-8B84-844624019AA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86D7-4935-8B84-844624019AA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52946</c:v>
                </c:pt>
                <c:pt idx="3">
                  <c:v>51601</c:v>
                </c:pt>
                <c:pt idx="6">
                  <c:v>48595</c:v>
                </c:pt>
                <c:pt idx="9">
                  <c:v>46603</c:v>
                </c:pt>
                <c:pt idx="12">
                  <c:v>46213</c:v>
                </c:pt>
              </c:numCache>
            </c:numRef>
          </c:val>
          <c:extLst>
            <c:ext xmlns:c16="http://schemas.microsoft.com/office/drawing/2014/chart" uri="{C3380CC4-5D6E-409C-BE32-E72D297353CC}">
              <c16:uniqueId val="{0000000A-86D7-4935-8B84-844624019AA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6D7-4935-8B84-844624019AA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7670</c:v>
                </c:pt>
                <c:pt idx="1">
                  <c:v>8238</c:v>
                </c:pt>
                <c:pt idx="2">
                  <c:v>7915</c:v>
                </c:pt>
              </c:numCache>
            </c:numRef>
          </c:val>
          <c:extLst>
            <c:ext xmlns:c16="http://schemas.microsoft.com/office/drawing/2014/chart" uri="{C3380CC4-5D6E-409C-BE32-E72D297353CC}">
              <c16:uniqueId val="{00000000-93EC-46CE-BA59-CC699ADEB56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3477</c:v>
                </c:pt>
                <c:pt idx="1">
                  <c:v>3635</c:v>
                </c:pt>
                <c:pt idx="2">
                  <c:v>3441</c:v>
                </c:pt>
              </c:numCache>
            </c:numRef>
          </c:val>
          <c:extLst>
            <c:ext xmlns:c16="http://schemas.microsoft.com/office/drawing/2014/chart" uri="{C3380CC4-5D6E-409C-BE32-E72D297353CC}">
              <c16:uniqueId val="{00000001-93EC-46CE-BA59-CC699ADEB56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14191</c:v>
                </c:pt>
                <c:pt idx="1">
                  <c:v>14681</c:v>
                </c:pt>
                <c:pt idx="2">
                  <c:v>14354</c:v>
                </c:pt>
              </c:numCache>
            </c:numRef>
          </c:val>
          <c:extLst>
            <c:ext xmlns:c16="http://schemas.microsoft.com/office/drawing/2014/chart" uri="{C3380CC4-5D6E-409C-BE32-E72D297353CC}">
              <c16:uniqueId val="{00000002-93EC-46CE-BA59-CC699ADEB56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{C4B7580F-5025-4CFC-A5DE-678B346D8C81}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58-4982-BA47-60C576236B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{487B8BD1-B44A-4824-8511-32511C80C38C}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58-4982-BA47-60C576236B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{931178F3-1461-4D7A-83F3-72BF8CEA9E08}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58-4982-BA47-60C576236B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{2AD52361-7F9F-4C70-83B3-029332ABEB9B}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58-4982-BA47-60C576236B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{61212051-F211-4FD6-8662-342E47B69B32}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58-4982-BA47-60C576236B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{689AC9D9-78C1-4DA0-B2CD-8CE03E0B3BFE}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58-4982-BA47-60C576236B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{B73D96E8-6AA6-4402-8F9F-660E4CBEC018}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58-4982-BA47-60C576236B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{E45C8B8F-564B-421A-AB4C-24132852971E}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58-4982-BA47-60C576236B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{ABFCB0F7-932E-440F-9BA1-E1A8EA568FCD}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58-4982-BA47-60C576236B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60.2</c:v>
                </c:pt>
                <c:pt idx="8">
                  <c:v>60.9</c:v>
                </c:pt>
                <c:pt idx="16">
                  <c:v>61.8</c:v>
                </c:pt>
                <c:pt idx="24">
                  <c:v>75.099999999999994</c:v>
                </c:pt>
                <c:pt idx="32">
                  <c:v>83.4</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B558-4982-BA47-60C576236B39}"/>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{7D9EF573-8D91-4E21-AEC4-8D00419E0665}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58-4982-BA47-60C576236B39}"/>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{37B30C77-8DFE-4B04-9D32-BF51A54A3F54}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58-4982-BA47-60C576236B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{53FBB2AF-6536-41BE-AD75-194B85C674A2}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58-4982-BA47-60C576236B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{F155BFFF-2A8E-42BE-BF9D-CEBA06604A47}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58-4982-BA47-60C576236B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{4FAECA12-4A2B-4A9F-A38C-637A29D67793}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58-4982-BA47-60C576236B39}"/>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{A331C71F-EBA0-4F96-8ED3-87C101A25521}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58-4982-BA47-60C576236B39}"/>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{97140C2A-E7DD-4A13-AB80-507AD6101EF0}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58-4982-BA47-60C576236B39}"/>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{335F90FB-66C5-4EE0-9BF7-55D49F12DFAE}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58-4982-BA47-60C576236B39}"/>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{025CE876-EA78-44E9-A680-652483405D0E}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58-4982-BA47-60C576236B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B558-4982-BA47-60C576236B39}"/>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{D8F6DD42-C9F0-4920-8829-21ADA7538201}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725-4EAE-8938-9D624A82055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{221AE89C-E9CA-4963-B3AD-0334BBDDE65A}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25-4EAE-8938-9D624A82055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{C81DA480-9F9D-4693-B6FF-8CFC329251AC}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25-4EAE-8938-9D624A82055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{4D1975B5-6A57-42EF-87CE-D432EC4B56F6}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25-4EAE-8938-9D624A82055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{DC8C316E-8C2F-4E33-BB74-070F5E5AC0D5}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25-4EAE-8938-9D624A82055D}"/>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{3A4FCDBC-3EAB-4892-A431-0C92874AF859}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725-4EAE-8938-9D624A82055D}"/>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{F5A78261-139E-4135-8D74-613F5C69953B}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725-4EAE-8938-9D624A82055D}"/>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{B826EF23-1B98-4869-8381-0C6F9BCC787F}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725-4EAE-8938-9D624A82055D}"/>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{6AEBE57B-CC7D-469D-9A84-DDED6AF4E52D}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725-4EAE-8938-9D624A82055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6.5</c:v>
                </c:pt>
                <c:pt idx="8">
                  <c:v>6.6</c:v>
                </c:pt>
                <c:pt idx="16">
                  <c:v>6.5</c:v>
                </c:pt>
                <c:pt idx="24">
                  <c:v>6</c:v>
                </c:pt>
                <c:pt idx="32">
                  <c:v>5.3</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8725-4EAE-8938-9D624A82055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{E4F639FE-0769-426C-A5AA-1FCB8D7CF3D9}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725-4EAE-8938-9D624A82055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{00304BEB-7DD7-4CC2-B03B-9BF53AEF1871}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25-4EAE-8938-9D624A82055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{3AC8B347-EC1C-404B-87B5-E35D8D26ADCF}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25-4EAE-8938-9D624A82055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{97F1B28B-0E5D-48BB-834B-058C627016F1}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25-4EAE-8938-9D624A82055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{34A6B3A3-4D31-4EEF-9399-04761A859A83}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25-4EAE-8938-9D624A82055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{BDECA9EE-6A55-469F-BC15-BEB5EF4DB409}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725-4EAE-8938-9D624A82055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{F9365E3C-21A4-4F66-AFB5-332610949BF2}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725-4EAE-8938-9D624A82055D}"/>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{847EE171-A23B-4228-BB77-B8307D9A5712}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725-4EAE-8938-9D624A82055D}"/>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{C1CE078D-3C01-4F94-B106-DB7332915A9E}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725-4EAE-8938-9D624A82055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8725-4EAE-8938-9D624A82055D}"/>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地方交付税、国庫支出金等をはじめとする依存財源の比率が高く、依然として類似団体平均を下回る状況である。</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引き続き、市税等の徴収強化や未利用財産の処分、</a:t>
          </a:r>
          <a:r>
            <a:rPr lang="ja-JP" altLang="ja-JP" sz="1100" i="0">
              <a:solidFill>
                <a:schemeClr val="dk1"/>
              </a:solidFill>
              <a:effectLst/>
              <a:latin typeface="ＭＳ ゴシック" panose="020B0609070205080204" pitchFamily="49" charset="-128"/>
              <a:ea typeface="ＭＳ ゴシック" panose="020B0609070205080204" pitchFamily="49" charset="-128"/>
              <a:cs typeface="+mn-cs"/>
            </a:rPr>
            <a:t>ふるさと納税や企業版ふるさと納税を活用した歳入の確保、</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公共施設におけるネーミングライツによる収入確保等を通じて自主財源の確保に努める。</a:t>
          </a:r>
          <a:endParaRPr lang="ja-JP" altLang="ja-JP" sz="11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44450</xdr:rowOff>
    </xdr:from>
    <xdr:to>
      <xdr:col>23</xdr:col>
      <xdr:colOff>133350</xdr:colOff>
      <xdr:row>44</xdr:row>
      <xdr:rowOff>61685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588250"/>
          <a:ext cx="8382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61685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61685</xdr:rowOff>
    </xdr:from>
    <xdr:to>
      <xdr:col>15</xdr:col>
      <xdr:colOff>82550</xdr:colOff>
      <xdr:row>44</xdr:row>
      <xdr:rowOff>61685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6054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61685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757101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165100</xdr:rowOff>
    </xdr:from>
    <xdr:to>
      <xdr:col>23</xdr:col>
      <xdr:colOff>184150</xdr:colOff>
      <xdr:row>44</xdr:row>
      <xdr:rowOff>95250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137177</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50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10885</xdr:rowOff>
    </xdr:from>
    <xdr:to>
      <xdr:col>15</xdr:col>
      <xdr:colOff>133350</xdr:colOff>
      <xdr:row>44</xdr:row>
      <xdr:rowOff>112485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97262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10885</xdr:rowOff>
    </xdr:from>
    <xdr:to>
      <xdr:col>11</xdr:col>
      <xdr:colOff>82550</xdr:colOff>
      <xdr:row>44</xdr:row>
      <xdr:rowOff>112485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97262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類似団体平均、全国平均、県平均</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下回り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、前年度と比較して</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0.6</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改善</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これは、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人件費などの一般財源を充当する経常的経費が増加した一方で、公債費が減少したことや地方交付税や地方特例交付金等などの経常一般財源が増加したこと</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によるものである。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今後も公債費を中心に経常経費の削減に取り組むとともに、経常一般財源等の確保に努める。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9" name="テキスト ボックス 128">
          <a:extLst>
            <a:ext uri="{FF2B5EF4-FFF2-40B4-BE49-F238E27FC236}">
              <a16:creationId xmlns:a16="http://schemas.microsoft.com/office/drawing/2014/main" id="{00000000-0008-0000-0300-000081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30" name="財政構造の弾力性グラフ枠">
          <a:extLst>
            <a:ext uri="{FF2B5EF4-FFF2-40B4-BE49-F238E27FC236}">
              <a16:creationId xmlns:a16="http://schemas.microsoft.com/office/drawing/2014/main" id="{00000000-0008-0000-0300-000082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31750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953000" y="10264140"/>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3827</xdr:rowOff>
    </xdr:from>
    <xdr:ext cx="762000" cy="259045"/>
    <xdr:sp macro="" textlink="">
      <xdr:nvSpPr>
        <xdr:cNvPr id="132" name="財政構造の弾力性最小値テキスト">
          <a:extLst>
            <a:ext uri="{FF2B5EF4-FFF2-40B4-BE49-F238E27FC236}">
              <a16:creationId xmlns:a16="http://schemas.microsoft.com/office/drawing/2014/main" id="{00000000-0008-0000-0300-000084000000}"/>
            </a:ext>
          </a:extLst>
        </xdr:cNvPr>
        <xdr:cNvSpPr txBox="1"/>
      </xdr:nvSpPr>
      <xdr:spPr>
        <a:xfrm>
          <a:off x="5041900" y="1149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31750</xdr:rowOff>
    </xdr:from>
    <xdr:to>
      <xdr:col>24</xdr:col>
      <xdr:colOff>12700</xdr:colOff>
      <xdr:row>67</xdr:row>
      <xdr:rowOff>31750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151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4" name="財政構造の弾力性最大値テキスト">
          <a:extLst>
            <a:ext uri="{FF2B5EF4-FFF2-40B4-BE49-F238E27FC236}">
              <a16:creationId xmlns:a16="http://schemas.microsoft.com/office/drawing/2014/main" id="{00000000-0008-0000-0300-000086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142603</xdr:rowOff>
    </xdr:from>
    <xdr:to>
      <xdr:col>23</xdr:col>
      <xdr:colOff>133350</xdr:colOff>
      <xdr:row>61</xdr:row>
      <xdr:rowOff>12519</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flipV="1">
          <a:off x="4114800" y="10429603"/>
          <a:ext cx="8382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59707</xdr:rowOff>
    </xdr:from>
    <xdr:ext cx="762000" cy="259045"/>
    <xdr:sp macro="" textlink="">
      <xdr:nvSpPr>
        <xdr:cNvPr id="137" name="財政構造の弾力性平均値テキスト">
          <a:extLst>
            <a:ext uri="{FF2B5EF4-FFF2-40B4-BE49-F238E27FC236}">
              <a16:creationId xmlns:a16="http://schemas.microsoft.com/office/drawing/2014/main" id="{00000000-0008-0000-0300-000089000000}"/>
            </a:ext>
          </a:extLst>
        </xdr:cNvPr>
        <xdr:cNvSpPr txBox="1"/>
      </xdr:nvSpPr>
      <xdr:spPr>
        <a:xfrm>
          <a:off x="5041900" y="1086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87630</xdr:rowOff>
    </xdr:from>
    <xdr:to>
      <xdr:col>23</xdr:col>
      <xdr:colOff>184150</xdr:colOff>
      <xdr:row>64</xdr:row>
      <xdr:rowOff>17780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902200" y="1088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142603</xdr:rowOff>
    </xdr:from>
    <xdr:to>
      <xdr:col>19</xdr:col>
      <xdr:colOff>133350</xdr:colOff>
      <xdr:row>61</xdr:row>
      <xdr:rowOff>12519</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3225800" y="10429603"/>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46265</xdr:rowOff>
    </xdr:from>
    <xdr:to>
      <xdr:col>19</xdr:col>
      <xdr:colOff>184150</xdr:colOff>
      <xdr:row>63</xdr:row>
      <xdr:rowOff>147865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4064000" y="1084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132642</xdr:rowOff>
    </xdr:from>
    <xdr:ext cx="7366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3733800" y="109339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45176</xdr:rowOff>
    </xdr:from>
    <xdr:to>
      <xdr:col>15</xdr:col>
      <xdr:colOff>82550</xdr:colOff>
      <xdr:row>60</xdr:row>
      <xdr:rowOff>142603</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a:off x="2336800" y="10160726"/>
          <a:ext cx="889000" cy="268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128088</xdr:rowOff>
    </xdr:from>
    <xdr:to>
      <xdr:col>15</xdr:col>
      <xdr:colOff>133350</xdr:colOff>
      <xdr:row>63</xdr:row>
      <xdr:rowOff>58238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3175000" y="10757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43015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2844800" y="10844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45176</xdr:rowOff>
    </xdr:from>
    <xdr:to>
      <xdr:col>11</xdr:col>
      <xdr:colOff>31750</xdr:colOff>
      <xdr:row>62</xdr:row>
      <xdr:rowOff>27215</xdr:rowOff>
    </xdr:to>
    <xdr:cxnSp macro="">
      <xdr:nvCxnSpPr>
        <xdr:cNvPr id="145" name="直線コネクタ 144">
          <a:extLst>
            <a:ext uri="{FF2B5EF4-FFF2-40B4-BE49-F238E27FC236}">
              <a16:creationId xmlns:a16="http://schemas.microsoft.com/office/drawing/2014/main" id="{00000000-0008-0000-0300-000091000000}"/>
            </a:ext>
          </a:extLst>
        </xdr:cNvPr>
        <xdr:cNvCxnSpPr/>
      </xdr:nvCxnSpPr>
      <xdr:spPr>
        <a:xfrm flipV="1">
          <a:off x="1447800" y="10160726"/>
          <a:ext cx="889000" cy="496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85816</xdr:rowOff>
    </xdr:from>
    <xdr:to>
      <xdr:col>11</xdr:col>
      <xdr:colOff>82550</xdr:colOff>
      <xdr:row>62</xdr:row>
      <xdr:rowOff>15966</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2286000" y="10544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743</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955800" y="10630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39370</xdr:rowOff>
    </xdr:from>
    <xdr:to>
      <xdr:col>7</xdr:col>
      <xdr:colOff>31750</xdr:colOff>
      <xdr:row>63</xdr:row>
      <xdr:rowOff>140970</xdr:rowOff>
    </xdr:to>
    <xdr:sp macro="" textlink="">
      <xdr:nvSpPr>
        <xdr:cNvPr id="148" name="フローチャート: 判断 147">
          <a:extLst>
            <a:ext uri="{FF2B5EF4-FFF2-40B4-BE49-F238E27FC236}">
              <a16:creationId xmlns:a16="http://schemas.microsoft.com/office/drawing/2014/main" id="{00000000-0008-0000-0300-000094000000}"/>
            </a:ext>
          </a:extLst>
        </xdr:cNvPr>
        <xdr:cNvSpPr/>
      </xdr:nvSpPr>
      <xdr:spPr>
        <a:xfrm>
          <a:off x="1397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125747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066800" y="1092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91803</xdr:rowOff>
    </xdr:from>
    <xdr:to>
      <xdr:col>23</xdr:col>
      <xdr:colOff>184150</xdr:colOff>
      <xdr:row>61</xdr:row>
      <xdr:rowOff>21953</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9022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108330</xdr:rowOff>
    </xdr:from>
    <xdr:ext cx="762000" cy="259045"/>
    <xdr:sp macro="" textlink="">
      <xdr:nvSpPr>
        <xdr:cNvPr id="156" name="財政構造の弾力性該当値テキスト">
          <a:extLst>
            <a:ext uri="{FF2B5EF4-FFF2-40B4-BE49-F238E27FC236}">
              <a16:creationId xmlns:a16="http://schemas.microsoft.com/office/drawing/2014/main" id="{00000000-0008-0000-0300-00009C000000}"/>
            </a:ext>
          </a:extLst>
        </xdr:cNvPr>
        <xdr:cNvSpPr txBox="1"/>
      </xdr:nvSpPr>
      <xdr:spPr>
        <a:xfrm>
          <a:off x="5041900" y="10223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133169</xdr:rowOff>
    </xdr:from>
    <xdr:to>
      <xdr:col>19</xdr:col>
      <xdr:colOff>184150</xdr:colOff>
      <xdr:row>61</xdr:row>
      <xdr:rowOff>63319</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4064000" y="1042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73496</xdr:rowOff>
    </xdr:from>
    <xdr:ext cx="7366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3733800" y="10189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91803</xdr:rowOff>
    </xdr:from>
    <xdr:to>
      <xdr:col>15</xdr:col>
      <xdr:colOff>133350</xdr:colOff>
      <xdr:row>61</xdr:row>
      <xdr:rowOff>21953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3175000" y="1037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32130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2844800" y="10147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165826</xdr:rowOff>
    </xdr:from>
    <xdr:to>
      <xdr:col>11</xdr:col>
      <xdr:colOff>82550</xdr:colOff>
      <xdr:row>59</xdr:row>
      <xdr:rowOff>95976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2286000" y="1010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106153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955800" y="987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147865</xdr:rowOff>
    </xdr:from>
    <xdr:to>
      <xdr:col>7</xdr:col>
      <xdr:colOff>31750</xdr:colOff>
      <xdr:row>62</xdr:row>
      <xdr:rowOff>78015</xdr:rowOff>
    </xdr:to>
    <xdr:sp macro="" textlink="">
      <xdr:nvSpPr>
        <xdr:cNvPr id="163" name="楕円 162">
          <a:extLst>
            <a:ext uri="{FF2B5EF4-FFF2-40B4-BE49-F238E27FC236}">
              <a16:creationId xmlns:a16="http://schemas.microsoft.com/office/drawing/2014/main" id="{00000000-0008-0000-0300-0000A3000000}"/>
            </a:ext>
          </a:extLst>
        </xdr:cNvPr>
        <xdr:cNvSpPr/>
      </xdr:nvSpPr>
      <xdr:spPr>
        <a:xfrm>
          <a:off x="1397000" y="10606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88192</xdr:rowOff>
    </xdr:from>
    <xdr:ext cx="762000" cy="259045"/>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1066800" y="1037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7" name="テキスト ボックス 166">
          <a:extLst>
            <a:ext uri="{FF2B5EF4-FFF2-40B4-BE49-F238E27FC236}">
              <a16:creationId xmlns:a16="http://schemas.microsoft.com/office/drawing/2014/main" id="{00000000-0008-0000-0300-0000A7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[156,431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6" name="正方形/長方形 175">
          <a:extLst>
            <a:ext uri="{FF2B5EF4-FFF2-40B4-BE49-F238E27FC236}">
              <a16:creationId xmlns:a16="http://schemas.microsoft.com/office/drawing/2014/main" id="{00000000-0008-0000-0300-0000B0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人件費が依然として類似団体の平均と比較して高い水準にある理由は、本市の職員数には常備消防職員や市立高校職員が含まれているため、人口当たりの職員数が多いことが要因として挙げられる。</a:t>
          </a:r>
        </a:p>
        <a:p>
          <a:r>
            <a:rPr kumimoji="1" lang="ja-JP" altLang="en-US" sz="1100">
              <a:latin typeface="ＭＳ ゴシック" panose="020B0609070205080204" pitchFamily="49" charset="-128"/>
              <a:ea typeface="ＭＳ ゴシック" panose="020B0609070205080204" pitchFamily="49" charset="-128"/>
            </a:rPr>
            <a:t>　今後も「定員管理計画」に基づき限られた人材で効率的・効果的な行政経営を行っていくとともに、「公共施設管理計画」に基づき公共施設の集約化・複合化を図ることで維持管理経費の縮減に努める。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a:extLst>
            <a:ext uri="{FF2B5EF4-FFF2-40B4-BE49-F238E27FC236}">
              <a16:creationId xmlns:a16="http://schemas.microsoft.com/office/drawing/2014/main" id="{00000000-0008-0000-0300-0000C0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153144</xdr:rowOff>
    </xdr:from>
    <xdr:to>
      <xdr:col>23</xdr:col>
      <xdr:colOff>133350</xdr:colOff>
      <xdr:row>85</xdr:row>
      <xdr:rowOff>117962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4554944"/>
          <a:ext cx="838200" cy="136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18288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424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121507</xdr:rowOff>
    </xdr:from>
    <xdr:to>
      <xdr:col>19</xdr:col>
      <xdr:colOff>133350</xdr:colOff>
      <xdr:row>84</xdr:row>
      <xdr:rowOff>153144</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4523307"/>
          <a:ext cx="889000" cy="31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557</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59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118531</xdr:rowOff>
    </xdr:from>
    <xdr:to>
      <xdr:col>15</xdr:col>
      <xdr:colOff>82550</xdr:colOff>
      <xdr:row>84</xdr:row>
      <xdr:rowOff>121507</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4520331"/>
          <a:ext cx="889000" cy="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22837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81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78970</xdr:rowOff>
    </xdr:from>
    <xdr:to>
      <xdr:col>11</xdr:col>
      <xdr:colOff>31750</xdr:colOff>
      <xdr:row>84</xdr:row>
      <xdr:rowOff>118531</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4480770"/>
          <a:ext cx="889000" cy="3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132084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4019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30311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1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67162</xdr:rowOff>
    </xdr:from>
    <xdr:to>
      <xdr:col>23</xdr:col>
      <xdr:colOff>184150</xdr:colOff>
      <xdr:row>85</xdr:row>
      <xdr:rowOff>168762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464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39239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461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102344</xdr:rowOff>
    </xdr:from>
    <xdr:to>
      <xdr:col>19</xdr:col>
      <xdr:colOff>184150</xdr:colOff>
      <xdr:row>85</xdr:row>
      <xdr:rowOff>32494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450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17271</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4590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84</xdr:row>
      <xdr:rowOff>70707</xdr:rowOff>
    </xdr:from>
    <xdr:to>
      <xdr:col>15</xdr:col>
      <xdr:colOff>133350</xdr:colOff>
      <xdr:row>85</xdr:row>
      <xdr:rowOff>857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447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157084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55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67731</xdr:rowOff>
    </xdr:from>
    <xdr:to>
      <xdr:col>11</xdr:col>
      <xdr:colOff>82550</xdr:colOff>
      <xdr:row>84</xdr:row>
      <xdr:rowOff>169331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446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154108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555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28170</xdr:rowOff>
    </xdr:from>
    <xdr:to>
      <xdr:col>7</xdr:col>
      <xdr:colOff>31750</xdr:colOff>
      <xdr:row>84</xdr:row>
      <xdr:rowOff>129770</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442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114547</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4516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b="0" i="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給料表の引き上げ率の相違により、前年度比で</a:t>
          </a:r>
          <a:r>
            <a:rPr lang="en-US" altLang="ja-JP" sz="1100" b="0" i="0">
              <a:solidFill>
                <a:schemeClr val="dk1"/>
              </a:solidFill>
              <a:effectLst/>
              <a:latin typeface="ＭＳ ゴシック" panose="020B0609070205080204" pitchFamily="49" charset="-128"/>
              <a:ea typeface="ＭＳ ゴシック" panose="020B0609070205080204" pitchFamily="49" charset="-128"/>
              <a:cs typeface="+mn-cs"/>
            </a:rPr>
            <a:t>0.1</a:t>
          </a:r>
          <a:r>
            <a:rPr lang="ja-JP" altLang="ja-JP" sz="1100" b="0" i="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en-US" sz="1100" b="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a:solidFill>
                <a:schemeClr val="dk1"/>
              </a:solidFill>
              <a:effectLst/>
              <a:latin typeface="ＭＳ ゴシック" panose="020B0609070205080204" pitchFamily="49" charset="-128"/>
              <a:ea typeface="ＭＳ ゴシック" panose="020B0609070205080204" pitchFamily="49" charset="-128"/>
              <a:cs typeface="+mn-cs"/>
            </a:rPr>
            <a:t>今後も職務・職責に応じた給料制度を運用し、国の指数を上回らないよう努める。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a:extLst>
            <a:ext uri="{FF2B5EF4-FFF2-40B4-BE49-F238E27FC236}">
              <a16:creationId xmlns:a16="http://schemas.microsoft.com/office/drawing/2014/main" id="{00000000-0008-0000-0300-0000FF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7" name="給与水準   （国との比較）最小値テキスト">
          <a:extLst>
            <a:ext uri="{FF2B5EF4-FFF2-40B4-BE49-F238E27FC236}">
              <a16:creationId xmlns:a16="http://schemas.microsoft.com/office/drawing/2014/main" id="{00000000-0008-0000-0300-00000101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9" name="給与水準   （国との比較）最大値テキスト">
          <a:extLst>
            <a:ext uri="{FF2B5EF4-FFF2-40B4-BE49-F238E27FC236}">
              <a16:creationId xmlns:a16="http://schemas.microsoft.com/office/drawing/2014/main" id="{00000000-0008-0000-0300-000003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122766</xdr:rowOff>
    </xdr:from>
    <xdr:to>
      <xdr:col>81</xdr:col>
      <xdr:colOff>44450</xdr:colOff>
      <xdr:row>84</xdr:row>
      <xdr:rowOff>142875</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6179800" y="14524566"/>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2" name="給与水準   （国との比較）平均値テキスト">
          <a:extLst>
            <a:ext uri="{FF2B5EF4-FFF2-40B4-BE49-F238E27FC236}">
              <a16:creationId xmlns:a16="http://schemas.microsoft.com/office/drawing/2014/main" id="{00000000-0008-0000-0300-000006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142875</xdr:rowOff>
    </xdr:from>
    <xdr:to>
      <xdr:col>77</xdr:col>
      <xdr:colOff>44450</xdr:colOff>
      <xdr:row>85</xdr:row>
      <xdr:rowOff>11641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5290800" y="14544675"/>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162984</xdr:rowOff>
    </xdr:from>
    <xdr:to>
      <xdr:col>72</xdr:col>
      <xdr:colOff>203200</xdr:colOff>
      <xdr:row>85</xdr:row>
      <xdr:rowOff>11641</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a:off x="14401800" y="145647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162984</xdr:rowOff>
    </xdr:from>
    <xdr:to>
      <xdr:col>68</xdr:col>
      <xdr:colOff>152400</xdr:colOff>
      <xdr:row>85</xdr:row>
      <xdr:rowOff>11641</xdr:rowOff>
    </xdr:to>
    <xdr:cxnSp macro="">
      <xdr:nvCxnSpPr>
        <xdr:cNvPr id="270" name="直線コネクタ 269">
          <a:extLst>
            <a:ext uri="{FF2B5EF4-FFF2-40B4-BE49-F238E27FC236}">
              <a16:creationId xmlns:a16="http://schemas.microsoft.com/office/drawing/2014/main" id="{00000000-0008-0000-0300-00000E010000}"/>
            </a:ext>
          </a:extLst>
        </xdr:cNvPr>
        <xdr:cNvCxnSpPr/>
      </xdr:nvCxnSpPr>
      <xdr:spPr>
        <a:xfrm flipV="1">
          <a:off x="13512800" y="14564784"/>
          <a:ext cx="889000" cy="20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71966</xdr:rowOff>
    </xdr:from>
    <xdr:to>
      <xdr:col>81</xdr:col>
      <xdr:colOff>95250</xdr:colOff>
      <xdr:row>85</xdr:row>
      <xdr:rowOff>2116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967200" y="1447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88493</xdr:rowOff>
    </xdr:from>
    <xdr:ext cx="762000" cy="259045"/>
    <xdr:sp macro="" textlink="">
      <xdr:nvSpPr>
        <xdr:cNvPr id="281" name="給与水準   （国との比較）該当値テキスト">
          <a:extLst>
            <a:ext uri="{FF2B5EF4-FFF2-40B4-BE49-F238E27FC236}">
              <a16:creationId xmlns:a16="http://schemas.microsoft.com/office/drawing/2014/main" id="{00000000-0008-0000-0300-000019010000}"/>
            </a:ext>
          </a:extLst>
        </xdr:cNvPr>
        <xdr:cNvSpPr txBox="1"/>
      </xdr:nvSpPr>
      <xdr:spPr>
        <a:xfrm>
          <a:off x="17106900" y="1431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92075</xdr:rowOff>
    </xdr:from>
    <xdr:to>
      <xdr:col>77</xdr:col>
      <xdr:colOff>95250</xdr:colOff>
      <xdr:row>85</xdr:row>
      <xdr:rowOff>22225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1290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32402</xdr:rowOff>
    </xdr:from>
    <xdr:ext cx="7366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5798800" y="14262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132291</xdr:rowOff>
    </xdr:from>
    <xdr:to>
      <xdr:col>73</xdr:col>
      <xdr:colOff>44450</xdr:colOff>
      <xdr:row>85</xdr:row>
      <xdr:rowOff>62441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5240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72618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909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112184</xdr:rowOff>
    </xdr:from>
    <xdr:to>
      <xdr:col>68</xdr:col>
      <xdr:colOff>203200</xdr:colOff>
      <xdr:row>85</xdr:row>
      <xdr:rowOff>42334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4351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52511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020800" y="14282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職員数は、段階的な定年引上げに伴い、令和６年４月１日で</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1,090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名となったが、人口</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人当たりの職員数は全国平均、県平均を下回っており、適正化は図られている。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今後も「定員管理計画」に基づき、限られた人材で効率的、効果的な行政経営を行っていく。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a:extLst>
            <a:ext uri="{FF2B5EF4-FFF2-40B4-BE49-F238E27FC236}">
              <a16:creationId xmlns:a16="http://schemas.microsoft.com/office/drawing/2014/main" id="{00000000-0008-0000-0300-00003E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20" name="定員管理の状況最小値テキスト">
          <a:extLst>
            <a:ext uri="{FF2B5EF4-FFF2-40B4-BE49-F238E27FC236}">
              <a16:creationId xmlns:a16="http://schemas.microsoft.com/office/drawing/2014/main" id="{00000000-0008-0000-0300-000040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2" name="定員管理の状況最大値テキスト">
          <a:extLst>
            <a:ext uri="{FF2B5EF4-FFF2-40B4-BE49-F238E27FC236}">
              <a16:creationId xmlns:a16="http://schemas.microsoft.com/office/drawing/2014/main" id="{00000000-0008-0000-0300-000042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79057</xdr:rowOff>
    </xdr:from>
    <xdr:to>
      <xdr:col>81</xdr:col>
      <xdr:colOff>44450</xdr:colOff>
      <xdr:row>65</xdr:row>
      <xdr:rowOff>127318</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6179800" y="11223307"/>
          <a:ext cx="838200" cy="48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15681</xdr:rowOff>
    </xdr:from>
    <xdr:ext cx="762000" cy="259045"/>
    <xdr:sp macro="" textlink="">
      <xdr:nvSpPr>
        <xdr:cNvPr id="325" name="定員管理の状況平均値テキスト">
          <a:extLst>
            <a:ext uri="{FF2B5EF4-FFF2-40B4-BE49-F238E27FC236}">
              <a16:creationId xmlns:a16="http://schemas.microsoft.com/office/drawing/2014/main" id="{00000000-0008-0000-0300-000045010000}"/>
            </a:ext>
          </a:extLst>
        </xdr:cNvPr>
        <xdr:cNvSpPr txBox="1"/>
      </xdr:nvSpPr>
      <xdr:spPr>
        <a:xfrm>
          <a:off x="17106900" y="1064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75036</xdr:rowOff>
    </xdr:from>
    <xdr:to>
      <xdr:col>77</xdr:col>
      <xdr:colOff>44450</xdr:colOff>
      <xdr:row>65</xdr:row>
      <xdr:rowOff>79057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5290800" y="11219286"/>
          <a:ext cx="889000" cy="4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98865</xdr:rowOff>
    </xdr:from>
    <xdr:ext cx="7366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5798800" y="10557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75036</xdr:rowOff>
    </xdr:from>
    <xdr:to>
      <xdr:col>72</xdr:col>
      <xdr:colOff>203200</xdr:colOff>
      <xdr:row>65</xdr:row>
      <xdr:rowOff>101177</xdr:rowOff>
    </xdr:to>
    <xdr:cxnSp macro="">
      <xdr:nvCxnSpPr>
        <xdr:cNvPr id="330" name="直線コネクタ 329">
          <a:extLst>
            <a:ext uri="{FF2B5EF4-FFF2-40B4-BE49-F238E27FC236}">
              <a16:creationId xmlns:a16="http://schemas.microsoft.com/office/drawing/2014/main" id="{00000000-0008-0000-0300-00004A010000}"/>
            </a:ext>
          </a:extLst>
        </xdr:cNvPr>
        <xdr:cNvCxnSpPr/>
      </xdr:nvCxnSpPr>
      <xdr:spPr>
        <a:xfrm flipV="1">
          <a:off x="14401800" y="11219286"/>
          <a:ext cx="889000" cy="26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86800</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909800" y="1054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99166</xdr:rowOff>
    </xdr:from>
    <xdr:to>
      <xdr:col>68</xdr:col>
      <xdr:colOff>152400</xdr:colOff>
      <xdr:row>65</xdr:row>
      <xdr:rowOff>101177</xdr:rowOff>
    </xdr:to>
    <xdr:cxnSp macro="">
      <xdr:nvCxnSpPr>
        <xdr:cNvPr id="333" name="直線コネクタ 332">
          <a:extLst>
            <a:ext uri="{FF2B5EF4-FFF2-40B4-BE49-F238E27FC236}">
              <a16:creationId xmlns:a16="http://schemas.microsoft.com/office/drawing/2014/main" id="{00000000-0008-0000-0300-00004D010000}"/>
            </a:ext>
          </a:extLst>
        </xdr:cNvPr>
        <xdr:cNvCxnSpPr/>
      </xdr:nvCxnSpPr>
      <xdr:spPr>
        <a:xfrm>
          <a:off x="13512800" y="11243416"/>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74735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020800" y="1053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66692</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131800" y="1052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76518</xdr:rowOff>
    </xdr:from>
    <xdr:to>
      <xdr:col>81</xdr:col>
      <xdr:colOff>95250</xdr:colOff>
      <xdr:row>66</xdr:row>
      <xdr:rowOff>6668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9672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48595</xdr:rowOff>
    </xdr:from>
    <xdr:ext cx="762000" cy="259045"/>
    <xdr:sp macro="" textlink="">
      <xdr:nvSpPr>
        <xdr:cNvPr id="344" name="定員管理の状況該当値テキスト">
          <a:extLst>
            <a:ext uri="{FF2B5EF4-FFF2-40B4-BE49-F238E27FC236}">
              <a16:creationId xmlns:a16="http://schemas.microsoft.com/office/drawing/2014/main" id="{00000000-0008-0000-0300-000058010000}"/>
            </a:ext>
          </a:extLst>
        </xdr:cNvPr>
        <xdr:cNvSpPr txBox="1"/>
      </xdr:nvSpPr>
      <xdr:spPr>
        <a:xfrm>
          <a:off x="17106900" y="11192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28257</xdr:rowOff>
    </xdr:from>
    <xdr:to>
      <xdr:col>77</xdr:col>
      <xdr:colOff>95250</xdr:colOff>
      <xdr:row>65</xdr:row>
      <xdr:rowOff>129857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129000" y="1117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114634</xdr:rowOff>
    </xdr:from>
    <xdr:ext cx="7366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798800" y="11258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24236</xdr:rowOff>
    </xdr:from>
    <xdr:to>
      <xdr:col>73</xdr:col>
      <xdr:colOff>44450</xdr:colOff>
      <xdr:row>65</xdr:row>
      <xdr:rowOff>125836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5240000" y="1116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110613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909800" y="11254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50377</xdr:rowOff>
    </xdr:from>
    <xdr:to>
      <xdr:col>68</xdr:col>
      <xdr:colOff>203200</xdr:colOff>
      <xdr:row>65</xdr:row>
      <xdr:rowOff>151977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4351000" y="111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136754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020800" y="1128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48366</xdr:rowOff>
    </xdr:from>
    <xdr:to>
      <xdr:col>64</xdr:col>
      <xdr:colOff>152400</xdr:colOff>
      <xdr:row>65</xdr:row>
      <xdr:rowOff>149966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3462000" y="11192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134743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131800" y="1127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a:extLst>
            <a:ext uri="{FF2B5EF4-FFF2-40B4-BE49-F238E27FC236}">
              <a16:creationId xmlns:a16="http://schemas.microsoft.com/office/drawing/2014/main" id="{00000000-0008-0000-0300-000063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ゴシック" panose="020B0609070205080204" pitchFamily="49" charset="-128"/>
              <a:ea typeface="ＭＳ ゴシック" panose="020B0609070205080204" pitchFamily="49" charset="-128"/>
            </a:rPr>
            <a:t>　</a:t>
          </a:r>
          <a:r>
            <a:rPr kumimoji="1" lang="ja-JP" altLang="en-US" sz="1100">
              <a:latin typeface="ＭＳ ゴシック" panose="020B0609070205080204" pitchFamily="49" charset="-128"/>
              <a:ea typeface="ＭＳ ゴシック" panose="020B0609070205080204" pitchFamily="49" charset="-128"/>
            </a:rPr>
            <a:t>実質公債比率は、年々減少傾向にあり、前年度から</a:t>
          </a:r>
          <a:r>
            <a:rPr kumimoji="1" lang="en-US" altLang="ja-JP" sz="1100">
              <a:latin typeface="ＭＳ ゴシック" panose="020B0609070205080204" pitchFamily="49" charset="-128"/>
              <a:ea typeface="ＭＳ ゴシック" panose="020B0609070205080204" pitchFamily="49" charset="-128"/>
            </a:rPr>
            <a:t>0.7</a:t>
          </a:r>
          <a:r>
            <a:rPr kumimoji="1" lang="ja-JP" altLang="en-US" sz="1100">
              <a:latin typeface="ＭＳ ゴシック" panose="020B0609070205080204" pitchFamily="49" charset="-128"/>
              <a:ea typeface="ＭＳ ゴシック" panose="020B0609070205080204" pitchFamily="49" charset="-128"/>
            </a:rPr>
            <a:t>ポイント改善した。全国平均や類似団体平均も依然として上回っている。</a:t>
          </a:r>
        </a:p>
        <a:p>
          <a:r>
            <a:rPr kumimoji="1" lang="ja-JP" altLang="en-US" sz="1100">
              <a:latin typeface="ＭＳ ゴシック" panose="020B0609070205080204" pitchFamily="49" charset="-128"/>
              <a:ea typeface="ＭＳ ゴシック" panose="020B0609070205080204" pitchFamily="49" charset="-128"/>
            </a:rPr>
            <a:t>　「経営健全化計画」に基づき、後年度の財源見通しや財政負担の限度を考慮しつつ、今後控えている大規模な事業に備え、活用事業の整理・縮小を図り、地方債残高及び公債費の縮減に取り組む。</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127907</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76924"/>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127907</xdr:rowOff>
    </xdr:from>
    <xdr:to>
      <xdr:col>77</xdr:col>
      <xdr:colOff>44450</xdr:colOff>
      <xdr:row>42</xdr:row>
      <xdr:rowOff>13909</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57357"/>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13909</xdr:rowOff>
    </xdr:from>
    <xdr:to>
      <xdr:col>72</xdr:col>
      <xdr:colOff>203200</xdr:colOff>
      <xdr:row>42</xdr:row>
      <xdr:rowOff>25400</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148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13909</xdr:rowOff>
    </xdr:from>
    <xdr:to>
      <xdr:col>68</xdr:col>
      <xdr:colOff>152400</xdr:colOff>
      <xdr:row>42</xdr:row>
      <xdr:rowOff>25400</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148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140201</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9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77107</xdr:rowOff>
    </xdr:from>
    <xdr:to>
      <xdr:col>77</xdr:col>
      <xdr:colOff>95250</xdr:colOff>
      <xdr:row>42</xdr:row>
      <xdr:rowOff>7257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163484</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1929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134559</xdr:rowOff>
    </xdr:from>
    <xdr:to>
      <xdr:col>73</xdr:col>
      <xdr:colOff>44450</xdr:colOff>
      <xdr:row>42</xdr:row>
      <xdr:rowOff>64709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49486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49486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　平成</a:t>
          </a:r>
          <a:r>
            <a:rPr kumimoji="1" lang="en-US" altLang="ja-JP" sz="1100">
              <a:latin typeface="ＭＳ ゴシック" panose="020B0609070205080204" pitchFamily="49" charset="-128"/>
              <a:ea typeface="ＭＳ ゴシック" panose="020B0609070205080204" pitchFamily="49" charset="-128"/>
            </a:rPr>
            <a:t>17</a:t>
          </a:r>
          <a:r>
            <a:rPr kumimoji="1" lang="ja-JP" altLang="en-US" sz="1100">
              <a:latin typeface="ＭＳ ゴシック" panose="020B0609070205080204" pitchFamily="49" charset="-128"/>
              <a:ea typeface="ＭＳ ゴシック" panose="020B0609070205080204" pitchFamily="49" charset="-128"/>
            </a:rPr>
            <a:t>年度の合併以降年々減少し、平成</a:t>
          </a:r>
          <a:r>
            <a:rPr kumimoji="1" lang="en-US" altLang="ja-JP" sz="1100">
              <a:latin typeface="ＭＳ ゴシック" panose="020B0609070205080204" pitchFamily="49" charset="-128"/>
              <a:ea typeface="ＭＳ ゴシック" panose="020B0609070205080204" pitchFamily="49" charset="-128"/>
            </a:rPr>
            <a:t>28</a:t>
          </a:r>
          <a:r>
            <a:rPr kumimoji="1" lang="ja-JP" altLang="en-US" sz="1100">
              <a:latin typeface="ＭＳ ゴシック" panose="020B0609070205080204" pitchFamily="49" charset="-128"/>
              <a:ea typeface="ＭＳ ゴシック" panose="020B0609070205080204" pitchFamily="49" charset="-128"/>
            </a:rPr>
            <a:t>年度から充当可能財源等が将来負担額を上回っている。これは、地方債残高借入れの抑制に伴い地方債残高が減少したことによるものである。</a:t>
          </a:r>
        </a:p>
        <a:p>
          <a:r>
            <a:rPr kumimoji="1" lang="ja-JP" altLang="en-US" sz="1100">
              <a:latin typeface="ＭＳ ゴシック" panose="020B0609070205080204" pitchFamily="49" charset="-128"/>
              <a:ea typeface="ＭＳ ゴシック" panose="020B0609070205080204" pitchFamily="49" charset="-128"/>
            </a:rPr>
            <a:t>　今後も「経営健全化計画」を踏まえ、持続可能な健全財政を図り、将来負担の軽減に努める。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市の面積が広く、市立高校を有するほか、単独で消防本部を設置しているなど、都市構造の違いにより、人口当たりの職員数が類似団体平均より多いため、経常経費における人件費の割合も上回っている。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今後も、市民サービスの低下を招くことがないよう留意しながら、職員定数の管理に努める。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5080</xdr:rowOff>
    </xdr:from>
    <xdr:to>
      <xdr:col>24</xdr:col>
      <xdr:colOff>25400</xdr:colOff>
      <xdr:row>38</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52018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84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146050</xdr:rowOff>
    </xdr:from>
    <xdr:to>
      <xdr:col>19</xdr:col>
      <xdr:colOff>187325</xdr:colOff>
      <xdr:row>38</xdr:row>
      <xdr:rowOff>5080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4897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92710</xdr:rowOff>
    </xdr:from>
    <xdr:to>
      <xdr:col>15</xdr:col>
      <xdr:colOff>98425</xdr:colOff>
      <xdr:row>37</xdr:row>
      <xdr:rowOff>146050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4363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47007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92710</xdr:rowOff>
    </xdr:from>
    <xdr:to>
      <xdr:col>11</xdr:col>
      <xdr:colOff>9525</xdr:colOff>
      <xdr:row>38</xdr:row>
      <xdr:rowOff>104140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43636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16527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146067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46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15240</xdr:rowOff>
    </xdr:from>
    <xdr:to>
      <xdr:col>24</xdr:col>
      <xdr:colOff>76200</xdr:colOff>
      <xdr:row>38</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53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158767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50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125730</xdr:rowOff>
    </xdr:from>
    <xdr:to>
      <xdr:col>20</xdr:col>
      <xdr:colOff>38100</xdr:colOff>
      <xdr:row>38</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469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40657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55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95250</xdr:rowOff>
    </xdr:from>
    <xdr:to>
      <xdr:col>15</xdr:col>
      <xdr:colOff>149225</xdr:colOff>
      <xdr:row>38</xdr:row>
      <xdr:rowOff>25400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10177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41910</xdr:rowOff>
    </xdr:from>
    <xdr:to>
      <xdr:col>11</xdr:col>
      <xdr:colOff>60325</xdr:colOff>
      <xdr:row>37</xdr:row>
      <xdr:rowOff>143510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128287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53340</xdr:rowOff>
    </xdr:from>
    <xdr:to>
      <xdr:col>6</xdr:col>
      <xdr:colOff>171450</xdr:colOff>
      <xdr:row>38</xdr:row>
      <xdr:rowOff>154940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139717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類似団体平均、全国平均を</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下回り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今後も「公共施設管理計画」に基づき施設運営の見直しを行うことで運営コストを縮減するとともに、施設の維持管理業務の効率化に取り組み、財政負担の縮減や平準化を図る。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10414</xdr:rowOff>
    </xdr:from>
    <xdr:to>
      <xdr:col>82</xdr:col>
      <xdr:colOff>107950</xdr:colOff>
      <xdr:row>15</xdr:row>
      <xdr:rowOff>19558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58216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10414</xdr:rowOff>
    </xdr:from>
    <xdr:to>
      <xdr:col>78</xdr:col>
      <xdr:colOff>69850</xdr:colOff>
      <xdr:row>15</xdr:row>
      <xdr:rowOff>19558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582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44704</xdr:rowOff>
    </xdr:from>
    <xdr:to>
      <xdr:col>73</xdr:col>
      <xdr:colOff>180975</xdr:colOff>
      <xdr:row>15</xdr:row>
      <xdr:rowOff>10414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4500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44704</xdr:rowOff>
    </xdr:from>
    <xdr:to>
      <xdr:col>69</xdr:col>
      <xdr:colOff>92075</xdr:colOff>
      <xdr:row>14</xdr:row>
      <xdr:rowOff>145288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4500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131064</xdr:rowOff>
    </xdr:from>
    <xdr:to>
      <xdr:col>82</xdr:col>
      <xdr:colOff>158750</xdr:colOff>
      <xdr:row>15</xdr:row>
      <xdr:rowOff>61214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147591</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376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140208</xdr:rowOff>
    </xdr:from>
    <xdr:to>
      <xdr:col>78</xdr:col>
      <xdr:colOff>120650</xdr:colOff>
      <xdr:row>15</xdr:row>
      <xdr:rowOff>70358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540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80535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3093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131064</xdr:rowOff>
    </xdr:from>
    <xdr:to>
      <xdr:col>74</xdr:col>
      <xdr:colOff>31750</xdr:colOff>
      <xdr:row>15</xdr:row>
      <xdr:rowOff>61214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71391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165354</xdr:rowOff>
    </xdr:from>
    <xdr:to>
      <xdr:col>69</xdr:col>
      <xdr:colOff>142875</xdr:colOff>
      <xdr:row>14</xdr:row>
      <xdr:rowOff>95504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105681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94488</xdr:rowOff>
    </xdr:from>
    <xdr:to>
      <xdr:col>65</xdr:col>
      <xdr:colOff>53975</xdr:colOff>
      <xdr:row>15</xdr:row>
      <xdr:rowOff>24638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34815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全国平均、県平均を上回っており、合併以降、経常経費における扶助費の割合は増加傾向である。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社会保障関係費は全国的に増加傾向にあり、国の政策に左右される部分が大きいが、単独事業の見直しを行うなど、引き続き適正な執行に努める。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77470</xdr:rowOff>
    </xdr:from>
    <xdr:to>
      <xdr:col>24</xdr:col>
      <xdr:colOff>25400</xdr:colOff>
      <xdr:row>57</xdr:row>
      <xdr:rowOff>92710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85012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16510</xdr:rowOff>
    </xdr:from>
    <xdr:to>
      <xdr:col>19</xdr:col>
      <xdr:colOff>187325</xdr:colOff>
      <xdr:row>57</xdr:row>
      <xdr:rowOff>92710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891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130827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560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119380</xdr:rowOff>
    </xdr:from>
    <xdr:to>
      <xdr:col>15</xdr:col>
      <xdr:colOff>98425</xdr:colOff>
      <xdr:row>57</xdr:row>
      <xdr:rowOff>16510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2058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69867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119380</xdr:rowOff>
    </xdr:from>
    <xdr:to>
      <xdr:col>11</xdr:col>
      <xdr:colOff>9525</xdr:colOff>
      <xdr:row>57</xdr:row>
      <xdr:rowOff>46990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2058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31767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46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26670</xdr:rowOff>
    </xdr:from>
    <xdr:to>
      <xdr:col>24</xdr:col>
      <xdr:colOff>76200</xdr:colOff>
      <xdr:row>57</xdr:row>
      <xdr:rowOff>128270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9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43197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4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41910</xdr:rowOff>
    </xdr:from>
    <xdr:to>
      <xdr:col>20</xdr:col>
      <xdr:colOff>38100</xdr:colOff>
      <xdr:row>57</xdr:row>
      <xdr:rowOff>143510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81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128287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900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137160</xdr:rowOff>
    </xdr:from>
    <xdr:to>
      <xdr:col>15</xdr:col>
      <xdr:colOff>149225</xdr:colOff>
      <xdr:row>57</xdr:row>
      <xdr:rowOff>67310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52087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68580</xdr:rowOff>
    </xdr:from>
    <xdr:to>
      <xdr:col>11</xdr:col>
      <xdr:colOff>60325</xdr:colOff>
      <xdr:row>56</xdr:row>
      <xdr:rowOff>170180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6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167640</xdr:rowOff>
    </xdr:from>
    <xdr:to>
      <xdr:col>6</xdr:col>
      <xdr:colOff>171450</xdr:colOff>
      <xdr:row>57</xdr:row>
      <xdr:rowOff>97790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768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82567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0.2</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ポイント上昇したものの、類似団体平均、全国平均、県平均を下回っている。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今後も、公共施設等の適正な維持管理や、特別会計や公営企業会計の経営健全化に努め、より一層の経費節減を図る。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67128</xdr:rowOff>
    </xdr:from>
    <xdr:to>
      <xdr:col>82</xdr:col>
      <xdr:colOff>107950</xdr:colOff>
      <xdr:row>56</xdr:row>
      <xdr:rowOff>88900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6683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763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23585</xdr:rowOff>
    </xdr:from>
    <xdr:to>
      <xdr:col>78</xdr:col>
      <xdr:colOff>69850</xdr:colOff>
      <xdr:row>56</xdr:row>
      <xdr:rowOff>67128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6247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162378</xdr:rowOff>
    </xdr:from>
    <xdr:to>
      <xdr:col>73</xdr:col>
      <xdr:colOff>180975</xdr:colOff>
      <xdr:row>56</xdr:row>
      <xdr:rowOff>23585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5921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162378</xdr:rowOff>
    </xdr:from>
    <xdr:to>
      <xdr:col>69</xdr:col>
      <xdr:colOff>92075</xdr:colOff>
      <xdr:row>56</xdr:row>
      <xdr:rowOff>121557</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592128"/>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38100</xdr:rowOff>
    </xdr:from>
    <xdr:to>
      <xdr:col>82</xdr:col>
      <xdr:colOff>158750</xdr:colOff>
      <xdr:row>56</xdr:row>
      <xdr:rowOff>139700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54627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16328</xdr:rowOff>
    </xdr:from>
    <xdr:to>
      <xdr:col>78</xdr:col>
      <xdr:colOff>120650</xdr:colOff>
      <xdr:row>56</xdr:row>
      <xdr:rowOff>117928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128105</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386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144235</xdr:rowOff>
    </xdr:from>
    <xdr:to>
      <xdr:col>74</xdr:col>
      <xdr:colOff>31750</xdr:colOff>
      <xdr:row>56</xdr:row>
      <xdr:rowOff>74385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573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84562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111578</xdr:rowOff>
    </xdr:from>
    <xdr:to>
      <xdr:col>69</xdr:col>
      <xdr:colOff>142875</xdr:colOff>
      <xdr:row>56</xdr:row>
      <xdr:rowOff>41728</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51905</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70757</xdr:rowOff>
    </xdr:from>
    <xdr:to>
      <xdr:col>65</xdr:col>
      <xdr:colOff>53975</xdr:colOff>
      <xdr:row>57</xdr:row>
      <xdr:rowOff>907</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11084</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類似団体平均、全国平均、県平均を大きく下回っている。要因として、一部事務組合に対する負担金が少ないことが挙げられる。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上昇</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理由は、経常的経費における病院事業会計への補助金が繰出基準の見直しにより、増加したためである。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今後も「経営健全化計画」及び「補助金等交付指針」に基づき、費用対効果や負担のあり方を精査して補助金の見直しに取り組み、経費の縮減に努める。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32</xdr:row>
      <xdr:rowOff>122428</xdr:rowOff>
    </xdr:from>
    <xdr:to>
      <xdr:col>82</xdr:col>
      <xdr:colOff>107950</xdr:colOff>
      <xdr:row>32</xdr:row>
      <xdr:rowOff>131572</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6088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32</xdr:row>
      <xdr:rowOff>122428</xdr:rowOff>
    </xdr:from>
    <xdr:to>
      <xdr:col>78</xdr:col>
      <xdr:colOff>69850</xdr:colOff>
      <xdr:row>32</xdr:row>
      <xdr:rowOff>149860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6088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32</xdr:row>
      <xdr:rowOff>104140</xdr:rowOff>
    </xdr:from>
    <xdr:to>
      <xdr:col>73</xdr:col>
      <xdr:colOff>180975</xdr:colOff>
      <xdr:row>32</xdr:row>
      <xdr:rowOff>149860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5905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32</xdr:row>
      <xdr:rowOff>104140</xdr:rowOff>
    </xdr:from>
    <xdr:to>
      <xdr:col>69</xdr:col>
      <xdr:colOff>92075</xdr:colOff>
      <xdr:row>32</xdr:row>
      <xdr:rowOff>104140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5905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32</xdr:row>
      <xdr:rowOff>80772</xdr:rowOff>
    </xdr:from>
    <xdr:to>
      <xdr:col>82</xdr:col>
      <xdr:colOff>158750</xdr:colOff>
      <xdr:row>33</xdr:row>
      <xdr:rowOff>10922</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56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31</xdr:row>
      <xdr:rowOff>160799</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47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32</xdr:row>
      <xdr:rowOff>71628</xdr:rowOff>
    </xdr:from>
    <xdr:to>
      <xdr:col>78</xdr:col>
      <xdr:colOff>120650</xdr:colOff>
      <xdr:row>33</xdr:row>
      <xdr:rowOff>1778</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55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31</xdr:row>
      <xdr:rowOff>11955</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32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32</xdr:row>
      <xdr:rowOff>99060</xdr:rowOff>
    </xdr:from>
    <xdr:to>
      <xdr:col>74</xdr:col>
      <xdr:colOff>31750</xdr:colOff>
      <xdr:row>33</xdr:row>
      <xdr:rowOff>29210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585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31</xdr:row>
      <xdr:rowOff>39387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35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32</xdr:row>
      <xdr:rowOff>53340</xdr:rowOff>
    </xdr:from>
    <xdr:to>
      <xdr:col>69</xdr:col>
      <xdr:colOff>142875</xdr:colOff>
      <xdr:row>32</xdr:row>
      <xdr:rowOff>154940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30</xdr:row>
      <xdr:rowOff>165117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30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32</xdr:row>
      <xdr:rowOff>53340</xdr:rowOff>
    </xdr:from>
    <xdr:to>
      <xdr:col>65</xdr:col>
      <xdr:colOff>53975</xdr:colOff>
      <xdr:row>32</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53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30</xdr:row>
      <xdr:rowOff>165117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30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地方債の償還金は、類似団体平均に比べ多くなっているものの、地方債借入額を抑制していることなどから、地方債残高は合併以降大幅に減少している。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今後も、持続可能な健全財政を確立するため、「経営健全化計画」に基づき、公債費の縮減に努める。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37846</xdr:rowOff>
    </xdr:from>
    <xdr:to>
      <xdr:col>24</xdr:col>
      <xdr:colOff>25400</xdr:colOff>
      <xdr:row>79</xdr:row>
      <xdr:rowOff>165863</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582396"/>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165863</xdr:rowOff>
    </xdr:from>
    <xdr:to>
      <xdr:col>19</xdr:col>
      <xdr:colOff>187325</xdr:colOff>
      <xdr:row>80</xdr:row>
      <xdr:rowOff>85852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7104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80</xdr:row>
      <xdr:rowOff>85852</xdr:rowOff>
    </xdr:from>
    <xdr:to>
      <xdr:col>15</xdr:col>
      <xdr:colOff>98425</xdr:colOff>
      <xdr:row>80</xdr:row>
      <xdr:rowOff>85852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80185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85852</xdr:rowOff>
    </xdr:from>
    <xdr:to>
      <xdr:col>11</xdr:col>
      <xdr:colOff>9525</xdr:colOff>
      <xdr:row>81</xdr:row>
      <xdr:rowOff>24130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80185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158496</xdr:rowOff>
    </xdr:from>
    <xdr:to>
      <xdr:col>24</xdr:col>
      <xdr:colOff>76200</xdr:colOff>
      <xdr:row>79</xdr:row>
      <xdr:rowOff>88646</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531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130573</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115063</xdr:rowOff>
    </xdr:from>
    <xdr:to>
      <xdr:col>20</xdr:col>
      <xdr:colOff>38100</xdr:colOff>
      <xdr:row>80</xdr:row>
      <xdr:rowOff>45213</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80</xdr:row>
      <xdr:rowOff>29990</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745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35052</xdr:rowOff>
    </xdr:from>
    <xdr:to>
      <xdr:col>15</xdr:col>
      <xdr:colOff>149225</xdr:colOff>
      <xdr:row>80</xdr:row>
      <xdr:rowOff>136652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80</xdr:row>
      <xdr:rowOff>121429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35052</xdr:rowOff>
    </xdr:from>
    <xdr:to>
      <xdr:col>11</xdr:col>
      <xdr:colOff>60325</xdr:colOff>
      <xdr:row>80</xdr:row>
      <xdr:rowOff>136652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751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121429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837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144780</xdr:rowOff>
    </xdr:from>
    <xdr:to>
      <xdr:col>6</xdr:col>
      <xdr:colOff>171450</xdr:colOff>
      <xdr:row>81</xdr:row>
      <xdr:rowOff>74930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86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59707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947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類似団体に比べ、経常収支比率における公債費の割合が高いため、同団体平均を</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10.4</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ポイント下回っている。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今後も「経営健全化計画」に基づき、各経費の削減に係る取組を進める。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76</xdr:row>
      <xdr:rowOff>72137</xdr:rowOff>
    </xdr:from>
    <xdr:to>
      <xdr:col>82</xdr:col>
      <xdr:colOff>107950</xdr:colOff>
      <xdr:row>81</xdr:row>
      <xdr:rowOff>5842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3102337"/>
          <a:ext cx="0" cy="790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149369</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865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5842</xdr:rowOff>
    </xdr:from>
    <xdr:to>
      <xdr:col>82</xdr:col>
      <xdr:colOff>196850</xdr:colOff>
      <xdr:row>81</xdr:row>
      <xdr:rowOff>5842</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893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158513</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84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76</xdr:row>
      <xdr:rowOff>72137</xdr:rowOff>
    </xdr:from>
    <xdr:to>
      <xdr:col>82</xdr:col>
      <xdr:colOff>196850</xdr:colOff>
      <xdr:row>76</xdr:row>
      <xdr:rowOff>72137</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10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35561</xdr:rowOff>
    </xdr:from>
    <xdr:to>
      <xdr:col>82</xdr:col>
      <xdr:colOff>107950</xdr:colOff>
      <xdr:row>76</xdr:row>
      <xdr:rowOff>72137</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3065761"/>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126001</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4991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153924</xdr:rowOff>
    </xdr:from>
    <xdr:to>
      <xdr:col>82</xdr:col>
      <xdr:colOff>158750</xdr:colOff>
      <xdr:row>79</xdr:row>
      <xdr:rowOff>84074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527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133858</xdr:rowOff>
    </xdr:from>
    <xdr:to>
      <xdr:col>78</xdr:col>
      <xdr:colOff>69850</xdr:colOff>
      <xdr:row>76</xdr:row>
      <xdr:rowOff>35561</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4782800" y="12992608"/>
          <a:ext cx="889000" cy="73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85344</xdr:rowOff>
    </xdr:from>
    <xdr:to>
      <xdr:col>78</xdr:col>
      <xdr:colOff>120650</xdr:colOff>
      <xdr:row>79</xdr:row>
      <xdr:rowOff>15494</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3458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271</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5448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127000</xdr:rowOff>
    </xdr:from>
    <xdr:to>
      <xdr:col>73</xdr:col>
      <xdr:colOff>180975</xdr:colOff>
      <xdr:row>75</xdr:row>
      <xdr:rowOff>133858</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814300"/>
          <a:ext cx="889000" cy="178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12192</xdr:rowOff>
    </xdr:from>
    <xdr:to>
      <xdr:col>74</xdr:col>
      <xdr:colOff>31750</xdr:colOff>
      <xdr:row>78</xdr:row>
      <xdr:rowOff>113792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98569</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127000</xdr:rowOff>
    </xdr:from>
    <xdr:to>
      <xdr:col>69</xdr:col>
      <xdr:colOff>92075</xdr:colOff>
      <xdr:row>76</xdr:row>
      <xdr:rowOff>58420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814300"/>
          <a:ext cx="889000" cy="274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55626</xdr:rowOff>
    </xdr:from>
    <xdr:to>
      <xdr:col>69</xdr:col>
      <xdr:colOff>142875</xdr:colOff>
      <xdr:row>77</xdr:row>
      <xdr:rowOff>157226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142003</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3343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57913</xdr:rowOff>
    </xdr:from>
    <xdr:to>
      <xdr:col>65</xdr:col>
      <xdr:colOff>53975</xdr:colOff>
      <xdr:row>78</xdr:row>
      <xdr:rowOff>159513</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343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144290</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517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21337</xdr:rowOff>
    </xdr:from>
    <xdr:to>
      <xdr:col>82</xdr:col>
      <xdr:colOff>158750</xdr:colOff>
      <xdr:row>76</xdr:row>
      <xdr:rowOff>122937</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101364</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960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156211</xdr:rowOff>
    </xdr:from>
    <xdr:to>
      <xdr:col>78</xdr:col>
      <xdr:colOff>120650</xdr:colOff>
      <xdr:row>76</xdr:row>
      <xdr:rowOff>86361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96537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783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83058</xdr:rowOff>
    </xdr:from>
    <xdr:to>
      <xdr:col>74</xdr:col>
      <xdr:colOff>31750</xdr:colOff>
      <xdr:row>76</xdr:row>
      <xdr:rowOff>13208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941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23385</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71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76200</xdr:rowOff>
    </xdr:from>
    <xdr:to>
      <xdr:col>69</xdr:col>
      <xdr:colOff>142875</xdr:colOff>
      <xdr:row>75</xdr:row>
      <xdr:rowOff>6350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6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16527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53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119397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80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13710</xdr:rowOff>
    </xdr:from>
    <xdr:to>
      <xdr:col>29</xdr:col>
      <xdr:colOff>127000</xdr:colOff>
      <xdr:row>15</xdr:row>
      <xdr:rowOff>127019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633085"/>
          <a:ext cx="647700" cy="1133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38924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29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127019</xdr:rowOff>
    </xdr:from>
    <xdr:to>
      <xdr:col>26</xdr:col>
      <xdr:colOff>50800</xdr:colOff>
      <xdr:row>15</xdr:row>
      <xdr:rowOff>168510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746394"/>
          <a:ext cx="698500" cy="41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81672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0439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153765</xdr:rowOff>
    </xdr:from>
    <xdr:to>
      <xdr:col>22</xdr:col>
      <xdr:colOff>114300</xdr:colOff>
      <xdr:row>15</xdr:row>
      <xdr:rowOff>168510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2773140"/>
          <a:ext cx="698500" cy="14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116781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0790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153765</xdr:rowOff>
    </xdr:from>
    <xdr:to>
      <xdr:col>18</xdr:col>
      <xdr:colOff>177800</xdr:colOff>
      <xdr:row>15</xdr:row>
      <xdr:rowOff>155499</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773140"/>
          <a:ext cx="698500" cy="1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125639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087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145394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07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134360</xdr:rowOff>
    </xdr:from>
    <xdr:to>
      <xdr:col>29</xdr:col>
      <xdr:colOff>177800</xdr:colOff>
      <xdr:row>15</xdr:row>
      <xdr:rowOff>64510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5822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150887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427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76219</xdr:rowOff>
    </xdr:from>
    <xdr:to>
      <xdr:col>26</xdr:col>
      <xdr:colOff>101600</xdr:colOff>
      <xdr:row>16</xdr:row>
      <xdr:rowOff>6369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6955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16546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464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117710</xdr:rowOff>
    </xdr:from>
    <xdr:to>
      <xdr:col>22</xdr:col>
      <xdr:colOff>165100</xdr:colOff>
      <xdr:row>16</xdr:row>
      <xdr:rowOff>47860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7370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58037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505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102965</xdr:rowOff>
    </xdr:from>
    <xdr:to>
      <xdr:col>19</xdr:col>
      <xdr:colOff>38100</xdr:colOff>
      <xdr:row>16</xdr:row>
      <xdr:rowOff>33115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7223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43292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91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104699</xdr:rowOff>
    </xdr:from>
    <xdr:to>
      <xdr:col>15</xdr:col>
      <xdr:colOff>101600</xdr:colOff>
      <xdr:row>16</xdr:row>
      <xdr:rowOff>34849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240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45026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492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79184</xdr:rowOff>
    </xdr:from>
    <xdr:to>
      <xdr:col>29</xdr:col>
      <xdr:colOff>127000</xdr:colOff>
      <xdr:row>35</xdr:row>
      <xdr:rowOff>80137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89534"/>
          <a:ext cx="647700" cy="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14795</xdr:rowOff>
    </xdr:from>
    <xdr:to>
      <xdr:col>26</xdr:col>
      <xdr:colOff>50800</xdr:colOff>
      <xdr:row>35</xdr:row>
      <xdr:rowOff>79184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625145"/>
          <a:ext cx="698500" cy="643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272999</xdr:rowOff>
    </xdr:from>
    <xdr:to>
      <xdr:col>22</xdr:col>
      <xdr:colOff>114300</xdr:colOff>
      <xdr:row>35</xdr:row>
      <xdr:rowOff>14795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540449"/>
          <a:ext cx="698500" cy="846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272999</xdr:rowOff>
    </xdr:from>
    <xdr:to>
      <xdr:col>18</xdr:col>
      <xdr:colOff>177800</xdr:colOff>
      <xdr:row>34</xdr:row>
      <xdr:rowOff>314528</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40449"/>
          <a:ext cx="698500" cy="41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29337</xdr:rowOff>
    </xdr:from>
    <xdr:to>
      <xdr:col>29</xdr:col>
      <xdr:colOff>177800</xdr:colOff>
      <xdr:row>35</xdr:row>
      <xdr:rowOff>130937</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396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217314</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484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28384</xdr:rowOff>
    </xdr:from>
    <xdr:to>
      <xdr:col>26</xdr:col>
      <xdr:colOff>101600</xdr:colOff>
      <xdr:row>35</xdr:row>
      <xdr:rowOff>129984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38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140161</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076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306895</xdr:rowOff>
    </xdr:from>
    <xdr:to>
      <xdr:col>22</xdr:col>
      <xdr:colOff>165100</xdr:colOff>
      <xdr:row>35</xdr:row>
      <xdr:rowOff>65595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743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75773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4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222199</xdr:rowOff>
    </xdr:from>
    <xdr:to>
      <xdr:col>19</xdr:col>
      <xdr:colOff>38100</xdr:colOff>
      <xdr:row>34</xdr:row>
      <xdr:rowOff>323799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4896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333976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58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263728</xdr:rowOff>
    </xdr:from>
    <xdr:to>
      <xdr:col>15</xdr:col>
      <xdr:colOff>101600</xdr:colOff>
      <xdr:row>35</xdr:row>
      <xdr:rowOff>22428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531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32605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00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68537</xdr:rowOff>
    </xdr:from>
    <xdr:to>
      <xdr:col>24</xdr:col>
      <xdr:colOff>63500</xdr:colOff>
      <xdr:row>33</xdr:row>
      <xdr:rowOff>33858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554937"/>
          <a:ext cx="838200" cy="136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106784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936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33858</xdr:rowOff>
    </xdr:from>
    <xdr:to>
      <xdr:col>19</xdr:col>
      <xdr:colOff>177800</xdr:colOff>
      <xdr:row>33</xdr:row>
      <xdr:rowOff>73063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691708"/>
          <a:ext cx="889000" cy="39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166540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6167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56032</xdr:rowOff>
    </xdr:from>
    <xdr:to>
      <xdr:col>15</xdr:col>
      <xdr:colOff>50800</xdr:colOff>
      <xdr:row>33</xdr:row>
      <xdr:rowOff>73063</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019300" y="5713882"/>
          <a:ext cx="889000" cy="17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13057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618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27960</xdr:rowOff>
    </xdr:from>
    <xdr:to>
      <xdr:col>10</xdr:col>
      <xdr:colOff>114300</xdr:colOff>
      <xdr:row>33</xdr:row>
      <xdr:rowOff>56032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685810"/>
          <a:ext cx="889000" cy="28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21127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6193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37975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621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17737</xdr:rowOff>
    </xdr:from>
    <xdr:to>
      <xdr:col>24</xdr:col>
      <xdr:colOff>114300</xdr:colOff>
      <xdr:row>32</xdr:row>
      <xdr:rowOff>119337</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504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40614</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355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154508</xdr:rowOff>
    </xdr:from>
    <xdr:to>
      <xdr:col>20</xdr:col>
      <xdr:colOff>38100</xdr:colOff>
      <xdr:row>33</xdr:row>
      <xdr:rowOff>84658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64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101185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5416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22263</xdr:rowOff>
    </xdr:from>
    <xdr:to>
      <xdr:col>15</xdr:col>
      <xdr:colOff>101600</xdr:colOff>
      <xdr:row>33</xdr:row>
      <xdr:rowOff>123863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680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140390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545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5232</xdr:rowOff>
    </xdr:from>
    <xdr:to>
      <xdr:col>10</xdr:col>
      <xdr:colOff>165100</xdr:colOff>
      <xdr:row>33</xdr:row>
      <xdr:rowOff>106832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663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31</xdr:row>
      <xdr:rowOff>123359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543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148610</xdr:rowOff>
    </xdr:from>
    <xdr:to>
      <xdr:col>6</xdr:col>
      <xdr:colOff>38100</xdr:colOff>
      <xdr:row>33</xdr:row>
      <xdr:rowOff>78760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635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31</xdr:row>
      <xdr:rowOff>95287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5410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42512</xdr:rowOff>
    </xdr:from>
    <xdr:to>
      <xdr:col>24</xdr:col>
      <xdr:colOff>63500</xdr:colOff>
      <xdr:row>57</xdr:row>
      <xdr:rowOff>105867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5162"/>
          <a:ext cx="838200" cy="63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105867</xdr:rowOff>
    </xdr:from>
    <xdr:to>
      <xdr:col>19</xdr:col>
      <xdr:colOff>177800</xdr:colOff>
      <xdr:row>57</xdr:row>
      <xdr:rowOff>110113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878517"/>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110113</xdr:rowOff>
    </xdr:from>
    <xdr:to>
      <xdr:col>15</xdr:col>
      <xdr:colOff>50800</xdr:colOff>
      <xdr:row>57</xdr:row>
      <xdr:rowOff>126066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2763"/>
          <a:ext cx="889000" cy="1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126066</xdr:rowOff>
    </xdr:from>
    <xdr:to>
      <xdr:col>10</xdr:col>
      <xdr:colOff>114300</xdr:colOff>
      <xdr:row>58</xdr:row>
      <xdr:rowOff>564</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8716"/>
          <a:ext cx="889000" cy="4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163162</xdr:rowOff>
    </xdr:from>
    <xdr:to>
      <xdr:col>24</xdr:col>
      <xdr:colOff>114300</xdr:colOff>
      <xdr:row>57</xdr:row>
      <xdr:rowOff>93312</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141589</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2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55067</xdr:rowOff>
    </xdr:from>
    <xdr:to>
      <xdr:col>20</xdr:col>
      <xdr:colOff>38100</xdr:colOff>
      <xdr:row>57</xdr:row>
      <xdr:rowOff>156667</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2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147794</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20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59313</xdr:rowOff>
    </xdr:from>
    <xdr:to>
      <xdr:col>15</xdr:col>
      <xdr:colOff>101600</xdr:colOff>
      <xdr:row>57</xdr:row>
      <xdr:rowOff>160913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1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152040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75266</xdr:rowOff>
    </xdr:from>
    <xdr:to>
      <xdr:col>10</xdr:col>
      <xdr:colOff>165100</xdr:colOff>
      <xdr:row>58</xdr:row>
      <xdr:rowOff>5416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7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167993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4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121214</xdr:rowOff>
    </xdr:from>
    <xdr:to>
      <xdr:col>6</xdr:col>
      <xdr:colOff>38100</xdr:colOff>
      <xdr:row>58</xdr:row>
      <xdr:rowOff>51364</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9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42491</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998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39173</xdr:rowOff>
    </xdr:from>
    <xdr:to>
      <xdr:col>24</xdr:col>
      <xdr:colOff>63500</xdr:colOff>
      <xdr:row>76</xdr:row>
      <xdr:rowOff>78493</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69373"/>
          <a:ext cx="838200" cy="39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69748</xdr:rowOff>
    </xdr:from>
    <xdr:to>
      <xdr:col>19</xdr:col>
      <xdr:colOff>177800</xdr:colOff>
      <xdr:row>76</xdr:row>
      <xdr:rowOff>78493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099948"/>
          <a:ext cx="889000" cy="8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68377</xdr:rowOff>
    </xdr:from>
    <xdr:to>
      <xdr:col>15</xdr:col>
      <xdr:colOff>50800</xdr:colOff>
      <xdr:row>76</xdr:row>
      <xdr:rowOff>69748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019300" y="13098577"/>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68377</xdr:rowOff>
    </xdr:from>
    <xdr:to>
      <xdr:col>10</xdr:col>
      <xdr:colOff>114300</xdr:colOff>
      <xdr:row>76</xdr:row>
      <xdr:rowOff>99409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098577"/>
          <a:ext cx="889000" cy="31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159823</xdr:rowOff>
    </xdr:from>
    <xdr:to>
      <xdr:col>24</xdr:col>
      <xdr:colOff>114300</xdr:colOff>
      <xdr:row>76</xdr:row>
      <xdr:rowOff>89973</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11250</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70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27693</xdr:rowOff>
    </xdr:from>
    <xdr:to>
      <xdr:col>20</xdr:col>
      <xdr:colOff>38100</xdr:colOff>
      <xdr:row>76</xdr:row>
      <xdr:rowOff>129293</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5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145819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33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18948</xdr:rowOff>
    </xdr:from>
    <xdr:to>
      <xdr:col>15</xdr:col>
      <xdr:colOff>101600</xdr:colOff>
      <xdr:row>76</xdr:row>
      <xdr:rowOff>120548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4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137075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2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17577</xdr:rowOff>
    </xdr:from>
    <xdr:to>
      <xdr:col>10</xdr:col>
      <xdr:colOff>165100</xdr:colOff>
      <xdr:row>76</xdr:row>
      <xdr:rowOff>119177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47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135703</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2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48609</xdr:rowOff>
    </xdr:from>
    <xdr:to>
      <xdr:col>6</xdr:col>
      <xdr:colOff>38100</xdr:colOff>
      <xdr:row>76</xdr:row>
      <xdr:rowOff>150209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7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166736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5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127612</xdr:rowOff>
    </xdr:from>
    <xdr:to>
      <xdr:col>24</xdr:col>
      <xdr:colOff>63500</xdr:colOff>
      <xdr:row>95</xdr:row>
      <xdr:rowOff>11830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243912"/>
          <a:ext cx="838200" cy="5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11830</xdr:rowOff>
    </xdr:from>
    <xdr:to>
      <xdr:col>19</xdr:col>
      <xdr:colOff>177800</xdr:colOff>
      <xdr:row>96</xdr:row>
      <xdr:rowOff>2384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299580"/>
          <a:ext cx="889000" cy="16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5228</xdr:rowOff>
    </xdr:from>
    <xdr:to>
      <xdr:col>15</xdr:col>
      <xdr:colOff>50800</xdr:colOff>
      <xdr:row>96</xdr:row>
      <xdr:rowOff>2384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292978"/>
          <a:ext cx="889000" cy="16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5228</xdr:rowOff>
    </xdr:from>
    <xdr:to>
      <xdr:col>10</xdr:col>
      <xdr:colOff>114300</xdr:colOff>
      <xdr:row>96</xdr:row>
      <xdr:rowOff>130528</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292978"/>
          <a:ext cx="889000" cy="296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76812</xdr:rowOff>
    </xdr:from>
    <xdr:to>
      <xdr:col>24</xdr:col>
      <xdr:colOff>114300</xdr:colOff>
      <xdr:row>95</xdr:row>
      <xdr:rowOff>6962</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19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99689</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044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132480</xdr:rowOff>
    </xdr:from>
    <xdr:to>
      <xdr:col>20</xdr:col>
      <xdr:colOff>38100</xdr:colOff>
      <xdr:row>95</xdr:row>
      <xdr:rowOff>62630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24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79157</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0240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123034</xdr:rowOff>
    </xdr:from>
    <xdr:to>
      <xdr:col>15</xdr:col>
      <xdr:colOff>101600</xdr:colOff>
      <xdr:row>96</xdr:row>
      <xdr:rowOff>53184</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41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69711</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1860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125878</xdr:rowOff>
    </xdr:from>
    <xdr:to>
      <xdr:col>10</xdr:col>
      <xdr:colOff>165100</xdr:colOff>
      <xdr:row>95</xdr:row>
      <xdr:rowOff>56028</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242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72555</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017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79728</xdr:rowOff>
    </xdr:from>
    <xdr:to>
      <xdr:col>6</xdr:col>
      <xdr:colOff>38100</xdr:colOff>
      <xdr:row>97</xdr:row>
      <xdr:rowOff>9878</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538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26405</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314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補助費等グラフ枠">
          <a:extLst>
            <a:ext uri="{FF2B5EF4-FFF2-40B4-BE49-F238E27FC236}">
              <a16:creationId xmlns:a16="http://schemas.microsoft.com/office/drawing/2014/main" id="{00000000-0008-0000-06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3" name="補助費等最小値テキスト">
          <a:extLst>
            <a:ext uri="{FF2B5EF4-FFF2-40B4-BE49-F238E27FC236}">
              <a16:creationId xmlns:a16="http://schemas.microsoft.com/office/drawing/2014/main" id="{00000000-0008-0000-0600-00001B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5" name="補助費等最大値テキスト">
          <a:extLst>
            <a:ext uri="{FF2B5EF4-FFF2-40B4-BE49-F238E27FC236}">
              <a16:creationId xmlns:a16="http://schemas.microsoft.com/office/drawing/2014/main" id="{00000000-0008-0000-0600-00001D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80133</xdr:rowOff>
    </xdr:from>
    <xdr:to>
      <xdr:col>55</xdr:col>
      <xdr:colOff>0</xdr:colOff>
      <xdr:row>36</xdr:row>
      <xdr:rowOff>118342</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9639300" y="6252333"/>
          <a:ext cx="838200" cy="38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38425</xdr:rowOff>
    </xdr:from>
    <xdr:ext cx="534377" cy="259045"/>
    <xdr:sp macro="" textlink="">
      <xdr:nvSpPr>
        <xdr:cNvPr id="288" name="補助費等平均値テキスト">
          <a:extLst>
            <a:ext uri="{FF2B5EF4-FFF2-40B4-BE49-F238E27FC236}">
              <a16:creationId xmlns:a16="http://schemas.microsoft.com/office/drawing/2014/main" id="{00000000-0008-0000-0600-000020010000}"/>
            </a:ext>
          </a:extLst>
        </xdr:cNvPr>
        <xdr:cNvSpPr txBox="1"/>
      </xdr:nvSpPr>
      <xdr:spPr>
        <a:xfrm>
          <a:off x="10528300" y="6210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89996</xdr:rowOff>
    </xdr:from>
    <xdr:to>
      <xdr:col>50</xdr:col>
      <xdr:colOff>114300</xdr:colOff>
      <xdr:row>36</xdr:row>
      <xdr:rowOff>118342</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8750300" y="6262196"/>
          <a:ext cx="889000" cy="28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89996</xdr:rowOff>
    </xdr:from>
    <xdr:to>
      <xdr:col>45</xdr:col>
      <xdr:colOff>177800</xdr:colOff>
      <xdr:row>36</xdr:row>
      <xdr:rowOff>125004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7861300" y="6262196"/>
          <a:ext cx="889000" cy="3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81559</xdr:rowOff>
    </xdr:from>
    <xdr:to>
      <xdr:col>41</xdr:col>
      <xdr:colOff>50800</xdr:colOff>
      <xdr:row>36</xdr:row>
      <xdr:rowOff>125004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6972300" y="5225059"/>
          <a:ext cx="889000" cy="1072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29333</xdr:rowOff>
    </xdr:from>
    <xdr:to>
      <xdr:col>55</xdr:col>
      <xdr:colOff>50800</xdr:colOff>
      <xdr:row>36</xdr:row>
      <xdr:rowOff>130933</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10426700" y="620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52210</xdr:rowOff>
    </xdr:from>
    <xdr:ext cx="534377" cy="259045"/>
    <xdr:sp macro="" textlink="">
      <xdr:nvSpPr>
        <xdr:cNvPr id="307" name="補助費等該当値テキスト">
          <a:extLst>
            <a:ext uri="{FF2B5EF4-FFF2-40B4-BE49-F238E27FC236}">
              <a16:creationId xmlns:a16="http://schemas.microsoft.com/office/drawing/2014/main" id="{00000000-0008-0000-0600-000033010000}"/>
            </a:ext>
          </a:extLst>
        </xdr:cNvPr>
        <xdr:cNvSpPr txBox="1"/>
      </xdr:nvSpPr>
      <xdr:spPr>
        <a:xfrm>
          <a:off x="10528300" y="6052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67542</xdr:rowOff>
    </xdr:from>
    <xdr:to>
      <xdr:col>50</xdr:col>
      <xdr:colOff>165100</xdr:colOff>
      <xdr:row>36</xdr:row>
      <xdr:rowOff>169142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9588500" y="623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160269</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372111" y="6332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39196</xdr:rowOff>
    </xdr:from>
    <xdr:to>
      <xdr:col>46</xdr:col>
      <xdr:colOff>38100</xdr:colOff>
      <xdr:row>36</xdr:row>
      <xdr:rowOff>140796</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8699500" y="621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131923</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483111" y="630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74204</xdr:rowOff>
    </xdr:from>
    <xdr:to>
      <xdr:col>41</xdr:col>
      <xdr:colOff>101600</xdr:colOff>
      <xdr:row>37</xdr:row>
      <xdr:rowOff>4354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7810500" y="6246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166931</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594111" y="63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30759</xdr:rowOff>
    </xdr:from>
    <xdr:to>
      <xdr:col>36</xdr:col>
      <xdr:colOff>165100</xdr:colOff>
      <xdr:row>30</xdr:row>
      <xdr:rowOff>132359</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6921500" y="517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123486</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672795" y="52669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72938</xdr:rowOff>
    </xdr:from>
    <xdr:to>
      <xdr:col>55</xdr:col>
      <xdr:colOff>0</xdr:colOff>
      <xdr:row>54</xdr:row>
      <xdr:rowOff>127453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159788"/>
          <a:ext cx="838200" cy="225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127453</xdr:rowOff>
    </xdr:from>
    <xdr:to>
      <xdr:col>50</xdr:col>
      <xdr:colOff>114300</xdr:colOff>
      <xdr:row>55</xdr:row>
      <xdr:rowOff>155832</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8750300" y="9385753"/>
          <a:ext cx="889000" cy="199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99673</xdr:rowOff>
    </xdr:from>
    <xdr:to>
      <xdr:col>45</xdr:col>
      <xdr:colOff>177800</xdr:colOff>
      <xdr:row>55</xdr:row>
      <xdr:rowOff>155832</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7861300" y="9529423"/>
          <a:ext cx="889000" cy="56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120737</xdr:rowOff>
    </xdr:from>
    <xdr:to>
      <xdr:col>41</xdr:col>
      <xdr:colOff>50800</xdr:colOff>
      <xdr:row>55</xdr:row>
      <xdr:rowOff>99673</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379037"/>
          <a:ext cx="889000" cy="150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22138</xdr:rowOff>
    </xdr:from>
    <xdr:to>
      <xdr:col>55</xdr:col>
      <xdr:colOff>50800</xdr:colOff>
      <xdr:row>53</xdr:row>
      <xdr:rowOff>123738</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1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45015</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896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76653</xdr:rowOff>
    </xdr:from>
    <xdr:to>
      <xdr:col>50</xdr:col>
      <xdr:colOff>165100</xdr:colOff>
      <xdr:row>55</xdr:row>
      <xdr:rowOff>6803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334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23330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9110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105032</xdr:rowOff>
    </xdr:from>
    <xdr:to>
      <xdr:col>46</xdr:col>
      <xdr:colOff>38100</xdr:colOff>
      <xdr:row>56</xdr:row>
      <xdr:rowOff>35182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534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51709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931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48873</xdr:rowOff>
    </xdr:from>
    <xdr:to>
      <xdr:col>41</xdr:col>
      <xdr:colOff>101600</xdr:colOff>
      <xdr:row>55</xdr:row>
      <xdr:rowOff>150473</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478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167000</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9253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69937</xdr:rowOff>
    </xdr:from>
    <xdr:to>
      <xdr:col>36</xdr:col>
      <xdr:colOff>165100</xdr:colOff>
      <xdr:row>55</xdr:row>
      <xdr:rowOff>87</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32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16614</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910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7" name="普通建設事業費 （ うち新規整備　）最小値テキスト">
          <a:extLst>
            <a:ext uri="{FF2B5EF4-FFF2-40B4-BE49-F238E27FC236}">
              <a16:creationId xmlns:a16="http://schemas.microsoft.com/office/drawing/2014/main" id="{00000000-0008-0000-0600-00008D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9" name="普通建設事業費 （ うち新規整備　）最大値テキスト">
          <a:extLst>
            <a:ext uri="{FF2B5EF4-FFF2-40B4-BE49-F238E27FC236}">
              <a16:creationId xmlns:a16="http://schemas.microsoft.com/office/drawing/2014/main" id="{00000000-0008-0000-0600-00008F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84036</xdr:rowOff>
    </xdr:from>
    <xdr:to>
      <xdr:col>55</xdr:col>
      <xdr:colOff>0</xdr:colOff>
      <xdr:row>75</xdr:row>
      <xdr:rowOff>114074</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9639300" y="12599886"/>
          <a:ext cx="838200" cy="37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91811</xdr:rowOff>
    </xdr:from>
    <xdr:ext cx="534377" cy="259045"/>
    <xdr:sp macro="" textlink="">
      <xdr:nvSpPr>
        <xdr:cNvPr id="402" name="普通建設事業費 （ うち新規整備　）平均値テキスト">
          <a:extLst>
            <a:ext uri="{FF2B5EF4-FFF2-40B4-BE49-F238E27FC236}">
              <a16:creationId xmlns:a16="http://schemas.microsoft.com/office/drawing/2014/main" id="{00000000-0008-0000-0600-000092010000}"/>
            </a:ext>
          </a:extLst>
        </xdr:cNvPr>
        <xdr:cNvSpPr txBox="1"/>
      </xdr:nvSpPr>
      <xdr:spPr>
        <a:xfrm>
          <a:off x="10528300" y="1312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114074</xdr:rowOff>
    </xdr:from>
    <xdr:to>
      <xdr:col>50</xdr:col>
      <xdr:colOff>114300</xdr:colOff>
      <xdr:row>76</xdr:row>
      <xdr:rowOff>54683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8750300" y="12972824"/>
          <a:ext cx="889000" cy="112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95421</xdr:rowOff>
    </xdr:from>
    <xdr:ext cx="534377"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9372111" y="1329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54683</xdr:rowOff>
    </xdr:from>
    <xdr:to>
      <xdr:col>45</xdr:col>
      <xdr:colOff>177800</xdr:colOff>
      <xdr:row>76</xdr:row>
      <xdr:rowOff>170721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7861300" y="13084883"/>
          <a:ext cx="889000" cy="116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92381</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8483111" y="1329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10313</xdr:rowOff>
    </xdr:from>
    <xdr:to>
      <xdr:col>41</xdr:col>
      <xdr:colOff>50800</xdr:colOff>
      <xdr:row>76</xdr:row>
      <xdr:rowOff>170721</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6972300" y="13040513"/>
          <a:ext cx="889000" cy="16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107515</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7594111" y="1330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33236</xdr:rowOff>
    </xdr:from>
    <xdr:to>
      <xdr:col>55</xdr:col>
      <xdr:colOff>50800</xdr:colOff>
      <xdr:row>73</xdr:row>
      <xdr:rowOff>134836</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10426700" y="1254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56113</xdr:rowOff>
    </xdr:from>
    <xdr:ext cx="534377" cy="259045"/>
    <xdr:sp macro="" textlink="">
      <xdr:nvSpPr>
        <xdr:cNvPr id="421" name="普通建設事業費 （ うち新規整備　）該当値テキスト">
          <a:extLst>
            <a:ext uri="{FF2B5EF4-FFF2-40B4-BE49-F238E27FC236}">
              <a16:creationId xmlns:a16="http://schemas.microsoft.com/office/drawing/2014/main" id="{00000000-0008-0000-0600-0000A5010000}"/>
            </a:ext>
          </a:extLst>
        </xdr:cNvPr>
        <xdr:cNvSpPr txBox="1"/>
      </xdr:nvSpPr>
      <xdr:spPr>
        <a:xfrm>
          <a:off x="10528300" y="124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63274</xdr:rowOff>
    </xdr:from>
    <xdr:to>
      <xdr:col>50</xdr:col>
      <xdr:colOff>165100</xdr:colOff>
      <xdr:row>75</xdr:row>
      <xdr:rowOff>164874</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9588500" y="12922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9951</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9372111" y="1269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3883</xdr:rowOff>
    </xdr:from>
    <xdr:to>
      <xdr:col>46</xdr:col>
      <xdr:colOff>38100</xdr:colOff>
      <xdr:row>76</xdr:row>
      <xdr:rowOff>105483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8699500" y="13034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122010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483111" y="12809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119921</xdr:rowOff>
    </xdr:from>
    <xdr:to>
      <xdr:col>41</xdr:col>
      <xdr:colOff>101600</xdr:colOff>
      <xdr:row>77</xdr:row>
      <xdr:rowOff>50071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7810500" y="13150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66598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594111" y="1292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130963</xdr:rowOff>
    </xdr:from>
    <xdr:to>
      <xdr:col>36</xdr:col>
      <xdr:colOff>165100</xdr:colOff>
      <xdr:row>76</xdr:row>
      <xdr:rowOff>61113</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6921500" y="12989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77640</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6705111" y="1276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2" name="普通建設事業費 （ うち更新整備　）最小値テキスト">
          <a:extLst>
            <a:ext uri="{FF2B5EF4-FFF2-40B4-BE49-F238E27FC236}">
              <a16:creationId xmlns:a16="http://schemas.microsoft.com/office/drawing/2014/main" id="{00000000-0008-0000-0600-0000C4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4" name="普通建設事業費 （ うち更新整備　）最大値テキスト">
          <a:extLst>
            <a:ext uri="{FF2B5EF4-FFF2-40B4-BE49-F238E27FC236}">
              <a16:creationId xmlns:a16="http://schemas.microsoft.com/office/drawing/2014/main" id="{00000000-0008-0000-0600-0000C6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22930</xdr:rowOff>
    </xdr:from>
    <xdr:to>
      <xdr:col>55</xdr:col>
      <xdr:colOff>0</xdr:colOff>
      <xdr:row>93</xdr:row>
      <xdr:rowOff>109274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9639300" y="15967780"/>
          <a:ext cx="838200" cy="86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7" name="普通建設事業費 （ うち更新整備　）平均値テキスト">
          <a:extLst>
            <a:ext uri="{FF2B5EF4-FFF2-40B4-BE49-F238E27FC236}">
              <a16:creationId xmlns:a16="http://schemas.microsoft.com/office/drawing/2014/main" id="{00000000-0008-0000-0600-0000C9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109274</xdr:rowOff>
    </xdr:from>
    <xdr:to>
      <xdr:col>50</xdr:col>
      <xdr:colOff>114300</xdr:colOff>
      <xdr:row>94</xdr:row>
      <xdr:rowOff>149873</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8750300" y="16054124"/>
          <a:ext cx="889000" cy="21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83052</xdr:rowOff>
    </xdr:from>
    <xdr:to>
      <xdr:col>45</xdr:col>
      <xdr:colOff>177800</xdr:colOff>
      <xdr:row>94</xdr:row>
      <xdr:rowOff>149873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7861300" y="16199352"/>
          <a:ext cx="889000" cy="66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18588</xdr:rowOff>
    </xdr:from>
    <xdr:to>
      <xdr:col>41</xdr:col>
      <xdr:colOff>50800</xdr:colOff>
      <xdr:row>94</xdr:row>
      <xdr:rowOff>83052</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972300" y="16134888"/>
          <a:ext cx="889000" cy="64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3501</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594111" y="16462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21127</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6705111" y="16480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143580</xdr:rowOff>
    </xdr:from>
    <xdr:to>
      <xdr:col>55</xdr:col>
      <xdr:colOff>50800</xdr:colOff>
      <xdr:row>93</xdr:row>
      <xdr:rowOff>73730</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10426700" y="159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166457</xdr:rowOff>
    </xdr:from>
    <xdr:ext cx="534377" cy="259045"/>
    <xdr:sp macro="" textlink="">
      <xdr:nvSpPr>
        <xdr:cNvPr id="476" name="普通建設事業費 （ うち更新整備　）該当値テキスト">
          <a:extLst>
            <a:ext uri="{FF2B5EF4-FFF2-40B4-BE49-F238E27FC236}">
              <a16:creationId xmlns:a16="http://schemas.microsoft.com/office/drawing/2014/main" id="{00000000-0008-0000-0600-0000DC010000}"/>
            </a:ext>
          </a:extLst>
        </xdr:cNvPr>
        <xdr:cNvSpPr txBox="1"/>
      </xdr:nvSpPr>
      <xdr:spPr>
        <a:xfrm>
          <a:off x="10528300" y="15768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58474</xdr:rowOff>
    </xdr:from>
    <xdr:to>
      <xdr:col>50</xdr:col>
      <xdr:colOff>165100</xdr:colOff>
      <xdr:row>93</xdr:row>
      <xdr:rowOff>160074</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9588500" y="1600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5151</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5778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99073</xdr:rowOff>
    </xdr:from>
    <xdr:to>
      <xdr:col>46</xdr:col>
      <xdr:colOff>38100</xdr:colOff>
      <xdr:row>95</xdr:row>
      <xdr:rowOff>29223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8699500" y="16215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45750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5990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32252</xdr:rowOff>
    </xdr:from>
    <xdr:to>
      <xdr:col>41</xdr:col>
      <xdr:colOff>101600</xdr:colOff>
      <xdr:row>94</xdr:row>
      <xdr:rowOff>133852</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7810500" y="16148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150379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5923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139238</xdr:rowOff>
    </xdr:from>
    <xdr:to>
      <xdr:col>36</xdr:col>
      <xdr:colOff>165100</xdr:colOff>
      <xdr:row>94</xdr:row>
      <xdr:rowOff>69388</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6921500" y="16084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85915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585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a:extLst>
            <a:ext uri="{FF2B5EF4-FFF2-40B4-BE49-F238E27FC236}">
              <a16:creationId xmlns:a16="http://schemas.microsoft.com/office/drawing/2014/main" id="{00000000-0008-0000-0600-0000E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117811</xdr:rowOff>
    </xdr:from>
    <xdr:to>
      <xdr:col>85</xdr:col>
      <xdr:colOff>127000</xdr:colOff>
      <xdr:row>35</xdr:row>
      <xdr:rowOff>45631</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5775661"/>
          <a:ext cx="838200" cy="27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117811</xdr:rowOff>
    </xdr:from>
    <xdr:to>
      <xdr:col>81</xdr:col>
      <xdr:colOff>50800</xdr:colOff>
      <xdr:row>34</xdr:row>
      <xdr:rowOff>95580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4592300" y="5775661"/>
          <a:ext cx="889000" cy="14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95580</xdr:rowOff>
    </xdr:from>
    <xdr:to>
      <xdr:col>76</xdr:col>
      <xdr:colOff>114300</xdr:colOff>
      <xdr:row>35</xdr:row>
      <xdr:rowOff>163817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3703300" y="5924880"/>
          <a:ext cx="889000" cy="239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163817</xdr:rowOff>
    </xdr:from>
    <xdr:to>
      <xdr:col>71</xdr:col>
      <xdr:colOff>177800</xdr:colOff>
      <xdr:row>36</xdr:row>
      <xdr:rowOff>24257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164567"/>
          <a:ext cx="889000" cy="31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166281</xdr:rowOff>
    </xdr:from>
    <xdr:to>
      <xdr:col>85</xdr:col>
      <xdr:colOff>177800</xdr:colOff>
      <xdr:row>35</xdr:row>
      <xdr:rowOff>96431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599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17708</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584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67011</xdr:rowOff>
    </xdr:from>
    <xdr:to>
      <xdr:col>81</xdr:col>
      <xdr:colOff>101600</xdr:colOff>
      <xdr:row>33</xdr:row>
      <xdr:rowOff>168611</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572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32</xdr:row>
      <xdr:rowOff>13688</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14111" y="550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44780</xdr:rowOff>
    </xdr:from>
    <xdr:to>
      <xdr:col>76</xdr:col>
      <xdr:colOff>165100</xdr:colOff>
      <xdr:row>34</xdr:row>
      <xdr:rowOff>146380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58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162907</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25111" y="564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113017</xdr:rowOff>
    </xdr:from>
    <xdr:to>
      <xdr:col>72</xdr:col>
      <xdr:colOff>38100</xdr:colOff>
      <xdr:row>36</xdr:row>
      <xdr:rowOff>43167</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11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34</xdr:row>
      <xdr:rowOff>59694</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5888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144907</xdr:rowOff>
    </xdr:from>
    <xdr:to>
      <xdr:col>67</xdr:col>
      <xdr:colOff>101600</xdr:colOff>
      <xdr:row>36</xdr:row>
      <xdr:rowOff>75057</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14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34</xdr:row>
      <xdr:rowOff>91584</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59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9" name="公債費グラフ枠">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1" name="公債費最小値テキスト">
          <a:extLst>
            <a:ext uri="{FF2B5EF4-FFF2-40B4-BE49-F238E27FC236}">
              <a16:creationId xmlns:a16="http://schemas.microsoft.com/office/drawing/2014/main" id="{00000000-0008-0000-0600-000063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3" name="公債費最大値テキスト">
          <a:extLst>
            <a:ext uri="{FF2B5EF4-FFF2-40B4-BE49-F238E27FC236}">
              <a16:creationId xmlns:a16="http://schemas.microsoft.com/office/drawing/2014/main" id="{00000000-0008-0000-0600-000065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121526</xdr:rowOff>
    </xdr:from>
    <xdr:to>
      <xdr:col>85</xdr:col>
      <xdr:colOff>127000</xdr:colOff>
      <xdr:row>74</xdr:row>
      <xdr:rowOff>4369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5481300" y="12637376"/>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6" name="公債費平均値テキスト">
          <a:extLst>
            <a:ext uri="{FF2B5EF4-FFF2-40B4-BE49-F238E27FC236}">
              <a16:creationId xmlns:a16="http://schemas.microsoft.com/office/drawing/2014/main" id="{00000000-0008-0000-0600-000068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71082</xdr:rowOff>
    </xdr:from>
    <xdr:to>
      <xdr:col>81</xdr:col>
      <xdr:colOff>50800</xdr:colOff>
      <xdr:row>73</xdr:row>
      <xdr:rowOff>121526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4592300" y="12586932"/>
          <a:ext cx="889000" cy="5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28619</xdr:rowOff>
    </xdr:from>
    <xdr:to>
      <xdr:col>76</xdr:col>
      <xdr:colOff>114300</xdr:colOff>
      <xdr:row>73</xdr:row>
      <xdr:rowOff>71082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3703300" y="12544469"/>
          <a:ext cx="889000" cy="42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28619</xdr:rowOff>
    </xdr:from>
    <xdr:to>
      <xdr:col>71</xdr:col>
      <xdr:colOff>177800</xdr:colOff>
      <xdr:row>73</xdr:row>
      <xdr:rowOff>35725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2814300" y="12544469"/>
          <a:ext cx="889000" cy="7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125019</xdr:rowOff>
    </xdr:from>
    <xdr:to>
      <xdr:col>85</xdr:col>
      <xdr:colOff>177800</xdr:colOff>
      <xdr:row>74</xdr:row>
      <xdr:rowOff>55169</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6268700" y="1264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147896</xdr:rowOff>
    </xdr:from>
    <xdr:ext cx="534377" cy="259045"/>
    <xdr:sp macro="" textlink="">
      <xdr:nvSpPr>
        <xdr:cNvPr id="635" name="公債費該当値テキスト">
          <a:extLst>
            <a:ext uri="{FF2B5EF4-FFF2-40B4-BE49-F238E27FC236}">
              <a16:creationId xmlns:a16="http://schemas.microsoft.com/office/drawing/2014/main" id="{00000000-0008-0000-0600-00007B020000}"/>
            </a:ext>
          </a:extLst>
        </xdr:cNvPr>
        <xdr:cNvSpPr txBox="1"/>
      </xdr:nvSpPr>
      <xdr:spPr>
        <a:xfrm>
          <a:off x="16370300" y="1249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70726</xdr:rowOff>
    </xdr:from>
    <xdr:to>
      <xdr:col>81</xdr:col>
      <xdr:colOff>101600</xdr:colOff>
      <xdr:row>74</xdr:row>
      <xdr:rowOff>876</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5430500" y="125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17403</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361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20282</xdr:rowOff>
    </xdr:from>
    <xdr:to>
      <xdr:col>76</xdr:col>
      <xdr:colOff>165100</xdr:colOff>
      <xdr:row>73</xdr:row>
      <xdr:rowOff>121882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4541500" y="1253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138409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231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149269</xdr:rowOff>
    </xdr:from>
    <xdr:to>
      <xdr:col>72</xdr:col>
      <xdr:colOff>38100</xdr:colOff>
      <xdr:row>73</xdr:row>
      <xdr:rowOff>79419</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3652500" y="12493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95946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268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156375</xdr:rowOff>
    </xdr:from>
    <xdr:to>
      <xdr:col>67</xdr:col>
      <xdr:colOff>101600</xdr:colOff>
      <xdr:row>73</xdr:row>
      <xdr:rowOff>86525</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2763500" y="12500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103052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2276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102932</xdr:rowOff>
    </xdr:from>
    <xdr:to>
      <xdr:col>85</xdr:col>
      <xdr:colOff>127000</xdr:colOff>
      <xdr:row>97</xdr:row>
      <xdr:rowOff>170424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5481300" y="16733582"/>
          <a:ext cx="838200" cy="67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102932</xdr:rowOff>
    </xdr:from>
    <xdr:to>
      <xdr:col>81</xdr:col>
      <xdr:colOff>50800</xdr:colOff>
      <xdr:row>97</xdr:row>
      <xdr:rowOff>133317</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733582"/>
          <a:ext cx="889000" cy="30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85663</xdr:rowOff>
    </xdr:from>
    <xdr:to>
      <xdr:col>76</xdr:col>
      <xdr:colOff>114300</xdr:colOff>
      <xdr:row>97</xdr:row>
      <xdr:rowOff>133317</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716313"/>
          <a:ext cx="889000" cy="47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85663</xdr:rowOff>
    </xdr:from>
    <xdr:to>
      <xdr:col>71</xdr:col>
      <xdr:colOff>177800</xdr:colOff>
      <xdr:row>98</xdr:row>
      <xdr:rowOff>35737</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716313"/>
          <a:ext cx="889000" cy="12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119624</xdr:rowOff>
    </xdr:from>
    <xdr:to>
      <xdr:col>85</xdr:col>
      <xdr:colOff>177800</xdr:colOff>
      <xdr:row>98</xdr:row>
      <xdr:rowOff>49774</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5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142501</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60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52132</xdr:rowOff>
    </xdr:from>
    <xdr:to>
      <xdr:col>81</xdr:col>
      <xdr:colOff>101600</xdr:colOff>
      <xdr:row>97</xdr:row>
      <xdr:rowOff>153732</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68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170259</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5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82517</xdr:rowOff>
    </xdr:from>
    <xdr:to>
      <xdr:col>76</xdr:col>
      <xdr:colOff>165100</xdr:colOff>
      <xdr:row>98</xdr:row>
      <xdr:rowOff>12667</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71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29194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8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34863</xdr:rowOff>
    </xdr:from>
    <xdr:to>
      <xdr:col>72</xdr:col>
      <xdr:colOff>38100</xdr:colOff>
      <xdr:row>97</xdr:row>
      <xdr:rowOff>136463</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66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152990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44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156387</xdr:rowOff>
    </xdr:from>
    <xdr:to>
      <xdr:col>67</xdr:col>
      <xdr:colOff>101600</xdr:colOff>
      <xdr:row>98</xdr:row>
      <xdr:rowOff>86537</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78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103064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62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1" name="投資及び出資金グラフ枠">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3" name="投資及び出資金最小値テキスト">
          <a:extLst>
            <a:ext uri="{FF2B5EF4-FFF2-40B4-BE49-F238E27FC236}">
              <a16:creationId xmlns:a16="http://schemas.microsoft.com/office/drawing/2014/main" id="{00000000-0008-0000-0600-0000D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5" name="投資及び出資金最大値テキスト">
          <a:extLst>
            <a:ext uri="{FF2B5EF4-FFF2-40B4-BE49-F238E27FC236}">
              <a16:creationId xmlns:a16="http://schemas.microsoft.com/office/drawing/2014/main" id="{00000000-0008-0000-0600-0000D5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6731</xdr:rowOff>
    </xdr:from>
    <xdr:to>
      <xdr:col>116</xdr:col>
      <xdr:colOff>63500</xdr:colOff>
      <xdr:row>38</xdr:row>
      <xdr:rowOff>138747</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flipV="1">
          <a:off x="21323300" y="6521831"/>
          <a:ext cx="838200" cy="132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8" name="投資及び出資金平均値テキスト">
          <a:extLst>
            <a:ext uri="{FF2B5EF4-FFF2-40B4-BE49-F238E27FC236}">
              <a16:creationId xmlns:a16="http://schemas.microsoft.com/office/drawing/2014/main" id="{00000000-0008-0000-0600-0000D8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136271</xdr:rowOff>
    </xdr:from>
    <xdr:to>
      <xdr:col>111</xdr:col>
      <xdr:colOff>177800</xdr:colOff>
      <xdr:row>38</xdr:row>
      <xdr:rowOff>138747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20434300" y="6651371"/>
          <a:ext cx="889000" cy="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136271</xdr:rowOff>
    </xdr:from>
    <xdr:to>
      <xdr:col>107</xdr:col>
      <xdr:colOff>50800</xdr:colOff>
      <xdr:row>38</xdr:row>
      <xdr:rowOff>138176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19545300" y="6651371"/>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4" name="フローチャート: 判断 733">
          <a:extLst>
            <a:ext uri="{FF2B5EF4-FFF2-40B4-BE49-F238E27FC236}">
              <a16:creationId xmlns:a16="http://schemas.microsoft.com/office/drawing/2014/main" id="{00000000-0008-0000-0600-0000DE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138176</xdr:rowOff>
    </xdr:from>
    <xdr:to>
      <xdr:col>102</xdr:col>
      <xdr:colOff>114300</xdr:colOff>
      <xdr:row>38</xdr:row>
      <xdr:rowOff>140081</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18656300" y="665327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127381</xdr:rowOff>
    </xdr:from>
    <xdr:to>
      <xdr:col>116</xdr:col>
      <xdr:colOff>114300</xdr:colOff>
      <xdr:row>38</xdr:row>
      <xdr:rowOff>57531</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2110700" y="6471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150258</xdr:rowOff>
    </xdr:from>
    <xdr:ext cx="469744" cy="259045"/>
    <xdr:sp macro="" textlink="">
      <xdr:nvSpPr>
        <xdr:cNvPr id="747" name="投資及び出資金該当値テキスト">
          <a:extLst>
            <a:ext uri="{FF2B5EF4-FFF2-40B4-BE49-F238E27FC236}">
              <a16:creationId xmlns:a16="http://schemas.microsoft.com/office/drawing/2014/main" id="{00000000-0008-0000-0600-0000EB020000}"/>
            </a:ext>
          </a:extLst>
        </xdr:cNvPr>
        <xdr:cNvSpPr txBox="1"/>
      </xdr:nvSpPr>
      <xdr:spPr>
        <a:xfrm>
          <a:off x="22212300" y="6322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87947</xdr:rowOff>
    </xdr:from>
    <xdr:to>
      <xdr:col>112</xdr:col>
      <xdr:colOff>38100</xdr:colOff>
      <xdr:row>39</xdr:row>
      <xdr:rowOff>18097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1272500" y="660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9224</xdr:rowOff>
    </xdr:from>
    <xdr:ext cx="378565"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4017" y="66957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85471</xdr:rowOff>
    </xdr:from>
    <xdr:to>
      <xdr:col>107</xdr:col>
      <xdr:colOff>101600</xdr:colOff>
      <xdr:row>39</xdr:row>
      <xdr:rowOff>15621</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0383500" y="6600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6748</xdr:rowOff>
    </xdr:from>
    <xdr:ext cx="378565"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245017" y="66932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87376</xdr:rowOff>
    </xdr:from>
    <xdr:to>
      <xdr:col>102</xdr:col>
      <xdr:colOff>165100</xdr:colOff>
      <xdr:row>39</xdr:row>
      <xdr:rowOff>17526</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9494500" y="660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8653</xdr:rowOff>
    </xdr:from>
    <xdr:ext cx="378565"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56017" y="66952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89281</xdr:rowOff>
    </xdr:from>
    <xdr:to>
      <xdr:col>98</xdr:col>
      <xdr:colOff>38100</xdr:colOff>
      <xdr:row>39</xdr:row>
      <xdr:rowOff>19431</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8605500" y="6604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10558</xdr:rowOff>
    </xdr:from>
    <xdr:ext cx="378565"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67017" y="66971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70548</xdr:rowOff>
    </xdr:from>
    <xdr:to>
      <xdr:col>116</xdr:col>
      <xdr:colOff>63500</xdr:colOff>
      <xdr:row>59</xdr:row>
      <xdr:rowOff>33001</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flipV="1">
          <a:off x="21323300" y="10014648"/>
          <a:ext cx="838200" cy="133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33001</xdr:rowOff>
    </xdr:from>
    <xdr:to>
      <xdr:col>111</xdr:col>
      <xdr:colOff>177800</xdr:colOff>
      <xdr:row>59</xdr:row>
      <xdr:rowOff>33477</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0434300" y="10148551"/>
          <a:ext cx="889000" cy="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33477</xdr:rowOff>
    </xdr:from>
    <xdr:to>
      <xdr:col>107</xdr:col>
      <xdr:colOff>50800</xdr:colOff>
      <xdr:row>59</xdr:row>
      <xdr:rowOff>35878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19545300" y="10149027"/>
          <a:ext cx="889000" cy="2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35401</xdr:rowOff>
    </xdr:from>
    <xdr:to>
      <xdr:col>102</xdr:col>
      <xdr:colOff>114300</xdr:colOff>
      <xdr:row>59</xdr:row>
      <xdr:rowOff>35878</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150951"/>
          <a:ext cx="889000" cy="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19748</xdr:rowOff>
    </xdr:from>
    <xdr:to>
      <xdr:col>116</xdr:col>
      <xdr:colOff>114300</xdr:colOff>
      <xdr:row>58</xdr:row>
      <xdr:rowOff>121348</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996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42625</xdr:rowOff>
    </xdr:from>
    <xdr:ext cx="469744"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815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153651</xdr:rowOff>
    </xdr:from>
    <xdr:to>
      <xdr:col>112</xdr:col>
      <xdr:colOff>38100</xdr:colOff>
      <xdr:row>59</xdr:row>
      <xdr:rowOff>83801</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97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74928</xdr:rowOff>
    </xdr:from>
    <xdr:ext cx="378565"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34017" y="101904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154127</xdr:rowOff>
    </xdr:from>
    <xdr:to>
      <xdr:col>107</xdr:col>
      <xdr:colOff>101600</xdr:colOff>
      <xdr:row>59</xdr:row>
      <xdr:rowOff>84277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9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75404</xdr:rowOff>
    </xdr:from>
    <xdr:ext cx="378565"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245017" y="101909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156528</xdr:rowOff>
    </xdr:from>
    <xdr:to>
      <xdr:col>102</xdr:col>
      <xdr:colOff>165100</xdr:colOff>
      <xdr:row>59</xdr:row>
      <xdr:rowOff>86678</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10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77805</xdr:rowOff>
    </xdr:from>
    <xdr:ext cx="378565"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6017" y="101933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156051</xdr:rowOff>
    </xdr:from>
    <xdr:to>
      <xdr:col>98</xdr:col>
      <xdr:colOff>38100</xdr:colOff>
      <xdr:row>59</xdr:row>
      <xdr:rowOff>86201</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100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77328</xdr:rowOff>
    </xdr:from>
    <xdr:ext cx="378565"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67017" y="101928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70271</xdr:rowOff>
    </xdr:from>
    <xdr:to>
      <xdr:col>116</xdr:col>
      <xdr:colOff>63500</xdr:colOff>
      <xdr:row>75</xdr:row>
      <xdr:rowOff>90061</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1323300" y="12929021"/>
          <a:ext cx="8382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90061</xdr:rowOff>
    </xdr:from>
    <xdr:to>
      <xdr:col>111</xdr:col>
      <xdr:colOff>177800</xdr:colOff>
      <xdr:row>75</xdr:row>
      <xdr:rowOff>138785</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948811"/>
          <a:ext cx="889000" cy="48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138394</xdr:rowOff>
    </xdr:from>
    <xdr:to>
      <xdr:col>107</xdr:col>
      <xdr:colOff>50800</xdr:colOff>
      <xdr:row>75</xdr:row>
      <xdr:rowOff>138785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9545300" y="12997144"/>
          <a:ext cx="889000" cy="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123927</xdr:rowOff>
    </xdr:from>
    <xdr:to>
      <xdr:col>102</xdr:col>
      <xdr:colOff>114300</xdr:colOff>
      <xdr:row>75</xdr:row>
      <xdr:rowOff>138394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656300" y="12982677"/>
          <a:ext cx="889000" cy="14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19471</xdr:rowOff>
    </xdr:from>
    <xdr:to>
      <xdr:col>116</xdr:col>
      <xdr:colOff>114300</xdr:colOff>
      <xdr:row>75</xdr:row>
      <xdr:rowOff>121071</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87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42348</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72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39261</xdr:rowOff>
    </xdr:from>
    <xdr:to>
      <xdr:col>112</xdr:col>
      <xdr:colOff>38100</xdr:colOff>
      <xdr:row>75</xdr:row>
      <xdr:rowOff>140861</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898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157388</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56111" y="12673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87985</xdr:rowOff>
    </xdr:from>
    <xdr:to>
      <xdr:col>107</xdr:col>
      <xdr:colOff>101600</xdr:colOff>
      <xdr:row>76</xdr:row>
      <xdr:rowOff>18135</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946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34662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721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87594</xdr:rowOff>
    </xdr:from>
    <xdr:to>
      <xdr:col>102</xdr:col>
      <xdr:colOff>165100</xdr:colOff>
      <xdr:row>76</xdr:row>
      <xdr:rowOff>17745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94634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34271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721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73127</xdr:rowOff>
    </xdr:from>
    <xdr:to>
      <xdr:col>98</xdr:col>
      <xdr:colOff>38100</xdr:colOff>
      <xdr:row>76</xdr:row>
      <xdr:rowOff>3277</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931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19804</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707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ゴシック" panose="020B0609070205080204" pitchFamily="49" charset="-128"/>
              <a:ea typeface="ＭＳ ゴシック" panose="020B0609070205080204" pitchFamily="49" charset="-128"/>
            </a:rPr>
            <a:t>歳出総額は、住民一人当たり</a:t>
          </a:r>
          <a:r>
            <a:rPr kumimoji="1" lang="en-US" altLang="ja-JP" sz="1100">
              <a:latin typeface="ＭＳ ゴシック" panose="020B0609070205080204" pitchFamily="49" charset="-128"/>
              <a:ea typeface="ＭＳ ゴシック" panose="020B0609070205080204" pitchFamily="49" charset="-128"/>
            </a:rPr>
            <a:t>617,637</a:t>
          </a:r>
          <a:r>
            <a:rPr kumimoji="1" lang="ja-JP" altLang="en-US" sz="1100">
              <a:latin typeface="ＭＳ ゴシック" panose="020B0609070205080204" pitchFamily="49" charset="-128"/>
              <a:ea typeface="ＭＳ ゴシック" panose="020B0609070205080204" pitchFamily="49" charset="-128"/>
            </a:rPr>
            <a:t>円となっている。</a:t>
          </a:r>
        </a:p>
        <a:p>
          <a:r>
            <a:rPr kumimoji="1" lang="ja-JP" altLang="en-US" sz="1100">
              <a:latin typeface="ＭＳ ゴシック" panose="020B0609070205080204" pitchFamily="49" charset="-128"/>
              <a:ea typeface="ＭＳ ゴシック" panose="020B0609070205080204" pitchFamily="49" charset="-128"/>
            </a:rPr>
            <a:t>主な構成費目である人件費は、住民一人当たり</a:t>
          </a:r>
          <a:r>
            <a:rPr kumimoji="1" lang="en-US" altLang="ja-JP" sz="1100">
              <a:latin typeface="ＭＳ ゴシック" panose="020B0609070205080204" pitchFamily="49" charset="-128"/>
              <a:ea typeface="ＭＳ ゴシック" panose="020B0609070205080204" pitchFamily="49" charset="-128"/>
            </a:rPr>
            <a:t>88,113</a:t>
          </a:r>
          <a:r>
            <a:rPr kumimoji="1" lang="ja-JP" altLang="en-US" sz="1100">
              <a:latin typeface="ＭＳ ゴシック" panose="020B0609070205080204" pitchFamily="49" charset="-128"/>
              <a:ea typeface="ＭＳ ゴシック" panose="020B0609070205080204" pitchFamily="49" charset="-128"/>
            </a:rPr>
            <a:t>円となっており、前年度より増加した。また、都市構造の違い等により、類似団体に比べ職員数が多いことから、依然として同団体平均を上回っている状態である。</a:t>
          </a:r>
        </a:p>
        <a:p>
          <a:r>
            <a:rPr kumimoji="1" lang="ja-JP" altLang="en-US" sz="1100">
              <a:latin typeface="ＭＳ ゴシック" panose="020B0609070205080204" pitchFamily="49" charset="-128"/>
              <a:ea typeface="ＭＳ ゴシック" panose="020B0609070205080204" pitchFamily="49" charset="-128"/>
            </a:rPr>
            <a:t>人件費以外の義務的経費は、前年度と比較して扶助費は増加し、公債費は減少した。扶助費の主な増加理由としては、定額減税補足給付金給付事業、障害者自立支援給付事業及び子どものための教育・保育給付事業による増加が挙げられる。扶助費は住民一人当たり</a:t>
          </a:r>
          <a:r>
            <a:rPr kumimoji="1" lang="en-US" altLang="ja-JP" sz="1100">
              <a:latin typeface="ＭＳ ゴシック" panose="020B0609070205080204" pitchFamily="49" charset="-128"/>
              <a:ea typeface="ＭＳ ゴシック" panose="020B0609070205080204" pitchFamily="49" charset="-128"/>
            </a:rPr>
            <a:t>176,322</a:t>
          </a:r>
          <a:r>
            <a:rPr kumimoji="1" lang="ja-JP" altLang="en-US" sz="1100">
              <a:latin typeface="ＭＳ ゴシック" panose="020B0609070205080204" pitchFamily="49" charset="-128"/>
              <a:ea typeface="ＭＳ ゴシック" panose="020B0609070205080204" pitchFamily="49" charset="-128"/>
            </a:rPr>
            <a:t>円であり、類似団体平均より高い水準にある。</a:t>
          </a:r>
        </a:p>
        <a:p>
          <a:r>
            <a:rPr kumimoji="1" lang="ja-JP" altLang="en-US" sz="1100">
              <a:latin typeface="ＭＳ ゴシック" panose="020B0609070205080204" pitchFamily="49" charset="-128"/>
              <a:ea typeface="ＭＳ ゴシック" panose="020B0609070205080204" pitchFamily="49" charset="-128"/>
            </a:rPr>
            <a:t>投資的経費も前年度と比べて増加している。普通建設事業費が増加したことが要因である。主な増加理由としては、（仮称）霧島市クリーンセンター整備・運営事業の増加によるものが挙げられる。普通建設事業費（新規整備及び更新整備）は、住民一人当たり</a:t>
          </a:r>
          <a:r>
            <a:rPr kumimoji="1" lang="en-US" altLang="ja-JP" sz="1100">
              <a:latin typeface="ＭＳ ゴシック" panose="020B0609070205080204" pitchFamily="49" charset="-128"/>
              <a:ea typeface="ＭＳ ゴシック" panose="020B0609070205080204" pitchFamily="49" charset="-128"/>
            </a:rPr>
            <a:t>82,543</a:t>
          </a:r>
          <a:r>
            <a:rPr kumimoji="1" lang="ja-JP" altLang="en-US" sz="1100">
              <a:latin typeface="ＭＳ ゴシック" panose="020B0609070205080204" pitchFamily="49" charset="-128"/>
              <a:ea typeface="ＭＳ ゴシック" panose="020B0609070205080204" pitchFamily="49" charset="-128"/>
            </a:rPr>
            <a:t>円であり、類似団体平均を上回っている。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106553</xdr:rowOff>
    </xdr:from>
    <xdr:to>
      <xdr:col>24</xdr:col>
      <xdr:colOff>63500</xdr:colOff>
      <xdr:row>36</xdr:row>
      <xdr:rowOff>160274</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278753"/>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159703</xdr:rowOff>
    </xdr:from>
    <xdr:to>
      <xdr:col>19</xdr:col>
      <xdr:colOff>177800</xdr:colOff>
      <xdr:row>36</xdr:row>
      <xdr:rowOff>160274</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331903"/>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159703</xdr:rowOff>
    </xdr:from>
    <xdr:to>
      <xdr:col>15</xdr:col>
      <xdr:colOff>50800</xdr:colOff>
      <xdr:row>37</xdr:row>
      <xdr:rowOff>32258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331903"/>
          <a:ext cx="889000" cy="4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142558</xdr:rowOff>
    </xdr:from>
    <xdr:to>
      <xdr:col>10</xdr:col>
      <xdr:colOff>114300</xdr:colOff>
      <xdr:row>37</xdr:row>
      <xdr:rowOff>32258</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314758"/>
          <a:ext cx="889000" cy="6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55753</xdr:rowOff>
    </xdr:from>
    <xdr:to>
      <xdr:col>24</xdr:col>
      <xdr:colOff>114300</xdr:colOff>
      <xdr:row>36</xdr:row>
      <xdr:rowOff>157353</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27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34180</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20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109474</xdr:rowOff>
    </xdr:from>
    <xdr:to>
      <xdr:col>20</xdr:col>
      <xdr:colOff>38100</xdr:colOff>
      <xdr:row>37</xdr:row>
      <xdr:rowOff>39624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281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30751</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74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108903</xdr:rowOff>
    </xdr:from>
    <xdr:to>
      <xdr:col>15</xdr:col>
      <xdr:colOff>101600</xdr:colOff>
      <xdr:row>37</xdr:row>
      <xdr:rowOff>39053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8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30180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7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152908</xdr:rowOff>
    </xdr:from>
    <xdr:to>
      <xdr:col>10</xdr:col>
      <xdr:colOff>165100</xdr:colOff>
      <xdr:row>37</xdr:row>
      <xdr:rowOff>83058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32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74185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417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91758</xdr:rowOff>
    </xdr:from>
    <xdr:to>
      <xdr:col>6</xdr:col>
      <xdr:colOff>38100</xdr:colOff>
      <xdr:row>37</xdr:row>
      <xdr:rowOff>21908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263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13035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3566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25625</xdr:rowOff>
    </xdr:from>
    <xdr:to>
      <xdr:col>24</xdr:col>
      <xdr:colOff>63500</xdr:colOff>
      <xdr:row>57</xdr:row>
      <xdr:rowOff>63397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798275"/>
          <a:ext cx="838200" cy="37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25625</xdr:rowOff>
    </xdr:from>
    <xdr:to>
      <xdr:col>19</xdr:col>
      <xdr:colOff>177800</xdr:colOff>
      <xdr:row>57</xdr:row>
      <xdr:rowOff>51743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798275"/>
          <a:ext cx="889000" cy="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21389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965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8720</xdr:rowOff>
    </xdr:from>
    <xdr:to>
      <xdr:col>15</xdr:col>
      <xdr:colOff>50800</xdr:colOff>
      <xdr:row>57</xdr:row>
      <xdr:rowOff>51743</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781370"/>
          <a:ext cx="889000" cy="43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23752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967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55701</xdr:rowOff>
    </xdr:from>
    <xdr:to>
      <xdr:col>10</xdr:col>
      <xdr:colOff>114300</xdr:colOff>
      <xdr:row>57</xdr:row>
      <xdr:rowOff>8720</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485451"/>
          <a:ext cx="889000" cy="29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12597</xdr:rowOff>
    </xdr:from>
    <xdr:to>
      <xdr:col>24</xdr:col>
      <xdr:colOff>114300</xdr:colOff>
      <xdr:row>57</xdr:row>
      <xdr:rowOff>114197</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78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35474</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3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146275</xdr:rowOff>
    </xdr:from>
    <xdr:to>
      <xdr:col>20</xdr:col>
      <xdr:colOff>38100</xdr:colOff>
      <xdr:row>57</xdr:row>
      <xdr:rowOff>76425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74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92952</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522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943</xdr:rowOff>
    </xdr:from>
    <xdr:to>
      <xdr:col>15</xdr:col>
      <xdr:colOff>101600</xdr:colOff>
      <xdr:row>57</xdr:row>
      <xdr:rowOff>102543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77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119070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548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129370</xdr:rowOff>
    </xdr:from>
    <xdr:to>
      <xdr:col>10</xdr:col>
      <xdr:colOff>165100</xdr:colOff>
      <xdr:row>57</xdr:row>
      <xdr:rowOff>59520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73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76047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50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4901</xdr:rowOff>
    </xdr:from>
    <xdr:to>
      <xdr:col>6</xdr:col>
      <xdr:colOff>38100</xdr:colOff>
      <xdr:row>55</xdr:row>
      <xdr:rowOff>106501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434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123028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09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137506</xdr:rowOff>
    </xdr:from>
    <xdr:to>
      <xdr:col>24</xdr:col>
      <xdr:colOff>63500</xdr:colOff>
      <xdr:row>75</xdr:row>
      <xdr:rowOff>168450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96256"/>
          <a:ext cx="838200" cy="30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168450</xdr:rowOff>
    </xdr:from>
    <xdr:to>
      <xdr:col>19</xdr:col>
      <xdr:colOff>177800</xdr:colOff>
      <xdr:row>76</xdr:row>
      <xdr:rowOff>155200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27200"/>
          <a:ext cx="889000" cy="158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13779</xdr:rowOff>
    </xdr:from>
    <xdr:to>
      <xdr:col>15</xdr:col>
      <xdr:colOff>50800</xdr:colOff>
      <xdr:row>76</xdr:row>
      <xdr:rowOff>155200</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a:off x="2019300" y="13043979"/>
          <a:ext cx="889000" cy="14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13779</xdr:rowOff>
    </xdr:from>
    <xdr:to>
      <xdr:col>10</xdr:col>
      <xdr:colOff>114300</xdr:colOff>
      <xdr:row>77</xdr:row>
      <xdr:rowOff>90026</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43979"/>
          <a:ext cx="889000" cy="24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86706</xdr:rowOff>
    </xdr:from>
    <xdr:to>
      <xdr:col>24</xdr:col>
      <xdr:colOff>114300</xdr:colOff>
      <xdr:row>76</xdr:row>
      <xdr:rowOff>16855</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9454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109583</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96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117650</xdr:rowOff>
    </xdr:from>
    <xdr:to>
      <xdr:col>20</xdr:col>
      <xdr:colOff>38100</xdr:colOff>
      <xdr:row>76</xdr:row>
      <xdr:rowOff>47800</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64327</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51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104400</xdr:rowOff>
    </xdr:from>
    <xdr:to>
      <xdr:col>15</xdr:col>
      <xdr:colOff>101600</xdr:colOff>
      <xdr:row>77</xdr:row>
      <xdr:rowOff>34550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51076</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909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134430</xdr:rowOff>
    </xdr:from>
    <xdr:to>
      <xdr:col>10</xdr:col>
      <xdr:colOff>165100</xdr:colOff>
      <xdr:row>76</xdr:row>
      <xdr:rowOff>64579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29931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81107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68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39226</xdr:rowOff>
    </xdr:from>
    <xdr:to>
      <xdr:col>6</xdr:col>
      <xdr:colOff>38100</xdr:colOff>
      <xdr:row>77</xdr:row>
      <xdr:rowOff>140826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4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157353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3016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92</xdr:row>
      <xdr:rowOff>425</xdr:rowOff>
    </xdr:from>
    <xdr:to>
      <xdr:col>24</xdr:col>
      <xdr:colOff>63500</xdr:colOff>
      <xdr:row>96</xdr:row>
      <xdr:rowOff>882</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5773825"/>
          <a:ext cx="838200" cy="686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100170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559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882</xdr:rowOff>
    </xdr:from>
    <xdr:to>
      <xdr:col>19</xdr:col>
      <xdr:colOff>177800</xdr:colOff>
      <xdr:row>96</xdr:row>
      <xdr:rowOff>93332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2908300" y="16460082"/>
          <a:ext cx="889000" cy="92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78395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70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76206</xdr:rowOff>
    </xdr:from>
    <xdr:to>
      <xdr:col>15</xdr:col>
      <xdr:colOff>50800</xdr:colOff>
      <xdr:row>96</xdr:row>
      <xdr:rowOff>93332</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535406"/>
          <a:ext cx="889000" cy="17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4118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634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76206</xdr:rowOff>
    </xdr:from>
    <xdr:to>
      <xdr:col>10</xdr:col>
      <xdr:colOff>114300</xdr:colOff>
      <xdr:row>97</xdr:row>
      <xdr:rowOff>121298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35406"/>
          <a:ext cx="889000" cy="216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121075</xdr:rowOff>
    </xdr:from>
    <xdr:to>
      <xdr:col>24</xdr:col>
      <xdr:colOff>114300</xdr:colOff>
      <xdr:row>92</xdr:row>
      <xdr:rowOff>51225</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5723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143952</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557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121532</xdr:rowOff>
    </xdr:from>
    <xdr:to>
      <xdr:col>20</xdr:col>
      <xdr:colOff>38100</xdr:colOff>
      <xdr:row>96</xdr:row>
      <xdr:rowOff>51682</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409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68209</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18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42532</xdr:rowOff>
    </xdr:from>
    <xdr:to>
      <xdr:col>15</xdr:col>
      <xdr:colOff>101600</xdr:colOff>
      <xdr:row>96</xdr:row>
      <xdr:rowOff>144132</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0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160659</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27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25406</xdr:rowOff>
    </xdr:from>
    <xdr:to>
      <xdr:col>10</xdr:col>
      <xdr:colOff>165100</xdr:colOff>
      <xdr:row>96</xdr:row>
      <xdr:rowOff>127006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48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143533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259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70498</xdr:rowOff>
    </xdr:from>
    <xdr:to>
      <xdr:col>6</xdr:col>
      <xdr:colOff>38100</xdr:colOff>
      <xdr:row>98</xdr:row>
      <xdr:rowOff>648</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701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17175</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7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17780</xdr:rowOff>
    </xdr:from>
    <xdr:to>
      <xdr:col>55</xdr:col>
      <xdr:colOff>0</xdr:colOff>
      <xdr:row>38</xdr:row>
      <xdr:rowOff>41402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9639300" y="6361430"/>
          <a:ext cx="838200" cy="195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17780</xdr:rowOff>
    </xdr:from>
    <xdr:to>
      <xdr:col>50</xdr:col>
      <xdr:colOff>114300</xdr:colOff>
      <xdr:row>37</xdr:row>
      <xdr:rowOff>169799</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361430"/>
          <a:ext cx="889000" cy="1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169799</xdr:rowOff>
    </xdr:from>
    <xdr:to>
      <xdr:col>45</xdr:col>
      <xdr:colOff>177800</xdr:colOff>
      <xdr:row>38</xdr:row>
      <xdr:rowOff>68453</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513449"/>
          <a:ext cx="8890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54737</xdr:rowOff>
    </xdr:from>
    <xdr:to>
      <xdr:col>41</xdr:col>
      <xdr:colOff>50800</xdr:colOff>
      <xdr:row>38</xdr:row>
      <xdr:rowOff>68453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6972300" y="6569837"/>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162052</xdr:rowOff>
    </xdr:from>
    <xdr:to>
      <xdr:col>55</xdr:col>
      <xdr:colOff>50800</xdr:colOff>
      <xdr:row>38</xdr:row>
      <xdr:rowOff>92202</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505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140479</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4841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138430</xdr:rowOff>
    </xdr:from>
    <xdr:to>
      <xdr:col>50</xdr:col>
      <xdr:colOff>165100</xdr:colOff>
      <xdr:row>37</xdr:row>
      <xdr:rowOff>68580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85107</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085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118999</xdr:rowOff>
    </xdr:from>
    <xdr:to>
      <xdr:col>46</xdr:col>
      <xdr:colOff>38100</xdr:colOff>
      <xdr:row>38</xdr:row>
      <xdr:rowOff>49149</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462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40276</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555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17653</xdr:rowOff>
    </xdr:from>
    <xdr:to>
      <xdr:col>41</xdr:col>
      <xdr:colOff>101600</xdr:colOff>
      <xdr:row>38</xdr:row>
      <xdr:rowOff>119253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532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110380</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625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3937</xdr:rowOff>
    </xdr:from>
    <xdr:to>
      <xdr:col>36</xdr:col>
      <xdr:colOff>165100</xdr:colOff>
      <xdr:row>38</xdr:row>
      <xdr:rowOff>105537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51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96664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6117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27366</xdr:rowOff>
    </xdr:from>
    <xdr:to>
      <xdr:col>55</xdr:col>
      <xdr:colOff>0</xdr:colOff>
      <xdr:row>54</xdr:row>
      <xdr:rowOff>111628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9285666"/>
          <a:ext cx="838200" cy="84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111628</xdr:rowOff>
    </xdr:from>
    <xdr:to>
      <xdr:col>50</xdr:col>
      <xdr:colOff>114300</xdr:colOff>
      <xdr:row>54</xdr:row>
      <xdr:rowOff>150261</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8750300" y="9369928"/>
          <a:ext cx="889000" cy="3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124475</xdr:rowOff>
    </xdr:from>
    <xdr:to>
      <xdr:col>45</xdr:col>
      <xdr:colOff>177800</xdr:colOff>
      <xdr:row>54</xdr:row>
      <xdr:rowOff>150261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7861300" y="9382775"/>
          <a:ext cx="889000" cy="25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80127</xdr:rowOff>
    </xdr:from>
    <xdr:to>
      <xdr:col>41</xdr:col>
      <xdr:colOff>50800</xdr:colOff>
      <xdr:row>54</xdr:row>
      <xdr:rowOff>124475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6972300" y="9166977"/>
          <a:ext cx="889000" cy="215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148016</xdr:rowOff>
    </xdr:from>
    <xdr:to>
      <xdr:col>55</xdr:col>
      <xdr:colOff>50800</xdr:colOff>
      <xdr:row>54</xdr:row>
      <xdr:rowOff>78166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923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170893</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908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60828</xdr:rowOff>
    </xdr:from>
    <xdr:to>
      <xdr:col>50</xdr:col>
      <xdr:colOff>165100</xdr:colOff>
      <xdr:row>54</xdr:row>
      <xdr:rowOff>162428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9319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7505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9094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99461</xdr:rowOff>
    </xdr:from>
    <xdr:to>
      <xdr:col>46</xdr:col>
      <xdr:colOff>38100</xdr:colOff>
      <xdr:row>55</xdr:row>
      <xdr:rowOff>29611</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935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46138</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913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73675</xdr:rowOff>
    </xdr:from>
    <xdr:to>
      <xdr:col>41</xdr:col>
      <xdr:colOff>101600</xdr:colOff>
      <xdr:row>55</xdr:row>
      <xdr:rowOff>3825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9331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20352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9107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53</xdr:row>
      <xdr:rowOff>29327</xdr:rowOff>
    </xdr:from>
    <xdr:to>
      <xdr:col>36</xdr:col>
      <xdr:colOff>165100</xdr:colOff>
      <xdr:row>53</xdr:row>
      <xdr:rowOff>130927</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11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147454</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8891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43078</xdr:rowOff>
    </xdr:from>
    <xdr:to>
      <xdr:col>55</xdr:col>
      <xdr:colOff>0</xdr:colOff>
      <xdr:row>78</xdr:row>
      <xdr:rowOff>64852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9639300" y="13416178"/>
          <a:ext cx="838200" cy="21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65252</xdr:rowOff>
    </xdr:from>
    <xdr:to>
      <xdr:col>50</xdr:col>
      <xdr:colOff>114300</xdr:colOff>
      <xdr:row>78</xdr:row>
      <xdr:rowOff>64852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3266902"/>
          <a:ext cx="889000" cy="17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65252</xdr:rowOff>
    </xdr:from>
    <xdr:to>
      <xdr:col>45</xdr:col>
      <xdr:colOff>177800</xdr:colOff>
      <xdr:row>77</xdr:row>
      <xdr:rowOff>138328</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7861300" y="13266902"/>
          <a:ext cx="889000" cy="73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88475</xdr:rowOff>
    </xdr:from>
    <xdr:to>
      <xdr:col>41</xdr:col>
      <xdr:colOff>50800</xdr:colOff>
      <xdr:row>77</xdr:row>
      <xdr:rowOff>138328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3290125"/>
          <a:ext cx="889000" cy="49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163728</xdr:rowOff>
    </xdr:from>
    <xdr:to>
      <xdr:col>55</xdr:col>
      <xdr:colOff>50800</xdr:colOff>
      <xdr:row>78</xdr:row>
      <xdr:rowOff>93878</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36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15155</xdr:rowOff>
    </xdr:from>
    <xdr:ext cx="469744"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3216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14052</xdr:rowOff>
    </xdr:from>
    <xdr:to>
      <xdr:col>50</xdr:col>
      <xdr:colOff>165100</xdr:colOff>
      <xdr:row>78</xdr:row>
      <xdr:rowOff>115652</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338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106779</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04428" y="1347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14452</xdr:rowOff>
    </xdr:from>
    <xdr:to>
      <xdr:col>46</xdr:col>
      <xdr:colOff>38100</xdr:colOff>
      <xdr:row>77</xdr:row>
      <xdr:rowOff>116052</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3216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132579</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99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87528</xdr:rowOff>
    </xdr:from>
    <xdr:to>
      <xdr:col>41</xdr:col>
      <xdr:colOff>101600</xdr:colOff>
      <xdr:row>78</xdr:row>
      <xdr:rowOff>17678</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3289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34205</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3064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37675</xdr:rowOff>
    </xdr:from>
    <xdr:to>
      <xdr:col>36</xdr:col>
      <xdr:colOff>165100</xdr:colOff>
      <xdr:row>77</xdr:row>
      <xdr:rowOff>139275</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32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155802</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301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141281</xdr:rowOff>
    </xdr:from>
    <xdr:to>
      <xdr:col>55</xdr:col>
      <xdr:colOff>0</xdr:colOff>
      <xdr:row>97</xdr:row>
      <xdr:rowOff>64948</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600481"/>
          <a:ext cx="838200" cy="95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64948</xdr:rowOff>
    </xdr:from>
    <xdr:to>
      <xdr:col>50</xdr:col>
      <xdr:colOff>114300</xdr:colOff>
      <xdr:row>97</xdr:row>
      <xdr:rowOff>78721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8750300" y="16695598"/>
          <a:ext cx="889000" cy="1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54223</xdr:rowOff>
    </xdr:from>
    <xdr:to>
      <xdr:col>45</xdr:col>
      <xdr:colOff>177800</xdr:colOff>
      <xdr:row>97</xdr:row>
      <xdr:rowOff>78721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684873"/>
          <a:ext cx="889000" cy="24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105257</xdr:rowOff>
    </xdr:from>
    <xdr:to>
      <xdr:col>41</xdr:col>
      <xdr:colOff>50800</xdr:colOff>
      <xdr:row>97</xdr:row>
      <xdr:rowOff>54223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564457"/>
          <a:ext cx="889000" cy="12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90481</xdr:rowOff>
    </xdr:from>
    <xdr:to>
      <xdr:col>55</xdr:col>
      <xdr:colOff>50800</xdr:colOff>
      <xdr:row>97</xdr:row>
      <xdr:rowOff>20631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49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113358</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401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14148</xdr:rowOff>
    </xdr:from>
    <xdr:to>
      <xdr:col>50</xdr:col>
      <xdr:colOff>165100</xdr:colOff>
      <xdr:row>97</xdr:row>
      <xdr:rowOff>115748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64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106875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737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27921</xdr:rowOff>
    </xdr:from>
    <xdr:to>
      <xdr:col>46</xdr:col>
      <xdr:colOff>38100</xdr:colOff>
      <xdr:row>97</xdr:row>
      <xdr:rowOff>129521</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658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120648</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751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3423</xdr:rowOff>
    </xdr:from>
    <xdr:to>
      <xdr:col>41</xdr:col>
      <xdr:colOff>101600</xdr:colOff>
      <xdr:row>97</xdr:row>
      <xdr:rowOff>105023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63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96150</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72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54457</xdr:rowOff>
    </xdr:from>
    <xdr:to>
      <xdr:col>36</xdr:col>
      <xdr:colOff>165100</xdr:colOff>
      <xdr:row>96</xdr:row>
      <xdr:rowOff>156057</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1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1134</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288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61793</xdr:rowOff>
    </xdr:from>
    <xdr:to>
      <xdr:col>85</xdr:col>
      <xdr:colOff>127000</xdr:colOff>
      <xdr:row>35</xdr:row>
      <xdr:rowOff>140980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5719643"/>
          <a:ext cx="838200" cy="422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67236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6067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7752</xdr:rowOff>
    </xdr:from>
    <xdr:to>
      <xdr:col>81</xdr:col>
      <xdr:colOff>50800</xdr:colOff>
      <xdr:row>35</xdr:row>
      <xdr:rowOff>140980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4592300" y="6008502"/>
          <a:ext cx="889000" cy="13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7752</xdr:rowOff>
    </xdr:from>
    <xdr:to>
      <xdr:col>76</xdr:col>
      <xdr:colOff>114300</xdr:colOff>
      <xdr:row>35</xdr:row>
      <xdr:rowOff>144821</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008502"/>
          <a:ext cx="889000" cy="13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44694</xdr:rowOff>
    </xdr:from>
    <xdr:to>
      <xdr:col>71</xdr:col>
      <xdr:colOff>177800</xdr:colOff>
      <xdr:row>35</xdr:row>
      <xdr:rowOff>144821</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2814300" y="6045444"/>
          <a:ext cx="889000" cy="100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10993</xdr:rowOff>
    </xdr:from>
    <xdr:to>
      <xdr:col>85</xdr:col>
      <xdr:colOff>177800</xdr:colOff>
      <xdr:row>33</xdr:row>
      <xdr:rowOff>112593</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566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32</xdr:row>
      <xdr:rowOff>33870</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5520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90180</xdr:rowOff>
    </xdr:from>
    <xdr:to>
      <xdr:col>81</xdr:col>
      <xdr:colOff>101600</xdr:colOff>
      <xdr:row>36</xdr:row>
      <xdr:rowOff>20330</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0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36857</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586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34</xdr:row>
      <xdr:rowOff>128402</xdr:rowOff>
    </xdr:from>
    <xdr:to>
      <xdr:col>76</xdr:col>
      <xdr:colOff>165100</xdr:colOff>
      <xdr:row>35</xdr:row>
      <xdr:rowOff>58552</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5957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75079</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573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94021</xdr:rowOff>
    </xdr:from>
    <xdr:to>
      <xdr:col>72</xdr:col>
      <xdr:colOff>38100</xdr:colOff>
      <xdr:row>36</xdr:row>
      <xdr:rowOff>24171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0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40698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5869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165344</xdr:rowOff>
    </xdr:from>
    <xdr:to>
      <xdr:col>67</xdr:col>
      <xdr:colOff>101600</xdr:colOff>
      <xdr:row>35</xdr:row>
      <xdr:rowOff>95494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599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112021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576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81498</xdr:rowOff>
    </xdr:from>
    <xdr:to>
      <xdr:col>85</xdr:col>
      <xdr:colOff>127000</xdr:colOff>
      <xdr:row>54</xdr:row>
      <xdr:rowOff>90071</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5481300" y="9168348"/>
          <a:ext cx="838200" cy="180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81498</xdr:rowOff>
    </xdr:from>
    <xdr:to>
      <xdr:col>81</xdr:col>
      <xdr:colOff>50800</xdr:colOff>
      <xdr:row>56</xdr:row>
      <xdr:rowOff>11616</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168348"/>
          <a:ext cx="889000" cy="444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103787</xdr:rowOff>
    </xdr:from>
    <xdr:to>
      <xdr:col>76</xdr:col>
      <xdr:colOff>114300</xdr:colOff>
      <xdr:row>56</xdr:row>
      <xdr:rowOff>11616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533537"/>
          <a:ext cx="8890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34409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978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37264</xdr:rowOff>
    </xdr:from>
    <xdr:to>
      <xdr:col>71</xdr:col>
      <xdr:colOff>177800</xdr:colOff>
      <xdr:row>55</xdr:row>
      <xdr:rowOff>103787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467014"/>
          <a:ext cx="889000" cy="66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64812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10008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97754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87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39271</xdr:rowOff>
    </xdr:from>
    <xdr:to>
      <xdr:col>85</xdr:col>
      <xdr:colOff>177800</xdr:colOff>
      <xdr:row>54</xdr:row>
      <xdr:rowOff>140871</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29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62148</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148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53</xdr:row>
      <xdr:rowOff>30698</xdr:rowOff>
    </xdr:from>
    <xdr:to>
      <xdr:col>81</xdr:col>
      <xdr:colOff>101600</xdr:colOff>
      <xdr:row>53</xdr:row>
      <xdr:rowOff>132298</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11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51</xdr:row>
      <xdr:rowOff>148825</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8892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132266</xdr:rowOff>
    </xdr:from>
    <xdr:to>
      <xdr:col>76</xdr:col>
      <xdr:colOff>165100</xdr:colOff>
      <xdr:row>56</xdr:row>
      <xdr:rowOff>62416</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62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78943</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337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52987</xdr:rowOff>
    </xdr:from>
    <xdr:to>
      <xdr:col>72</xdr:col>
      <xdr:colOff>38100</xdr:colOff>
      <xdr:row>55</xdr:row>
      <xdr:rowOff>154587</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48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171114</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257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157914</xdr:rowOff>
    </xdr:from>
    <xdr:to>
      <xdr:col>67</xdr:col>
      <xdr:colOff>101600</xdr:colOff>
      <xdr:row>55</xdr:row>
      <xdr:rowOff>88064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41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104591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191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117811</xdr:rowOff>
    </xdr:from>
    <xdr:to>
      <xdr:col>85</xdr:col>
      <xdr:colOff>127000</xdr:colOff>
      <xdr:row>75</xdr:row>
      <xdr:rowOff>45631</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2633661"/>
          <a:ext cx="838200" cy="270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117811</xdr:rowOff>
    </xdr:from>
    <xdr:to>
      <xdr:col>81</xdr:col>
      <xdr:colOff>50800</xdr:colOff>
      <xdr:row>74</xdr:row>
      <xdr:rowOff>95580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4592300" y="12633661"/>
          <a:ext cx="889000" cy="14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95580</xdr:rowOff>
    </xdr:from>
    <xdr:to>
      <xdr:col>76</xdr:col>
      <xdr:colOff>114300</xdr:colOff>
      <xdr:row>75</xdr:row>
      <xdr:rowOff>163818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3703300" y="12782880"/>
          <a:ext cx="889000" cy="239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163818</xdr:rowOff>
    </xdr:from>
    <xdr:to>
      <xdr:col>71</xdr:col>
      <xdr:colOff>177800</xdr:colOff>
      <xdr:row>76</xdr:row>
      <xdr:rowOff>24257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2814300" y="13022568"/>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166281</xdr:rowOff>
    </xdr:from>
    <xdr:to>
      <xdr:col>85</xdr:col>
      <xdr:colOff>177800</xdr:colOff>
      <xdr:row>75</xdr:row>
      <xdr:rowOff>96431</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2853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17708</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270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67011</xdr:rowOff>
    </xdr:from>
    <xdr:to>
      <xdr:col>81</xdr:col>
      <xdr:colOff>101600</xdr:colOff>
      <xdr:row>73</xdr:row>
      <xdr:rowOff>168611</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258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13688</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14111" y="12358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44780</xdr:rowOff>
    </xdr:from>
    <xdr:to>
      <xdr:col>76</xdr:col>
      <xdr:colOff>165100</xdr:colOff>
      <xdr:row>74</xdr:row>
      <xdr:rowOff>146380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27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162907</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25111" y="1250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113017</xdr:rowOff>
    </xdr:from>
    <xdr:to>
      <xdr:col>72</xdr:col>
      <xdr:colOff>38100</xdr:colOff>
      <xdr:row>76</xdr:row>
      <xdr:rowOff>43166</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297176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74</xdr:row>
      <xdr:rowOff>59694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27469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144907</xdr:rowOff>
    </xdr:from>
    <xdr:to>
      <xdr:col>67</xdr:col>
      <xdr:colOff>101600</xdr:colOff>
      <xdr:row>76</xdr:row>
      <xdr:rowOff>75056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0036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74</xdr:row>
      <xdr:rowOff>91584</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277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121526</xdr:rowOff>
    </xdr:from>
    <xdr:to>
      <xdr:col>85</xdr:col>
      <xdr:colOff>127000</xdr:colOff>
      <xdr:row>94</xdr:row>
      <xdr:rowOff>4369</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066376"/>
          <a:ext cx="8382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71082</xdr:rowOff>
    </xdr:from>
    <xdr:to>
      <xdr:col>81</xdr:col>
      <xdr:colOff>50800</xdr:colOff>
      <xdr:row>93</xdr:row>
      <xdr:rowOff>121526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015932"/>
          <a:ext cx="889000" cy="5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28620</xdr:rowOff>
    </xdr:from>
    <xdr:to>
      <xdr:col>76</xdr:col>
      <xdr:colOff>114300</xdr:colOff>
      <xdr:row>93</xdr:row>
      <xdr:rowOff>71082</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5973470"/>
          <a:ext cx="8890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28620</xdr:rowOff>
    </xdr:from>
    <xdr:to>
      <xdr:col>71</xdr:col>
      <xdr:colOff>177800</xdr:colOff>
      <xdr:row>93</xdr:row>
      <xdr:rowOff>35725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5973470"/>
          <a:ext cx="889000" cy="7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125019</xdr:rowOff>
    </xdr:from>
    <xdr:to>
      <xdr:col>85</xdr:col>
      <xdr:colOff>177800</xdr:colOff>
      <xdr:row>94</xdr:row>
      <xdr:rowOff>55169</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06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147896</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21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70726</xdr:rowOff>
    </xdr:from>
    <xdr:to>
      <xdr:col>81</xdr:col>
      <xdr:colOff>101600</xdr:colOff>
      <xdr:row>94</xdr:row>
      <xdr:rowOff>876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17403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790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20282</xdr:rowOff>
    </xdr:from>
    <xdr:to>
      <xdr:col>76</xdr:col>
      <xdr:colOff>165100</xdr:colOff>
      <xdr:row>93</xdr:row>
      <xdr:rowOff>121882</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6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138409</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74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149270</xdr:rowOff>
    </xdr:from>
    <xdr:to>
      <xdr:col>72</xdr:col>
      <xdr:colOff>38100</xdr:colOff>
      <xdr:row>93</xdr:row>
      <xdr:rowOff>79420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2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95947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69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156375</xdr:rowOff>
    </xdr:from>
    <xdr:to>
      <xdr:col>67</xdr:col>
      <xdr:colOff>101600</xdr:colOff>
      <xdr:row>93</xdr:row>
      <xdr:rowOff>86525</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2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103052</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705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目</a:t>
          </a:r>
          <a:r>
            <a:rPr kumimoji="1" lang="ja-JP" altLang="en-US" sz="1100">
              <a:latin typeface="ＭＳ ゴシック" panose="020B0609070205080204" pitchFamily="49" charset="-128"/>
              <a:ea typeface="ＭＳ ゴシック" panose="020B0609070205080204" pitchFamily="49" charset="-128"/>
            </a:rPr>
            <a:t>的別の歳出の構成比としては、民生費が最も高く、住民一人当たり</a:t>
          </a:r>
          <a:r>
            <a:rPr kumimoji="1" lang="en-US" altLang="ja-JP" sz="1100">
              <a:latin typeface="ＭＳ ゴシック" panose="020B0609070205080204" pitchFamily="49" charset="-128"/>
              <a:ea typeface="ＭＳ ゴシック" panose="020B0609070205080204" pitchFamily="49" charset="-128"/>
            </a:rPr>
            <a:t>227,788</a:t>
          </a:r>
          <a:r>
            <a:rPr kumimoji="1" lang="ja-JP" altLang="en-US" sz="1100">
              <a:latin typeface="ＭＳ ゴシック" panose="020B0609070205080204" pitchFamily="49" charset="-128"/>
              <a:ea typeface="ＭＳ ゴシック" panose="020B0609070205080204" pitchFamily="49" charset="-128"/>
            </a:rPr>
            <a:t>円となっている。前年度と比較して増加しており、主な要因として、定額減税補足給付金給付事業の増加が挙げられる。</a:t>
          </a:r>
        </a:p>
        <a:p>
          <a:r>
            <a:rPr kumimoji="1" lang="ja-JP" altLang="en-US" sz="1100">
              <a:latin typeface="ＭＳ ゴシック" panose="020B0609070205080204" pitchFamily="49" charset="-128"/>
              <a:ea typeface="ＭＳ ゴシック" panose="020B0609070205080204" pitchFamily="49" charset="-128"/>
            </a:rPr>
            <a:t>前年度に対する伸び率では、衛生費が最も高く、主な要因としては病院事業会計への補助費等の増加や（仮称）霧島市クリーンセンター整備・運営事業における事業費の増加が挙げられる。また、労働費の減少については、</a:t>
          </a:r>
          <a:r>
            <a:rPr lang="ja-JP" altLang="en-US" sz="1100" i="0">
              <a:solidFill>
                <a:schemeClr val="dk1"/>
              </a:solidFill>
              <a:effectLst/>
              <a:latin typeface="ＭＳ ゴシック" panose="020B0609070205080204" pitchFamily="49" charset="-128"/>
              <a:ea typeface="ＭＳ ゴシック" panose="020B0609070205080204" pitchFamily="49" charset="-128"/>
              <a:cs typeface="+mn-cs"/>
            </a:rPr>
            <a:t>働く女性の家改修工事の事業費の減少</a:t>
          </a:r>
          <a:r>
            <a:rPr kumimoji="1" lang="ja-JP" altLang="en-US" sz="1100">
              <a:latin typeface="ＭＳ ゴシック" panose="020B0609070205080204" pitchFamily="49" charset="-128"/>
              <a:ea typeface="ＭＳ ゴシック" panose="020B0609070205080204" pitchFamily="49" charset="-128"/>
            </a:rPr>
            <a:t>によるものである。</a:t>
          </a:r>
        </a:p>
        <a:p>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鹿児島県霧島市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a:t>
          </a:r>
          <a:r>
            <a:rPr kumimoji="1" lang="ja-JP" altLang="en-US" sz="1100">
              <a:latin typeface="ＭＳ ゴシック" pitchFamily="49" charset="-128"/>
              <a:ea typeface="ＭＳ ゴシック" pitchFamily="49" charset="-128"/>
            </a:rPr>
            <a:t>年度間の財政調整のため財政調整基金の取崩しを行った。基金残高の標準財政規模比は前年度から</a:t>
          </a:r>
          <a:r>
            <a:rPr kumimoji="1" lang="en-US" altLang="ja-JP" sz="1100">
              <a:latin typeface="ＭＳ ゴシック" pitchFamily="49" charset="-128"/>
              <a:ea typeface="ＭＳ ゴシック" pitchFamily="49" charset="-128"/>
            </a:rPr>
            <a:t>1.3</a:t>
          </a:r>
          <a:r>
            <a:rPr kumimoji="1" lang="ja-JP" altLang="en-US" sz="1100">
              <a:latin typeface="ＭＳ ゴシック" pitchFamily="49" charset="-128"/>
              <a:ea typeface="ＭＳ ゴシック" pitchFamily="49" charset="-128"/>
            </a:rPr>
            <a:t>ポイント減少した。歳入歳出ともに増加したものの歳出の増加が歳入の増加を上回ったことから、形式収支が減額となった。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翌年度に繰り越すべき財源については前年度より減少したものの、その額は形式収支の減少額に及ばなかったことから、実質収支は黒字であるものの、前年度より額、率ともに下降した。</a:t>
          </a:r>
          <a:endParaRPr kumimoji="1" lang="en-US" altLang="ja-JP" sz="1100">
            <a:latin typeface="ＭＳ ゴシック" pitchFamily="49" charset="-128"/>
            <a:ea typeface="ＭＳ ゴシック" pitchFamily="49" charset="-128"/>
          </a:endParaRPr>
        </a:p>
        <a:p>
          <a:r>
            <a:rPr kumimoji="1" lang="ja-JP" altLang="en-US" sz="1100">
              <a:latin typeface="ＭＳ ゴシック" pitchFamily="49" charset="-128"/>
              <a:ea typeface="ＭＳ ゴシック" pitchFamily="49" charset="-128"/>
            </a:rPr>
            <a:t>　また、実質単年度収支は、財政調整基金の取崩額が積立額を上回り、単年度収支は減額幅が縮小しても赤字であることから、前年度から</a:t>
          </a:r>
          <a:r>
            <a:rPr kumimoji="1" lang="en-US" altLang="ja-JP" sz="1100">
              <a:latin typeface="ＭＳ ゴシック" pitchFamily="49" charset="-128"/>
              <a:ea typeface="ＭＳ ゴシック" pitchFamily="49" charset="-128"/>
            </a:rPr>
            <a:t>2.3</a:t>
          </a:r>
          <a:r>
            <a:rPr kumimoji="1" lang="ja-JP" altLang="en-US" sz="1100">
              <a:latin typeface="ＭＳ ゴシック" pitchFamily="49" charset="-128"/>
              <a:ea typeface="ＭＳ ゴシック" pitchFamily="49" charset="-128"/>
            </a:rPr>
            <a:t>ポイント減少した。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鹿児島県霧島市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a:latin typeface="ＭＳ ゴシック" pitchFamily="49" charset="-128"/>
              <a:ea typeface="ＭＳ ゴシック" pitchFamily="49" charset="-128"/>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財政健全化法に基づく健全化判断比率の算定が開始されて以来、連結後の赤字額は発生していない。</a:t>
          </a:r>
          <a:endParaRPr lang="ja-JP" altLang="ja-JP" sz="1400">
            <a:effectLst/>
            <a:latin typeface="ＭＳ ゴシック" panose="020B0609070205080204" pitchFamily="49" charset="-128"/>
            <a:ea typeface="ＭＳ ゴシック" panose="020B0609070205080204"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引き続き、独立採算制の原則のもと、市全体として健全な財政運営に努めていく。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鹿児島県霧島市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単年度における地方債の借入額が償還額を上回らないように抑制してきたことから、地方債残高が年々減少している。これに伴い、元利償還金や算入公債費等も減少傾向となっている。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今後も「経営健全化計画」に基づき、地方債残高や公債費の縮減を図り、健全な財政運営に努める。</a:t>
          </a:r>
          <a:endParaRPr lang="ja-JP" altLang="ja-JP" sz="1400">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減債基金残高のうち満期一括地方債償還の財源として積み立てた額はない。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鹿児島県霧島市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将来負担比率は、平成</a:t>
          </a:r>
          <a:r>
            <a:rPr kumimoji="1" lang="en-US"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年の合併以降減少傾向となっている。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これは、地方債の借入額の抑制や繰上償還の実施による地方債現在高の減少、公営企業における地方債残高の減少に伴う公営企業債等繰入見込額の減少によって、将来負担額が減少したためである。</a:t>
          </a:r>
          <a:endParaRPr lang="ja-JP" altLang="ja-JP" sz="14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また、充当可能財源等については、財政調整基金の涵養が図られたことにより、充当可能基金が増加している。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今後も後年度への負担を少しでも軽減するよう、公債費等義務的経費の削減を中心とする行財政改革を進め、財政の健全化に努める。</a:t>
          </a:r>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鹿児島県霧島市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決算剰余金やふるさと納税寄附金等を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3,788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単年度の大規模な建設事業等への活用や、地方債の償還等に伴い、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4,631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ことから</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843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百万円の</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特例措置の終了に伴う年度間の財源調整や、大規模な普通建設事業費等への活用により、基金残高は大きく減少する見込みとなっている。しかし、引き続き健全な財政運営を行っていくため、事業の選択と集中により経費削減に取り組むとともに、基金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・特定建設事業基金　　　　：道路整備や施設整備、都市計画事業等の建設事業に充当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・ふるさときばいやんせ基金：霧島市きばいやんせ寄附金として寄附された寄附金（主にふるさと納税による）を積み立て、</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寄附者の意向を反映した施策の事業に充当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・衛生施設整備基金　　　　：一般廃棄物処理施設及び火葬場の整備等に係る事業に充当</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・特定建設事業基金　　　　：今後の施設の長寿命化に対応するため、決算剰余金等を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百万円積み立てたが、</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橋梁長寿命化修繕等の特定建設のため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・ふるさときばいやんせ基金：寄附者の意向を踏まえ、観光振興に関する施策や、子育て支援の充実に関する施策などの事業に活用</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1,424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百万円を取り崩したが、ふるさと納税等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1,676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・特定建設事業基金：今後見込まれる公共施設の整備等のため、引き続き、適切に活用していく。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・ふるさときばいやんせ基金：寄附者の意向に沿えるよう、引き続き有効活用していく。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・衛生施設整備基金：新清掃センターの建設に向けて、計画的に基金を積み立て、活用していく。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決算余剰金等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百万円を積み立てたものの、扶助費をはじめとする社会保障関係費の増に伴う年度間の財源調整を行うため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2,063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「経営健全化計画」に基づく財政運営上の数値目標としている財政調整基金の残高は、収支不足額への対応や新清掃センターの整備をはじめとする大規模な社会資本整備を控えていることから、令和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年度まで減少していく見込みである。したがって、健全な財政運営を行いながら、</a:t>
          </a:r>
          <a:r>
            <a:rPr lang="ja-JP" altLang="ja-JP" sz="1300" i="0">
              <a:solidFill>
                <a:schemeClr val="dk1"/>
              </a:solidFill>
              <a:effectLst/>
              <a:latin typeface="ＭＳ ゴシック" panose="020B0609070205080204" pitchFamily="49" charset="-128"/>
              <a:ea typeface="ＭＳ ゴシック" panose="020B0609070205080204" pitchFamily="49" charset="-128"/>
              <a:cs typeface="+mn-cs"/>
            </a:rPr>
            <a:t>収支不足額の改善を図り、毎年度の当初予算編成における財政調整基金繰入額の抑制に取り組むこととし、</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災害や経済状況の悪化等に対応するため、基金確保に努める。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今後の繰上償還等に充当するため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百万円を積み立てたが、地方債の元利償還金に充当するため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規の借入額を償還元金以内に抑制する方針の下、市債残高減少に取り組んでいるが、合併特例債の発行期限である令和７年度まで多くの大規模事業が予定されており、特に新清掃センターの建設事業費が多大な年度は新規借入額が償還元金を超過することが予想される。市債の発行額は、後年度の公債費に与える影響が大きいことから、今後の償還に対応するため基金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8BF61E39-848F-4283-AA67-D2174C3B0B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A8AB022-C474-4071-82F1-42BE22BFF9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1031537-28D9-4A5D-B135-AD90C35F351A}"/>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4FCDEB27-9036-49CB-9FE2-C49647E51D5D}"/>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E0044423-9D1C-4FA4-9D27-108E4466FE3B}"/>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C7EBDC6-6FB6-4F66-B516-E244DF67BF4A}"/>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07ED67F-5D0D-4559-AC8A-57C512EB60B2}"/>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471A2966-61E4-46B0-B272-05158B420473}"/>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49D1B20E-00F2-45D0-8605-0E780D1904E9}"/>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09C35DB6-757F-43D7-977A-1FE579800EA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9A2BBC29-2F7C-4CF8-8618-38D7DBB8D8B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E818302-B3D7-4342-BD83-28609FBCED1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ED341313-8154-4CCB-90B4-504A8609ECFF}"/>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4D05ECB2-B50A-401A-932D-E6BED43FBB5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41F9D99-D3D5-44AF-A138-29FE2B91544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2D59EEF9-B6A3-4D05-98D2-C92F9554E01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B2A707B2-DA90-4299-ACFA-73BD85AFAD0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5F174D0B-9E6D-4BF1-A04D-FA922B7F2F45}"/>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D1BBA12B-CDF6-43D4-99BD-5E27B967B61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4A5903FE-B392-4A51-A4C9-C735C98A8266}"/>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BF6E0BD5-EEEB-4BC6-B2DC-7C604F9BD288}"/>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22E8448-7847-4FA4-8A28-84DD6F4DEF97}"/>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4BF5B4E1-938E-4F0F-A320-AB2C4E4CCDC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56562570-B61D-4436-AA0A-D891A96C9A9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0BC012B2-F3A8-40E6-9107-6E6FC56D8106}"/>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6212F2DB-28F0-42E3-BCF2-F1ECB8B88766}"/>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36C7CF0B-C32A-4D36-85F4-A0DB02736746}"/>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56E9379F-603F-40C0-82A5-EAF4BD1257A2}"/>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00957A67-8AC9-4539-964D-FD7B7407785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FF08FECB-953F-4CC0-9F15-2B9AAC3509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CAF0D0FA-A8EB-4F6D-95E0-8AB95F5374D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0DC686ED-09B2-496C-983C-CF0FF6C7C8E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2F93F030-35E1-4539-AD26-2EFBB4EFCA6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14D2E8BE-2ACD-4A57-89CF-499E7F7A65A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CE116A74-033F-40F2-9716-588F64EC5F08}"/>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AA4CA3CB-6457-44F0-94A8-252A0B8416D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3A4E2AE3-C16A-442E-B0A4-02D2FBAB40E1}"/>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ED61D098-9598-4B72-8187-761459E9818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15749D4F-5CA9-4C86-993C-F915A250A80D}"/>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BA3681B8-B655-457F-A33B-80EB3407B5F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ED1B4CB2-8568-46B7-9287-0DD26D4E511E}"/>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98F79FC-AC9F-4BD7-8002-7ACCEB45FFC7}"/>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4ABFAE9A-B060-4E8D-BE6E-63D7099A12C6}"/>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5232BD7-F55F-491E-8DB4-6456A4E7CA47}"/>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DD8F864-D3D9-4233-B667-468AEB36B196}"/>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61EE16AA-E2C8-467D-9E79-8C5CF04F4DF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723FE410-058D-4EE9-B772-280430774226}"/>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A8A9DEDA-5A71-4A3B-A39F-D4B78A09682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690A4CC-E061-4835-BD50-E8357B436DE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493161B-5D0F-4417-9FFA-355251E1C4FA}"/>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39B2D45-7510-4CF5-8BD9-9711C57E8DD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66FA11F-442A-4CB9-8D61-C99F1EB7BDF3}"/>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D1CE19FC-55A1-4DA4-BE72-C2D95E52325C}"/>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0A7E204A-74F2-4F36-B93E-3216324A743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06F654DB-5DF3-4F22-BFAA-9014254A516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2A6EC81-F294-414E-B00C-027A515C0D5B}"/>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A156F801-6D54-4927-B6BE-AB654E59D95A}"/>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有形固定資産減価償却率は平成</a:t>
          </a:r>
          <a:r>
            <a:rPr kumimoji="1" lang="en-US" altLang="ja-JP" sz="1050">
              <a:latin typeface="ＭＳ Ｐゴシック" panose="020B0600070205080204" pitchFamily="50" charset="-128"/>
              <a:ea typeface="ＭＳ Ｐゴシック" panose="020B0600070205080204" pitchFamily="50" charset="-128"/>
            </a:rPr>
            <a:t>28</a:t>
          </a:r>
          <a:r>
            <a:rPr kumimoji="1" lang="ja-JP" altLang="en-US" sz="1050">
              <a:latin typeface="ＭＳ Ｐゴシック" panose="020B0600070205080204" pitchFamily="50" charset="-128"/>
              <a:ea typeface="ＭＳ Ｐゴシック" panose="020B0600070205080204" pitchFamily="50" charset="-128"/>
            </a:rPr>
            <a:t>年度決算以降上昇傾向にあるが、類似団体、鹿児島県平均よりいずれも高くかつ昨年度よりさらに高い水準にある。また、本市は合併自治体であり行政面積が広く、公共施設等総量は道路及び橋りょう等を中心に高い水準にある。今後は有形固定資産減価償却率の上昇に伴い、公共施設等の維持管理や更新に係る財政負担の増加が予想されるが、インフラ資産の削減は困難なことから、引き続き個別計画や公共施設等総合管理計画等に沿った公共施設に対するマネジメントを進め、総量の縮減を図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107EF38-28BA-4F45-8A73-10BAB3518068}"/>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17C3E2D-575E-4087-B659-18FEC88ACF2E}"/>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6E2AD3A-4228-4745-96F8-59B81289D888}"/>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9BFC57F6-11E8-4AC4-AD1B-416C01847AA6}"/>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080D63CB-53AA-437B-AC1C-99E7ACAD8A8E}"/>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6F442276-5E54-4EA9-BFAA-2CE378E647CF}"/>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B9EC688A-916A-4691-AA25-F58CC1F9706C}"/>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BA3A03B9-80DA-4C00-917C-BB4EE86D4D21}"/>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03CC4CF3-3810-4A10-AD65-7FDAF28F1134}"/>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1A77F63C-7938-43F0-A333-F01D7858E7E6}"/>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039995E9-37DF-43E1-9722-9C52DEC9DBC5}"/>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983AA514-521B-4D71-8E0C-CE4C57CB81F7}"/>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6454A343-87C0-4B41-8162-65B2AE17C4A6}"/>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22B52312-9C41-452D-B8FD-AF8C34B1CD02}"/>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D23771F0-45C7-4A09-A6BE-F98426D73FC3}"/>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A3E7EC3-9DFC-443C-9A91-B25ACADF784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FC56705C-5934-48EE-B14E-13FDB021E98D}"/>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EE0C71C8-6059-4915-9E2D-DB4A71761853}"/>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8FA8BEF1-1834-4AB0-A36F-F25939D7C423}"/>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546469BD-5EE8-4940-BF57-913C2A834DC5}"/>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D9EE27CF-B6A9-42A2-A2D0-7FED806B14EF}"/>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75003C90-F1E1-4FA0-A5B4-D5930B2E8E2F}"/>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5ACDCFCB-6F39-4BA7-9506-D16330CABF4C}"/>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15A60F33-8F2E-42BE-B5E1-CFFB940FE8F3}"/>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2861BF8A-82BE-4D91-97CE-1B7BF4D1B8FE}"/>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BFF69D4E-1F21-47C3-ACEF-72FF9B8F5289}"/>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BE6DBAC5-829B-41DA-B597-9F4B7C00BBAA}"/>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6ED5358E-5B91-4D61-8C79-4CD6177CFBD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C15985D-4750-4A79-A816-16F8742A1F2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646AB788-665F-458E-BE79-87F280F436E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EBA1CB31-FB82-4F7F-A7DC-C9AE7CE791A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576CD4B7-DD2A-4225-AA04-79B63C7BADDD}"/>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34502</xdr:rowOff>
    </xdr:from>
    <xdr:to>
      <xdr:col>23</xdr:col>
      <xdr:colOff>136525</xdr:colOff>
      <xdr:row>33</xdr:row>
      <xdr:rowOff>136102</xdr:rowOff>
    </xdr:to>
    <xdr:sp macro="" textlink="">
      <xdr:nvSpPr>
        <xdr:cNvPr id="91" name="楕円 90">
          <a:extLst>
            <a:ext uri="{FF2B5EF4-FFF2-40B4-BE49-F238E27FC236}">
              <a16:creationId xmlns:a16="http://schemas.microsoft.com/office/drawing/2014/main" id="{08377597-CBD0-415B-8689-0EA6139A0CF1}"/>
            </a:ext>
          </a:extLst>
        </xdr:cNvPr>
        <xdr:cNvSpPr/>
      </xdr:nvSpPr>
      <xdr:spPr>
        <a:xfrm>
          <a:off x="4711700" y="6463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120879</xdr:rowOff>
    </xdr:from>
    <xdr:ext cx="405111" cy="259045"/>
    <xdr:sp macro="" textlink="">
      <xdr:nvSpPr>
        <xdr:cNvPr id="92" name="有形固定資産減価償却率該当値テキスト">
          <a:extLst>
            <a:ext uri="{FF2B5EF4-FFF2-40B4-BE49-F238E27FC236}">
              <a16:creationId xmlns:a16="http://schemas.microsoft.com/office/drawing/2014/main" id="{E33076D8-86F1-40C2-8BE6-5D456023E5E4}"/>
            </a:ext>
          </a:extLst>
        </xdr:cNvPr>
        <xdr:cNvSpPr txBox="1"/>
      </xdr:nvSpPr>
      <xdr:spPr>
        <a:xfrm>
          <a:off x="4813300" y="637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78740</xdr:rowOff>
    </xdr:from>
    <xdr:to>
      <xdr:col>19</xdr:col>
      <xdr:colOff>187325</xdr:colOff>
      <xdr:row>32</xdr:row>
      <xdr:rowOff>8890</xdr:rowOff>
    </xdr:to>
    <xdr:sp macro="" textlink="">
      <xdr:nvSpPr>
        <xdr:cNvPr id="93" name="楕円 92">
          <a:extLst>
            <a:ext uri="{FF2B5EF4-FFF2-40B4-BE49-F238E27FC236}">
              <a16:creationId xmlns:a16="http://schemas.microsoft.com/office/drawing/2014/main" id="{CCF1CDCA-B41F-4049-8CA8-08923515BE5D}"/>
            </a:ext>
          </a:extLst>
        </xdr:cNvPr>
        <xdr:cNvSpPr/>
      </xdr:nvSpPr>
      <xdr:spPr>
        <a:xfrm>
          <a:off x="4000500" y="616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129540</xdr:rowOff>
    </xdr:from>
    <xdr:to>
      <xdr:col>23</xdr:col>
      <xdr:colOff>85725</xdr:colOff>
      <xdr:row>33</xdr:row>
      <xdr:rowOff>85302</xdr:rowOff>
    </xdr:to>
    <xdr:cxnSp macro="">
      <xdr:nvCxnSpPr>
        <xdr:cNvPr id="94" name="直線コネクタ 93">
          <a:extLst>
            <a:ext uri="{FF2B5EF4-FFF2-40B4-BE49-F238E27FC236}">
              <a16:creationId xmlns:a16="http://schemas.microsoft.com/office/drawing/2014/main" id="{F41298DA-1AA7-4570-8E5D-2385D9053606}"/>
            </a:ext>
          </a:extLst>
        </xdr:cNvPr>
        <xdr:cNvCxnSpPr/>
      </xdr:nvCxnSpPr>
      <xdr:spPr>
        <a:xfrm>
          <a:off x="4051300" y="6216015"/>
          <a:ext cx="711200" cy="298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114512</xdr:rowOff>
    </xdr:from>
    <xdr:to>
      <xdr:col>15</xdr:col>
      <xdr:colOff>187325</xdr:colOff>
      <xdr:row>29</xdr:row>
      <xdr:rowOff>44662</xdr:rowOff>
    </xdr:to>
    <xdr:sp macro="" textlink="">
      <xdr:nvSpPr>
        <xdr:cNvPr id="95" name="楕円 94">
          <a:extLst>
            <a:ext uri="{FF2B5EF4-FFF2-40B4-BE49-F238E27FC236}">
              <a16:creationId xmlns:a16="http://schemas.microsoft.com/office/drawing/2014/main" id="{37D06E12-E121-41D0-9643-17391EE0AF88}"/>
            </a:ext>
          </a:extLst>
        </xdr:cNvPr>
        <xdr:cNvSpPr/>
      </xdr:nvSpPr>
      <xdr:spPr>
        <a:xfrm>
          <a:off x="3238500" y="568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165312</xdr:rowOff>
    </xdr:from>
    <xdr:to>
      <xdr:col>19</xdr:col>
      <xdr:colOff>136525</xdr:colOff>
      <xdr:row>31</xdr:row>
      <xdr:rowOff>129540</xdr:rowOff>
    </xdr:to>
    <xdr:cxnSp macro="">
      <xdr:nvCxnSpPr>
        <xdr:cNvPr id="96" name="直線コネクタ 95">
          <a:extLst>
            <a:ext uri="{FF2B5EF4-FFF2-40B4-BE49-F238E27FC236}">
              <a16:creationId xmlns:a16="http://schemas.microsoft.com/office/drawing/2014/main" id="{19465C81-064A-49A0-9827-187A9275905A}"/>
            </a:ext>
          </a:extLst>
        </xdr:cNvPr>
        <xdr:cNvCxnSpPr/>
      </xdr:nvCxnSpPr>
      <xdr:spPr>
        <a:xfrm>
          <a:off x="3289300" y="5737437"/>
          <a:ext cx="762000" cy="47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82127</xdr:rowOff>
    </xdr:from>
    <xdr:to>
      <xdr:col>11</xdr:col>
      <xdr:colOff>187325</xdr:colOff>
      <xdr:row>29</xdr:row>
      <xdr:rowOff>12277</xdr:rowOff>
    </xdr:to>
    <xdr:sp macro="" textlink="">
      <xdr:nvSpPr>
        <xdr:cNvPr id="97" name="楕円 96">
          <a:extLst>
            <a:ext uri="{FF2B5EF4-FFF2-40B4-BE49-F238E27FC236}">
              <a16:creationId xmlns:a16="http://schemas.microsoft.com/office/drawing/2014/main" id="{99C43E92-DD74-43B0-B1F2-18F0E94908AF}"/>
            </a:ext>
          </a:extLst>
        </xdr:cNvPr>
        <xdr:cNvSpPr/>
      </xdr:nvSpPr>
      <xdr:spPr>
        <a:xfrm>
          <a:off x="2476500" y="565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132927</xdr:rowOff>
    </xdr:from>
    <xdr:to>
      <xdr:col>15</xdr:col>
      <xdr:colOff>136525</xdr:colOff>
      <xdr:row>28</xdr:row>
      <xdr:rowOff>165312</xdr:rowOff>
    </xdr:to>
    <xdr:cxnSp macro="">
      <xdr:nvCxnSpPr>
        <xdr:cNvPr id="98" name="直線コネクタ 97">
          <a:extLst>
            <a:ext uri="{FF2B5EF4-FFF2-40B4-BE49-F238E27FC236}">
              <a16:creationId xmlns:a16="http://schemas.microsoft.com/office/drawing/2014/main" id="{BF17290D-70E4-47B7-9E85-5C419786D7A4}"/>
            </a:ext>
          </a:extLst>
        </xdr:cNvPr>
        <xdr:cNvCxnSpPr/>
      </xdr:nvCxnSpPr>
      <xdr:spPr>
        <a:xfrm>
          <a:off x="2527300" y="5705052"/>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56938</xdr:rowOff>
    </xdr:from>
    <xdr:to>
      <xdr:col>7</xdr:col>
      <xdr:colOff>187325</xdr:colOff>
      <xdr:row>28</xdr:row>
      <xdr:rowOff>158538</xdr:rowOff>
    </xdr:to>
    <xdr:sp macro="" textlink="">
      <xdr:nvSpPr>
        <xdr:cNvPr id="99" name="楕円 98">
          <a:extLst>
            <a:ext uri="{FF2B5EF4-FFF2-40B4-BE49-F238E27FC236}">
              <a16:creationId xmlns:a16="http://schemas.microsoft.com/office/drawing/2014/main" id="{DB41ED74-DACA-4150-A0E4-DAED4113970F}"/>
            </a:ext>
          </a:extLst>
        </xdr:cNvPr>
        <xdr:cNvSpPr/>
      </xdr:nvSpPr>
      <xdr:spPr>
        <a:xfrm>
          <a:off x="1714500" y="562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107738</xdr:rowOff>
    </xdr:from>
    <xdr:to>
      <xdr:col>11</xdr:col>
      <xdr:colOff>136525</xdr:colOff>
      <xdr:row>28</xdr:row>
      <xdr:rowOff>132927</xdr:rowOff>
    </xdr:to>
    <xdr:cxnSp macro="">
      <xdr:nvCxnSpPr>
        <xdr:cNvPr id="100" name="直線コネクタ 99">
          <a:extLst>
            <a:ext uri="{FF2B5EF4-FFF2-40B4-BE49-F238E27FC236}">
              <a16:creationId xmlns:a16="http://schemas.microsoft.com/office/drawing/2014/main" id="{614BC57D-9D0E-4045-A259-77C54C2E0A30}"/>
            </a:ext>
          </a:extLst>
        </xdr:cNvPr>
        <xdr:cNvCxnSpPr/>
      </xdr:nvCxnSpPr>
      <xdr:spPr>
        <a:xfrm>
          <a:off x="1765300" y="5679863"/>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C0CAC783-E1C0-404A-A162-596146CE3E85}"/>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102" name="n_2aveValue有形固定資産減価償却率">
          <a:extLst>
            <a:ext uri="{FF2B5EF4-FFF2-40B4-BE49-F238E27FC236}">
              <a16:creationId xmlns:a16="http://schemas.microsoft.com/office/drawing/2014/main" id="{E59213D0-F214-4B6D-8ED8-8BD5E2BD26D3}"/>
            </a:ext>
          </a:extLst>
        </xdr:cNvPr>
        <xdr:cNvSpPr txBox="1"/>
      </xdr:nvSpPr>
      <xdr:spPr>
        <a:xfrm>
          <a:off x="3086744" y="585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86165</xdr:rowOff>
    </xdr:from>
    <xdr:ext cx="405111" cy="259045"/>
    <xdr:sp macro="" textlink="">
      <xdr:nvSpPr>
        <xdr:cNvPr id="103" name="n_3aveValue有形固定資産減価償却率">
          <a:extLst>
            <a:ext uri="{FF2B5EF4-FFF2-40B4-BE49-F238E27FC236}">
              <a16:creationId xmlns:a16="http://schemas.microsoft.com/office/drawing/2014/main" id="{D2C1BB0E-390A-48E9-8C1E-F972F81EA719}"/>
            </a:ext>
          </a:extLst>
        </xdr:cNvPr>
        <xdr:cNvSpPr txBox="1"/>
      </xdr:nvSpPr>
      <xdr:spPr>
        <a:xfrm>
          <a:off x="2324744" y="5829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4" name="n_4aveValue有形固定資産減価償却率">
          <a:extLst>
            <a:ext uri="{FF2B5EF4-FFF2-40B4-BE49-F238E27FC236}">
              <a16:creationId xmlns:a16="http://schemas.microsoft.com/office/drawing/2014/main" id="{50E116EA-0A5E-4D6C-8D4C-7AC9AE206EFB}"/>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17</xdr:rowOff>
    </xdr:from>
    <xdr:ext cx="405111" cy="259045"/>
    <xdr:sp macro="" textlink="">
      <xdr:nvSpPr>
        <xdr:cNvPr id="105" name="n_1mainValue有形固定資産減価償却率">
          <a:extLst>
            <a:ext uri="{FF2B5EF4-FFF2-40B4-BE49-F238E27FC236}">
              <a16:creationId xmlns:a16="http://schemas.microsoft.com/office/drawing/2014/main" id="{286C8461-43FD-4ACF-9B0C-EC7D384079A5}"/>
            </a:ext>
          </a:extLst>
        </xdr:cNvPr>
        <xdr:cNvSpPr txBox="1"/>
      </xdr:nvSpPr>
      <xdr:spPr>
        <a:xfrm>
          <a:off x="3836044" y="625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61189</xdr:rowOff>
    </xdr:from>
    <xdr:ext cx="405111" cy="259045"/>
    <xdr:sp macro="" textlink="">
      <xdr:nvSpPr>
        <xdr:cNvPr id="106" name="n_2mainValue有形固定資産減価償却率">
          <a:extLst>
            <a:ext uri="{FF2B5EF4-FFF2-40B4-BE49-F238E27FC236}">
              <a16:creationId xmlns:a16="http://schemas.microsoft.com/office/drawing/2014/main" id="{1FE8506B-C5C4-4E97-9FE0-BA2C0BA1C19A}"/>
            </a:ext>
          </a:extLst>
        </xdr:cNvPr>
        <xdr:cNvSpPr txBox="1"/>
      </xdr:nvSpPr>
      <xdr:spPr>
        <a:xfrm>
          <a:off x="3086744" y="5461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28804</xdr:rowOff>
    </xdr:from>
    <xdr:ext cx="405111" cy="259045"/>
    <xdr:sp macro="" textlink="">
      <xdr:nvSpPr>
        <xdr:cNvPr id="107" name="n_3mainValue有形固定資産減価償却率">
          <a:extLst>
            <a:ext uri="{FF2B5EF4-FFF2-40B4-BE49-F238E27FC236}">
              <a16:creationId xmlns:a16="http://schemas.microsoft.com/office/drawing/2014/main" id="{129892C2-7F68-4CEC-9050-0088DDDA88BF}"/>
            </a:ext>
          </a:extLst>
        </xdr:cNvPr>
        <xdr:cNvSpPr txBox="1"/>
      </xdr:nvSpPr>
      <xdr:spPr>
        <a:xfrm>
          <a:off x="2324744" y="5429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3615</xdr:rowOff>
    </xdr:from>
    <xdr:ext cx="405111" cy="259045"/>
    <xdr:sp macro="" textlink="">
      <xdr:nvSpPr>
        <xdr:cNvPr id="108" name="n_4mainValue有形固定資産減価償却率">
          <a:extLst>
            <a:ext uri="{FF2B5EF4-FFF2-40B4-BE49-F238E27FC236}">
              <a16:creationId xmlns:a16="http://schemas.microsoft.com/office/drawing/2014/main" id="{5C62DA18-8061-42C8-9B4F-BF2F5C7AF13D}"/>
            </a:ext>
          </a:extLst>
        </xdr:cNvPr>
        <xdr:cNvSpPr txBox="1"/>
      </xdr:nvSpPr>
      <xdr:spPr>
        <a:xfrm>
          <a:off x="1562744" y="5404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7017B049-85B6-4E8A-A8F1-CD3F92824199}"/>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C4C42523-6E28-46D3-84DA-4C686B0076FF}"/>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B8A6BF71-D510-42B8-A55B-0AE62B219F9C}"/>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[ 320.9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791DE1DA-293D-4B27-B650-6844EB3E411C}"/>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7A7E7DEA-81D2-47F2-B1D3-1ACD0F053C7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99378BD8-1D2D-48ED-ABD3-CB230B10D39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A6325361-B51D-4660-8B47-7FA172933F34}"/>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A1043951-CC7C-4711-A5DF-F33B81B1FC8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57CBF6E0-A2A2-42ED-9896-6AFB3701008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A5C45786-F8F4-40BA-9B13-5D0C49210C66}"/>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83C8B4B3-1BB1-48AE-B088-F8649EEA12A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AC49B988-8059-415E-B0A6-BACD901CEFEC}"/>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ECFBBEC-AAF9-428B-B256-1BB4E9601A18}"/>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債務償還比率は令和５年度から増加したが、類似団体、全国、鹿児島県平均いずれより低い水準にある。本指標の大きな要素である地方債は、普通会計ベースで令和５年度には約</a:t>
          </a:r>
          <a:r>
            <a:rPr kumimoji="1" lang="en-US" altLang="ja-JP" sz="1100">
              <a:latin typeface="ＭＳ Ｐゴシック" panose="020B0600070205080204" pitchFamily="50" charset="-128"/>
              <a:ea typeface="ＭＳ Ｐゴシック" panose="020B0600070205080204" pitchFamily="50" charset="-128"/>
            </a:rPr>
            <a:t>466</a:t>
          </a:r>
          <a:r>
            <a:rPr kumimoji="1" lang="ja-JP" altLang="en-US" sz="1100">
              <a:latin typeface="ＭＳ Ｐゴシック" panose="020B0600070205080204" pitchFamily="50" charset="-128"/>
              <a:ea typeface="ＭＳ Ｐゴシック" panose="020B0600070205080204" pitchFamily="50" charset="-128"/>
            </a:rPr>
            <a:t>億円あった地方債残高を令和６年度には約</a:t>
          </a:r>
          <a:r>
            <a:rPr kumimoji="1" lang="en-US" altLang="ja-JP" sz="1100">
              <a:latin typeface="ＭＳ Ｐゴシック" panose="020B0600070205080204" pitchFamily="50" charset="-128"/>
              <a:ea typeface="ＭＳ Ｐゴシック" panose="020B0600070205080204" pitchFamily="50" charset="-128"/>
            </a:rPr>
            <a:t>462</a:t>
          </a:r>
          <a:r>
            <a:rPr kumimoji="1" lang="ja-JP" altLang="en-US" sz="1100">
              <a:latin typeface="ＭＳ Ｐゴシック" panose="020B0600070205080204" pitchFamily="50" charset="-128"/>
              <a:ea typeface="ＭＳ Ｐゴシック" panose="020B0600070205080204" pitchFamily="50" charset="-128"/>
            </a:rPr>
            <a:t>億円まで減少させているが、類似団体の地方債残高は</a:t>
          </a:r>
          <a:r>
            <a:rPr kumimoji="1" lang="en-US" altLang="ja-JP" sz="1100">
              <a:latin typeface="ＭＳ Ｐゴシック" panose="020B0600070205080204" pitchFamily="50" charset="-128"/>
              <a:ea typeface="ＭＳ Ｐゴシック" panose="020B0600070205080204" pitchFamily="50" charset="-128"/>
            </a:rPr>
            <a:t>354</a:t>
          </a:r>
          <a:r>
            <a:rPr kumimoji="1" lang="ja-JP" altLang="en-US" sz="1100">
              <a:latin typeface="ＭＳ Ｐゴシック" panose="020B0600070205080204" pitchFamily="50" charset="-128"/>
              <a:ea typeface="ＭＳ Ｐゴシック" panose="020B0600070205080204" pitchFamily="50" charset="-128"/>
            </a:rPr>
            <a:t>億円（令和６年度末時点）であり、引き続き高い水準にある。本市では「霧島市経営健全化計画」において中長期的な地方債残高縮減の目標を掲げていることから、その目標を達成できるように今後の行財政運営に取り組む。</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5052FD08-65CF-44F7-898F-3448581C1A8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B2B19E55-4265-4C01-B13E-C791A44006C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EDB6D761-E6DF-4CC2-B05A-DE43F06E6E15}"/>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DF32546B-1ABB-4190-8ABA-3019ABBA6A1D}"/>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ED661C91-F747-43EF-9E3B-213A63127DA1}"/>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CCDF34FF-9683-4D7A-9520-19E5FA1EFB4C}"/>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3D00CEED-49F6-4F11-9258-DA118EEFC37C}"/>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3CFD5F43-BF97-4EEA-BDBC-AE780F644B6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1C68E9AC-CC56-46E5-9486-C5C995D54987}"/>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B7B5712E-F4B6-41E1-ADC4-7F51F7D373AA}"/>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9AB2DEE8-57FF-466F-993E-74FD1F2D2C53}"/>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5D4FC156-B3B6-42D0-8551-F4573338C9DE}"/>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36D7180C-70A7-4943-AF47-6BEBF7AEC10A}"/>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7EAD8EB9-3214-452F-9D87-360497036055}"/>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9C617F94-84BD-462A-A974-D52197621FD6}"/>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181E6F4F-AC50-42ED-99E9-DF2E77D72C47}"/>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36002BBB-95E8-4D6F-B96B-ED2B87CD14B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0BD79F74-65AB-4237-9A6D-CEBAF181BD2C}"/>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AE718089-1529-4D89-8A17-7C7D3FD0568A}"/>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9FF94CB7-45B0-4053-B942-93B4E6D96F0D}"/>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E7CD2AFB-DFAB-4EDF-BD96-D19261B0B929}"/>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7C02831B-02D0-40DD-8C40-A187BF6EF5DB}"/>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4" name="債務償還比率平均値テキスト">
          <a:extLst>
            <a:ext uri="{FF2B5EF4-FFF2-40B4-BE49-F238E27FC236}">
              <a16:creationId xmlns:a16="http://schemas.microsoft.com/office/drawing/2014/main" id="{15D74D79-BA3E-40D4-B4C2-D73314E09EC0}"/>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A8BB8314-1DCF-46C1-AD8A-265891D8B570}"/>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F1A5778B-6B34-478F-891D-9A800BB534EB}"/>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8A12C6F-3510-4123-8A62-B890D5E47404}"/>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F31E7D94-7048-441E-87EF-E9FBF29D2506}"/>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DC841675-33B7-43C5-B696-EE08C59A4462}"/>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1637E915-A682-4F77-8E2D-327FAF2B30B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9366757C-8D50-4D43-A4A4-DD572CEA1FEE}"/>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1E24501-AE51-4EF9-B960-6D320F04A40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38DF8CD8-A4B9-43C2-B70E-B28EB24C275F}"/>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F530508E-02BE-4954-8639-9DBDE7C27D6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133377</xdr:rowOff>
    </xdr:from>
    <xdr:to>
      <xdr:col>76</xdr:col>
      <xdr:colOff>73025</xdr:colOff>
      <xdr:row>29</xdr:row>
      <xdr:rowOff>63527</xdr:rowOff>
    </xdr:to>
    <xdr:sp macro="" textlink="">
      <xdr:nvSpPr>
        <xdr:cNvPr id="155" name="楕円 154">
          <a:extLst>
            <a:ext uri="{FF2B5EF4-FFF2-40B4-BE49-F238E27FC236}">
              <a16:creationId xmlns:a16="http://schemas.microsoft.com/office/drawing/2014/main" id="{020A3CDD-CB0B-40FC-A2ED-F151980F460E}"/>
            </a:ext>
          </a:extLst>
        </xdr:cNvPr>
        <xdr:cNvSpPr/>
      </xdr:nvSpPr>
      <xdr:spPr>
        <a:xfrm>
          <a:off x="14744700" y="5705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156254</xdr:rowOff>
    </xdr:from>
    <xdr:ext cx="469744" cy="259045"/>
    <xdr:sp macro="" textlink="">
      <xdr:nvSpPr>
        <xdr:cNvPr id="156" name="債務償還比率該当値テキスト">
          <a:extLst>
            <a:ext uri="{FF2B5EF4-FFF2-40B4-BE49-F238E27FC236}">
              <a16:creationId xmlns:a16="http://schemas.microsoft.com/office/drawing/2014/main" id="{6BE70591-B854-409E-A5F8-FB81A6A2482D}"/>
            </a:ext>
          </a:extLst>
        </xdr:cNvPr>
        <xdr:cNvSpPr txBox="1"/>
      </xdr:nvSpPr>
      <xdr:spPr>
        <a:xfrm>
          <a:off x="14846300" y="5556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69841</xdr:rowOff>
    </xdr:from>
    <xdr:to>
      <xdr:col>72</xdr:col>
      <xdr:colOff>123825</xdr:colOff>
      <xdr:row>28</xdr:row>
      <xdr:rowOff>171441</xdr:rowOff>
    </xdr:to>
    <xdr:sp macro="" textlink="">
      <xdr:nvSpPr>
        <xdr:cNvPr id="157" name="楕円 156">
          <a:extLst>
            <a:ext uri="{FF2B5EF4-FFF2-40B4-BE49-F238E27FC236}">
              <a16:creationId xmlns:a16="http://schemas.microsoft.com/office/drawing/2014/main" id="{9244E090-0BEF-4536-AE29-B5EDC119EA35}"/>
            </a:ext>
          </a:extLst>
        </xdr:cNvPr>
        <xdr:cNvSpPr/>
      </xdr:nvSpPr>
      <xdr:spPr>
        <a:xfrm>
          <a:off x="14033500" y="564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120641</xdr:rowOff>
    </xdr:from>
    <xdr:to>
      <xdr:col>76</xdr:col>
      <xdr:colOff>22225</xdr:colOff>
      <xdr:row>29</xdr:row>
      <xdr:rowOff>12727</xdr:rowOff>
    </xdr:to>
    <xdr:cxnSp macro="">
      <xdr:nvCxnSpPr>
        <xdr:cNvPr id="158" name="直線コネクタ 157">
          <a:extLst>
            <a:ext uri="{FF2B5EF4-FFF2-40B4-BE49-F238E27FC236}">
              <a16:creationId xmlns:a16="http://schemas.microsoft.com/office/drawing/2014/main" id="{6AC38056-E617-4F37-B6ED-18EE053525F1}"/>
            </a:ext>
          </a:extLst>
        </xdr:cNvPr>
        <xdr:cNvCxnSpPr/>
      </xdr:nvCxnSpPr>
      <xdr:spPr>
        <a:xfrm>
          <a:off x="14084300" y="5692766"/>
          <a:ext cx="711200" cy="6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54111</xdr:rowOff>
    </xdr:from>
    <xdr:to>
      <xdr:col>68</xdr:col>
      <xdr:colOff>123825</xdr:colOff>
      <xdr:row>28</xdr:row>
      <xdr:rowOff>155711</xdr:rowOff>
    </xdr:to>
    <xdr:sp macro="" textlink="">
      <xdr:nvSpPr>
        <xdr:cNvPr id="159" name="楕円 158">
          <a:extLst>
            <a:ext uri="{FF2B5EF4-FFF2-40B4-BE49-F238E27FC236}">
              <a16:creationId xmlns:a16="http://schemas.microsoft.com/office/drawing/2014/main" id="{64C56613-564E-495F-BA53-B5C8ED253036}"/>
            </a:ext>
          </a:extLst>
        </xdr:cNvPr>
        <xdr:cNvSpPr/>
      </xdr:nvSpPr>
      <xdr:spPr>
        <a:xfrm>
          <a:off x="13271500" y="562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104911</xdr:rowOff>
    </xdr:from>
    <xdr:to>
      <xdr:col>72</xdr:col>
      <xdr:colOff>73025</xdr:colOff>
      <xdr:row>28</xdr:row>
      <xdr:rowOff>120641</xdr:rowOff>
    </xdr:to>
    <xdr:cxnSp macro="">
      <xdr:nvCxnSpPr>
        <xdr:cNvPr id="160" name="直線コネクタ 159">
          <a:extLst>
            <a:ext uri="{FF2B5EF4-FFF2-40B4-BE49-F238E27FC236}">
              <a16:creationId xmlns:a16="http://schemas.microsoft.com/office/drawing/2014/main" id="{A6BFED66-01FE-499F-87BA-13CE8E4F3903}"/>
            </a:ext>
          </a:extLst>
        </xdr:cNvPr>
        <xdr:cNvCxnSpPr/>
      </xdr:nvCxnSpPr>
      <xdr:spPr>
        <a:xfrm>
          <a:off x="13322300" y="5677036"/>
          <a:ext cx="762000" cy="1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11702</xdr:rowOff>
    </xdr:from>
    <xdr:to>
      <xdr:col>64</xdr:col>
      <xdr:colOff>123825</xdr:colOff>
      <xdr:row>28</xdr:row>
      <xdr:rowOff>113302</xdr:rowOff>
    </xdr:to>
    <xdr:sp macro="" textlink="">
      <xdr:nvSpPr>
        <xdr:cNvPr id="161" name="楕円 160">
          <a:extLst>
            <a:ext uri="{FF2B5EF4-FFF2-40B4-BE49-F238E27FC236}">
              <a16:creationId xmlns:a16="http://schemas.microsoft.com/office/drawing/2014/main" id="{D6B2E9D8-0D18-413D-AB9C-173D83E5AD11}"/>
            </a:ext>
          </a:extLst>
        </xdr:cNvPr>
        <xdr:cNvSpPr/>
      </xdr:nvSpPr>
      <xdr:spPr>
        <a:xfrm>
          <a:off x="12509500" y="55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62502</xdr:rowOff>
    </xdr:from>
    <xdr:to>
      <xdr:col>68</xdr:col>
      <xdr:colOff>73025</xdr:colOff>
      <xdr:row>28</xdr:row>
      <xdr:rowOff>104911</xdr:rowOff>
    </xdr:to>
    <xdr:cxnSp macro="">
      <xdr:nvCxnSpPr>
        <xdr:cNvPr id="162" name="直線コネクタ 161">
          <a:extLst>
            <a:ext uri="{FF2B5EF4-FFF2-40B4-BE49-F238E27FC236}">
              <a16:creationId xmlns:a16="http://schemas.microsoft.com/office/drawing/2014/main" id="{76A88154-0BC2-4E5F-A3F2-86D6259D48B3}"/>
            </a:ext>
          </a:extLst>
        </xdr:cNvPr>
        <xdr:cNvCxnSpPr/>
      </xdr:nvCxnSpPr>
      <xdr:spPr>
        <a:xfrm>
          <a:off x="12560300" y="5634627"/>
          <a:ext cx="762000" cy="4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20529</xdr:rowOff>
    </xdr:from>
    <xdr:to>
      <xdr:col>60</xdr:col>
      <xdr:colOff>123825</xdr:colOff>
      <xdr:row>29</xdr:row>
      <xdr:rowOff>122129</xdr:rowOff>
    </xdr:to>
    <xdr:sp macro="" textlink="">
      <xdr:nvSpPr>
        <xdr:cNvPr id="163" name="楕円 162">
          <a:extLst>
            <a:ext uri="{FF2B5EF4-FFF2-40B4-BE49-F238E27FC236}">
              <a16:creationId xmlns:a16="http://schemas.microsoft.com/office/drawing/2014/main" id="{02A5ED67-5EED-4370-8B1B-DE3C4347DE5E}"/>
            </a:ext>
          </a:extLst>
        </xdr:cNvPr>
        <xdr:cNvSpPr/>
      </xdr:nvSpPr>
      <xdr:spPr>
        <a:xfrm>
          <a:off x="11747500" y="576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62502</xdr:rowOff>
    </xdr:from>
    <xdr:to>
      <xdr:col>64</xdr:col>
      <xdr:colOff>73025</xdr:colOff>
      <xdr:row>29</xdr:row>
      <xdr:rowOff>71329</xdr:rowOff>
    </xdr:to>
    <xdr:cxnSp macro="">
      <xdr:nvCxnSpPr>
        <xdr:cNvPr id="164" name="直線コネクタ 163">
          <a:extLst>
            <a:ext uri="{FF2B5EF4-FFF2-40B4-BE49-F238E27FC236}">
              <a16:creationId xmlns:a16="http://schemas.microsoft.com/office/drawing/2014/main" id="{2CF042AA-9B57-429A-A118-B3D27D503D8B}"/>
            </a:ext>
          </a:extLst>
        </xdr:cNvPr>
        <xdr:cNvCxnSpPr/>
      </xdr:nvCxnSpPr>
      <xdr:spPr>
        <a:xfrm flipV="1">
          <a:off x="11798300" y="5634627"/>
          <a:ext cx="762000" cy="180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6F524A5C-A5DD-4B14-9554-5BA4A13A054A}"/>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3CE786EE-9180-4F4C-800E-A494B6A21426}"/>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B8CF5C91-7E72-4EDA-A4E7-B567B578ADD3}"/>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B5457E03-0E59-41AE-A29D-296DA1244D8F}"/>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16518</xdr:rowOff>
    </xdr:from>
    <xdr:ext cx="469744" cy="259045"/>
    <xdr:sp macro="" textlink="">
      <xdr:nvSpPr>
        <xdr:cNvPr id="169" name="n_1mainValue債務償還比率">
          <a:extLst>
            <a:ext uri="{FF2B5EF4-FFF2-40B4-BE49-F238E27FC236}">
              <a16:creationId xmlns:a16="http://schemas.microsoft.com/office/drawing/2014/main" id="{BF200C5F-52B4-4F82-9848-E0CB09B589B5}"/>
            </a:ext>
          </a:extLst>
        </xdr:cNvPr>
        <xdr:cNvSpPr txBox="1"/>
      </xdr:nvSpPr>
      <xdr:spPr>
        <a:xfrm>
          <a:off x="13836727" y="541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788</xdr:rowOff>
    </xdr:from>
    <xdr:ext cx="469744" cy="259045"/>
    <xdr:sp macro="" textlink="">
      <xdr:nvSpPr>
        <xdr:cNvPr id="170" name="n_2mainValue債務償還比率">
          <a:extLst>
            <a:ext uri="{FF2B5EF4-FFF2-40B4-BE49-F238E27FC236}">
              <a16:creationId xmlns:a16="http://schemas.microsoft.com/office/drawing/2014/main" id="{AC3EFFB1-443F-469C-9EF6-097CAA3A779A}"/>
            </a:ext>
          </a:extLst>
        </xdr:cNvPr>
        <xdr:cNvSpPr txBox="1"/>
      </xdr:nvSpPr>
      <xdr:spPr>
        <a:xfrm>
          <a:off x="13087427" y="5401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129829</xdr:rowOff>
    </xdr:from>
    <xdr:ext cx="469744" cy="259045"/>
    <xdr:sp macro="" textlink="">
      <xdr:nvSpPr>
        <xdr:cNvPr id="171" name="n_3mainValue債務償還比率">
          <a:extLst>
            <a:ext uri="{FF2B5EF4-FFF2-40B4-BE49-F238E27FC236}">
              <a16:creationId xmlns:a16="http://schemas.microsoft.com/office/drawing/2014/main" id="{66FA775C-255B-44A5-91DC-05B574D456ED}"/>
            </a:ext>
          </a:extLst>
        </xdr:cNvPr>
        <xdr:cNvSpPr txBox="1"/>
      </xdr:nvSpPr>
      <xdr:spPr>
        <a:xfrm>
          <a:off x="12325427" y="5359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138656</xdr:rowOff>
    </xdr:from>
    <xdr:ext cx="469744" cy="259045"/>
    <xdr:sp macro="" textlink="">
      <xdr:nvSpPr>
        <xdr:cNvPr id="172" name="n_4mainValue債務償還比率">
          <a:extLst>
            <a:ext uri="{FF2B5EF4-FFF2-40B4-BE49-F238E27FC236}">
              <a16:creationId xmlns:a16="http://schemas.microsoft.com/office/drawing/2014/main" id="{7306F1D3-68F2-452E-85B3-152B69976D42}"/>
            </a:ext>
          </a:extLst>
        </xdr:cNvPr>
        <xdr:cNvSpPr txBox="1"/>
      </xdr:nvSpPr>
      <xdr:spPr>
        <a:xfrm>
          <a:off x="11563427" y="553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13D36BA5-ADFC-41D7-8C34-4F49919CBCC4}"/>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4525690C-21A1-4918-BE90-C6061ACA16A4}"/>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AD4C2260-DCFD-401B-BCEA-6DE87C6EA24F}"/>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3E3FCEBD-9285-4EA7-B73F-19511FD9A479}"/>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DF88894-6063-406E-A61C-7AFDC1FAEEB2}"/>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6F582135-7610-481F-9C15-1C087341A97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0BCCE2-6405-4F09-8810-39FF91CE3DF2}"/>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CE2D1BD-1522-4B0B-952D-DCFD2AB76B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555E0BB-5548-4D8B-93B9-03B39942132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59D89E5-6F53-4EF1-A589-D8E983D78E4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B231CC-AE6B-4661-8D6D-3EF7339B904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A046EF-6362-4ECE-A730-90D0072F995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F07DB8-8543-40FF-8B91-89DA4AFACE3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05411B4-A9D5-42B6-915B-29CD461A1C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32AEA4C-4139-474C-A042-19F0E8E75AC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F04E312-04CF-4ED8-B0DB-B65B47025CE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A7C081-3623-4461-9231-47DCEAD6E10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93EED3D-136E-48E0-AAEC-9660C613417C}"/>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039D55-C0F9-441C-9110-CFF4B70AE31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2DA6982-BA0B-45A4-BF65-59D5C5B290D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8ED371-5B73-43A1-AAEC-5BA00B8E5444}"/>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9FE6682-921E-4473-AE65-F527540A63F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AE9475F-FE4E-44E3-AA81-48B55C3959F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2D83966A-90FB-4223-B109-CD737FE970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F15E3BB-7233-4ACA-A389-F75F7C704EC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CBC4748-1D15-4B67-9111-16139319E1D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B4F77F0-6426-4A53-8B08-E1C5ED80C89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3CD1169-1AEC-49D8-A075-C10938D09B39}"/>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BB0F08-BD87-434B-AF62-3FB726072B6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777430F-AC91-41A4-B828-6F800233F29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4A89D02-0FF1-4C01-81B6-FC1BF09FE83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EF6F97B-9389-477B-9D6F-9F9BAAB67A0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F8775E7-15FB-4B10-996B-C3C438B82D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55BFCAC-684F-43DB-8DDB-A1276CE83B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17B7DCB-895B-4AC0-9B8F-D82AFF5AB9C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1630B8E-82F5-4E41-94BE-C53EBDE0E92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53931267-E15A-4A93-AC2E-88526711C23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D1D5301-2224-4BB4-B230-22E129BA428B}"/>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5A36E8D-6498-4422-975A-FED733808C95}"/>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1F6A899-A6F7-4774-87F7-61A05F1A60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E4F4CA-F028-4273-8EB4-158380DAC49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3280F25-DB10-4DB4-A19A-246366953A8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1F94928-E2D3-4957-B40E-8FC33E75728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9E83429-52FB-466F-9E3B-46D61C727B6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80BF52E-9B8A-4DF4-AC55-81466C62C82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7082E8D-3D70-4284-9011-6F3DE94A8C2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43B9FD-0A54-46BF-9E71-559F1928CA6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0E7BAE7-7B80-4D57-9D02-6843F885470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185B741B-7B72-4066-AE29-13A2D2F487A2}"/>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D334E80A-98F7-4BE1-9B02-87D99DF6B4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768B25A-01ED-4BBC-B53F-94BDCA3300A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A2645866-7D08-4CE5-8958-3C02DF4276BB}"/>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3C84E6E1-0D68-400A-BD05-DFDC5AB5B7FC}"/>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770A9377-0991-4E8F-8C18-2DA5C69EE7C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3E94D0B5-8305-4785-8BCE-A176DF138D28}"/>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82B75B20-4EC8-428F-9054-D2EE6C9B3EE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B46531E-99B4-47AE-95A1-DE11FE438B1A}"/>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88970BD-4A79-4643-AAA0-01D17CD2C63B}"/>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71989CA5-146B-4CB2-8E4A-E76779937C0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65D1C38F-C064-4F40-A43F-C8451AB3031C}"/>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89F3668F-8DB7-4789-98A7-10B7768F5934}"/>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5146DC0E-163C-4C61-9435-C4BF3BDC132F}"/>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6BCA4602-97C1-4DAA-B7A9-E7516B1BA2F6}"/>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C9D92D40-7381-40F0-933D-E181F4CFBAAD}"/>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82A4378F-B9A6-4B5E-9DCE-95C242E138C9}"/>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A0AB067D-209E-4E6E-B128-2D5D636CA609}"/>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05372052-CE41-4996-B5E7-DBBC05962712}"/>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193C19FC-CEC3-4B58-89CC-38B84AF1F7C7}"/>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CAC9660E-F0D0-41BC-9479-1C70B3DA40AE}"/>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8259115-227E-4646-8366-E3FBCD697415}"/>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92D004AC-AAA3-4B2F-820E-C24FC1744FB5}"/>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53A5BD1B-A551-4F0B-B344-F134084AB601}"/>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13B31A4-7EC0-4435-B5AB-4157A8E95E97}"/>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B11960F-F4A7-46AE-9A7A-2A6B9E81F5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66DDDF0-5A3F-4FCB-A0E9-24A4ED9DC35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164846</xdr:rowOff>
    </xdr:from>
    <xdr:to>
      <xdr:col>24</xdr:col>
      <xdr:colOff>114300</xdr:colOff>
      <xdr:row>41</xdr:row>
      <xdr:rowOff>94996</xdr:rowOff>
    </xdr:to>
    <xdr:sp macro="" textlink="">
      <xdr:nvSpPr>
        <xdr:cNvPr id="71" name="楕円 70">
          <a:extLst>
            <a:ext uri="{FF2B5EF4-FFF2-40B4-BE49-F238E27FC236}">
              <a16:creationId xmlns:a16="http://schemas.microsoft.com/office/drawing/2014/main" id="{1C1C23D9-FE03-4BD4-8EA7-FDF02E2888DA}"/>
            </a:ext>
          </a:extLst>
        </xdr:cNvPr>
        <xdr:cNvSpPr/>
      </xdr:nvSpPr>
      <xdr:spPr>
        <a:xfrm>
          <a:off x="45847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79773</xdr:rowOff>
    </xdr:from>
    <xdr:ext cx="405111" cy="259045"/>
    <xdr:sp macro="" textlink="">
      <xdr:nvSpPr>
        <xdr:cNvPr id="72" name="【道路】&#10;有形固定資産減価償却率該当値テキスト">
          <a:extLst>
            <a:ext uri="{FF2B5EF4-FFF2-40B4-BE49-F238E27FC236}">
              <a16:creationId xmlns:a16="http://schemas.microsoft.com/office/drawing/2014/main" id="{776710D7-0E11-4BD9-BEAF-CAAFABE4A6B9}"/>
            </a:ext>
          </a:extLst>
        </xdr:cNvPr>
        <xdr:cNvSpPr txBox="1"/>
      </xdr:nvSpPr>
      <xdr:spPr>
        <a:xfrm>
          <a:off x="4673600" y="6937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153416</xdr:rowOff>
    </xdr:from>
    <xdr:to>
      <xdr:col>20</xdr:col>
      <xdr:colOff>38100</xdr:colOff>
      <xdr:row>39</xdr:row>
      <xdr:rowOff>83566</xdr:rowOff>
    </xdr:to>
    <xdr:sp macro="" textlink="">
      <xdr:nvSpPr>
        <xdr:cNvPr id="73" name="楕円 72">
          <a:extLst>
            <a:ext uri="{FF2B5EF4-FFF2-40B4-BE49-F238E27FC236}">
              <a16:creationId xmlns:a16="http://schemas.microsoft.com/office/drawing/2014/main" id="{589BCCB5-F7E2-42B1-89BE-902B41B0BF3B}"/>
            </a:ext>
          </a:extLst>
        </xdr:cNvPr>
        <xdr:cNvSpPr/>
      </xdr:nvSpPr>
      <xdr:spPr>
        <a:xfrm>
          <a:off x="3746500" y="6668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32766</xdr:rowOff>
    </xdr:from>
    <xdr:to>
      <xdr:col>24</xdr:col>
      <xdr:colOff>63500</xdr:colOff>
      <xdr:row>41</xdr:row>
      <xdr:rowOff>44196</xdr:rowOff>
    </xdr:to>
    <xdr:cxnSp macro="">
      <xdr:nvCxnSpPr>
        <xdr:cNvPr id="74" name="直線コネクタ 73">
          <a:extLst>
            <a:ext uri="{FF2B5EF4-FFF2-40B4-BE49-F238E27FC236}">
              <a16:creationId xmlns:a16="http://schemas.microsoft.com/office/drawing/2014/main" id="{FE16F28D-10AF-4785-9C49-5C44B1EE4ADB}"/>
            </a:ext>
          </a:extLst>
        </xdr:cNvPr>
        <xdr:cNvCxnSpPr/>
      </xdr:nvCxnSpPr>
      <xdr:spPr>
        <a:xfrm>
          <a:off x="3797300" y="6719316"/>
          <a:ext cx="8382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55118</xdr:rowOff>
    </xdr:from>
    <xdr:to>
      <xdr:col>15</xdr:col>
      <xdr:colOff>101600</xdr:colOff>
      <xdr:row>33</xdr:row>
      <xdr:rowOff>156718</xdr:rowOff>
    </xdr:to>
    <xdr:sp macro="" textlink="">
      <xdr:nvSpPr>
        <xdr:cNvPr id="75" name="楕円 74">
          <a:extLst>
            <a:ext uri="{FF2B5EF4-FFF2-40B4-BE49-F238E27FC236}">
              <a16:creationId xmlns:a16="http://schemas.microsoft.com/office/drawing/2014/main" id="{0869E8DA-AB52-4F4B-9E64-0B9CAEFB35BA}"/>
            </a:ext>
          </a:extLst>
        </xdr:cNvPr>
        <xdr:cNvSpPr/>
      </xdr:nvSpPr>
      <xdr:spPr>
        <a:xfrm>
          <a:off x="2857500" y="571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105918</xdr:rowOff>
    </xdr:from>
    <xdr:to>
      <xdr:col>19</xdr:col>
      <xdr:colOff>177800</xdr:colOff>
      <xdr:row>39</xdr:row>
      <xdr:rowOff>32766</xdr:rowOff>
    </xdr:to>
    <xdr:cxnSp macro="">
      <xdr:nvCxnSpPr>
        <xdr:cNvPr id="76" name="直線コネクタ 75">
          <a:extLst>
            <a:ext uri="{FF2B5EF4-FFF2-40B4-BE49-F238E27FC236}">
              <a16:creationId xmlns:a16="http://schemas.microsoft.com/office/drawing/2014/main" id="{D0E356E5-E792-42E8-B7B7-701CC3059C5D}"/>
            </a:ext>
          </a:extLst>
        </xdr:cNvPr>
        <xdr:cNvCxnSpPr/>
      </xdr:nvCxnSpPr>
      <xdr:spPr>
        <a:xfrm>
          <a:off x="2908300" y="5763768"/>
          <a:ext cx="889000" cy="955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128270</xdr:rowOff>
    </xdr:from>
    <xdr:to>
      <xdr:col>10</xdr:col>
      <xdr:colOff>165100</xdr:colOff>
      <xdr:row>34</xdr:row>
      <xdr:rowOff>58420</xdr:rowOff>
    </xdr:to>
    <xdr:sp macro="" textlink="">
      <xdr:nvSpPr>
        <xdr:cNvPr id="77" name="楕円 76">
          <a:extLst>
            <a:ext uri="{FF2B5EF4-FFF2-40B4-BE49-F238E27FC236}">
              <a16:creationId xmlns:a16="http://schemas.microsoft.com/office/drawing/2014/main" id="{0AEAD876-6FC7-4285-B1F1-D311DB0E901D}"/>
            </a:ext>
          </a:extLst>
        </xdr:cNvPr>
        <xdr:cNvSpPr/>
      </xdr:nvSpPr>
      <xdr:spPr>
        <a:xfrm>
          <a:off x="1968500" y="578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33</xdr:row>
      <xdr:rowOff>105918</xdr:rowOff>
    </xdr:from>
    <xdr:to>
      <xdr:col>15</xdr:col>
      <xdr:colOff>50800</xdr:colOff>
      <xdr:row>34</xdr:row>
      <xdr:rowOff>7620</xdr:rowOff>
    </xdr:to>
    <xdr:cxnSp macro="">
      <xdr:nvCxnSpPr>
        <xdr:cNvPr id="78" name="直線コネクタ 77">
          <a:extLst>
            <a:ext uri="{FF2B5EF4-FFF2-40B4-BE49-F238E27FC236}">
              <a16:creationId xmlns:a16="http://schemas.microsoft.com/office/drawing/2014/main" id="{87A95764-DACA-41DB-BB49-BA90C0ECFEB3}"/>
            </a:ext>
          </a:extLst>
        </xdr:cNvPr>
        <xdr:cNvCxnSpPr/>
      </xdr:nvCxnSpPr>
      <xdr:spPr>
        <a:xfrm flipV="1">
          <a:off x="2019300" y="5763768"/>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121412</xdr:rowOff>
    </xdr:from>
    <xdr:to>
      <xdr:col>6</xdr:col>
      <xdr:colOff>38100</xdr:colOff>
      <xdr:row>34</xdr:row>
      <xdr:rowOff>51562</xdr:rowOff>
    </xdr:to>
    <xdr:sp macro="" textlink="">
      <xdr:nvSpPr>
        <xdr:cNvPr id="79" name="楕円 78">
          <a:extLst>
            <a:ext uri="{FF2B5EF4-FFF2-40B4-BE49-F238E27FC236}">
              <a16:creationId xmlns:a16="http://schemas.microsoft.com/office/drawing/2014/main" id="{D2DEAAB3-8F2E-43EE-8D41-FEAAC6893F54}"/>
            </a:ext>
          </a:extLst>
        </xdr:cNvPr>
        <xdr:cNvSpPr/>
      </xdr:nvSpPr>
      <xdr:spPr>
        <a:xfrm>
          <a:off x="1079500" y="577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762</xdr:rowOff>
    </xdr:from>
    <xdr:to>
      <xdr:col>10</xdr:col>
      <xdr:colOff>114300</xdr:colOff>
      <xdr:row>34</xdr:row>
      <xdr:rowOff>7620</xdr:rowOff>
    </xdr:to>
    <xdr:cxnSp macro="">
      <xdr:nvCxnSpPr>
        <xdr:cNvPr id="80" name="直線コネクタ 79">
          <a:extLst>
            <a:ext uri="{FF2B5EF4-FFF2-40B4-BE49-F238E27FC236}">
              <a16:creationId xmlns:a16="http://schemas.microsoft.com/office/drawing/2014/main" id="{43B35A7B-D8D0-41E9-9F1A-FABD4DAAED99}"/>
            </a:ext>
          </a:extLst>
        </xdr:cNvPr>
        <xdr:cNvCxnSpPr/>
      </xdr:nvCxnSpPr>
      <xdr:spPr>
        <a:xfrm>
          <a:off x="1130300" y="583006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0EC52CEC-5016-43C8-A316-D8C4D8095772}"/>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134129</xdr:rowOff>
    </xdr:from>
    <xdr:ext cx="405111" cy="259045"/>
    <xdr:sp macro="" textlink="">
      <xdr:nvSpPr>
        <xdr:cNvPr id="82" name="n_2aveValue【道路】&#10;有形固定資産減価償却率">
          <a:extLst>
            <a:ext uri="{FF2B5EF4-FFF2-40B4-BE49-F238E27FC236}">
              <a16:creationId xmlns:a16="http://schemas.microsoft.com/office/drawing/2014/main" id="{DF52C971-2AAD-4192-B580-8C96445BE496}"/>
            </a:ext>
          </a:extLst>
        </xdr:cNvPr>
        <xdr:cNvSpPr txBox="1"/>
      </xdr:nvSpPr>
      <xdr:spPr>
        <a:xfrm>
          <a:off x="2705744" y="6477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05324E28-E423-4DFB-B078-B7DADB34FED2}"/>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76979</xdr:rowOff>
    </xdr:from>
    <xdr:ext cx="405111" cy="259045"/>
    <xdr:sp macro="" textlink="">
      <xdr:nvSpPr>
        <xdr:cNvPr id="84" name="n_4aveValue【道路】&#10;有形固定資産減価償却率">
          <a:extLst>
            <a:ext uri="{FF2B5EF4-FFF2-40B4-BE49-F238E27FC236}">
              <a16:creationId xmlns:a16="http://schemas.microsoft.com/office/drawing/2014/main" id="{47E1ABBB-18D7-416D-9F56-911BE5E31A08}"/>
            </a:ext>
          </a:extLst>
        </xdr:cNvPr>
        <xdr:cNvSpPr txBox="1"/>
      </xdr:nvSpPr>
      <xdr:spPr>
        <a:xfrm>
          <a:off x="927744" y="642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74693</xdr:rowOff>
    </xdr:from>
    <xdr:ext cx="405111" cy="259045"/>
    <xdr:sp macro="" textlink="">
      <xdr:nvSpPr>
        <xdr:cNvPr id="85" name="n_1mainValue【道路】&#10;有形固定資産減価償却率">
          <a:extLst>
            <a:ext uri="{FF2B5EF4-FFF2-40B4-BE49-F238E27FC236}">
              <a16:creationId xmlns:a16="http://schemas.microsoft.com/office/drawing/2014/main" id="{D0C2BFC5-CF0C-4876-AA2B-DCCF286B5239}"/>
            </a:ext>
          </a:extLst>
        </xdr:cNvPr>
        <xdr:cNvSpPr txBox="1"/>
      </xdr:nvSpPr>
      <xdr:spPr>
        <a:xfrm>
          <a:off x="3582044" y="67612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1795</xdr:rowOff>
    </xdr:from>
    <xdr:ext cx="405111" cy="259045"/>
    <xdr:sp macro="" textlink="">
      <xdr:nvSpPr>
        <xdr:cNvPr id="86" name="n_2mainValue【道路】&#10;有形固定資産減価償却率">
          <a:extLst>
            <a:ext uri="{FF2B5EF4-FFF2-40B4-BE49-F238E27FC236}">
              <a16:creationId xmlns:a16="http://schemas.microsoft.com/office/drawing/2014/main" id="{A1DD2F81-38A5-49DB-A0B4-362DFAD143B6}"/>
            </a:ext>
          </a:extLst>
        </xdr:cNvPr>
        <xdr:cNvSpPr txBox="1"/>
      </xdr:nvSpPr>
      <xdr:spPr>
        <a:xfrm>
          <a:off x="2705744" y="5488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74947</xdr:rowOff>
    </xdr:from>
    <xdr:ext cx="405111" cy="259045"/>
    <xdr:sp macro="" textlink="">
      <xdr:nvSpPr>
        <xdr:cNvPr id="87" name="n_3mainValue【道路】&#10;有形固定資産減価償却率">
          <a:extLst>
            <a:ext uri="{FF2B5EF4-FFF2-40B4-BE49-F238E27FC236}">
              <a16:creationId xmlns:a16="http://schemas.microsoft.com/office/drawing/2014/main" id="{225E6455-321D-4A94-85DE-FF6DF33B38F0}"/>
            </a:ext>
          </a:extLst>
        </xdr:cNvPr>
        <xdr:cNvSpPr txBox="1"/>
      </xdr:nvSpPr>
      <xdr:spPr>
        <a:xfrm>
          <a:off x="1816744" y="55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68089</xdr:rowOff>
    </xdr:from>
    <xdr:ext cx="405111" cy="259045"/>
    <xdr:sp macro="" textlink="">
      <xdr:nvSpPr>
        <xdr:cNvPr id="88" name="n_4mainValue【道路】&#10;有形固定資産減価償却率">
          <a:extLst>
            <a:ext uri="{FF2B5EF4-FFF2-40B4-BE49-F238E27FC236}">
              <a16:creationId xmlns:a16="http://schemas.microsoft.com/office/drawing/2014/main" id="{A6AD7296-6B0C-4CBA-AF2B-D620D7369881}"/>
            </a:ext>
          </a:extLst>
        </xdr:cNvPr>
        <xdr:cNvSpPr txBox="1"/>
      </xdr:nvSpPr>
      <xdr:spPr>
        <a:xfrm>
          <a:off x="927744" y="5554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ABEBE4B-D2CF-482F-A0FD-A3BE2A03EBC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D2ED18B-291E-4BC9-A9F7-3C9724016A4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5AD013C-5513-4EBE-BDAA-6E77C50055E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5B31768D-307A-4EBC-8895-F56735FCE2F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A3093CF-B373-4065-B057-46AF96F93F28}"/>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221BBF67-8865-4E60-A937-4D4AD08C014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68ACC017-DDB9-4616-A629-A30184CD488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C754B75-9594-4024-B098-B6B8E67AE6F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DDF397A-D804-47E2-AE59-7E2F6149A0AA}"/>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4BEC0F86-F6BF-461E-BC07-CA367498236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2291ADC1-3F3D-46A4-B414-2F8490C24091}"/>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B90EB4B1-A1CD-415E-8C50-5A856D679386}"/>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BCDEDDD4-B7ED-43F6-8669-C834EF60FC4D}"/>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6CF04344-7C68-4FDC-B47A-96DA0CB519D6}"/>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CCB2663B-BFC1-4A91-8455-093FD3ACECAD}"/>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06671E45-8E77-4409-BA02-7841885686B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FF5C549E-76D6-4CC9-B6B6-CC6C3BD9C7E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59A88535-6629-4B06-8F59-32586312D0E4}"/>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9EAD88DD-D4F7-4AEA-80E7-79B06B8C149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E8A255D1-E726-4866-931C-3731DE254F44}"/>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A76F2DB0-DF77-4664-88C0-49F3332DC4D1}"/>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18862969-4C05-4E65-8B06-C3A6D15F3AB7}"/>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40352A0-0123-4E54-8A03-2A0B7A80C39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C1DB4C97-2614-4F5E-B373-1EDC53220EC0}"/>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3B051D1F-B176-4A0D-8BA7-EEB18AF57913}"/>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934E1227-174B-4588-9981-25762241BD54}"/>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74D4141D-01C0-4C5E-A254-C8E02F869816}"/>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45B7E1B-65BA-49A6-9B98-F8074E37F307}"/>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B4734850-C8F0-4423-927F-1F229AC27CB5}"/>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9A8C2902-D79D-4DF1-BFC4-2A9A04DF6D3E}"/>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8E30DEF4-6B56-4B1B-AD1D-7ABDF1C8DC72}"/>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88D3D66-B601-4075-8E65-5421EB58B43C}"/>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819DA01D-DEB5-4EDC-AB6A-FF244FF2B82D}"/>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69892C9C-47A6-4EF4-8355-B5B6689E66B3}"/>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F722CCBB-5934-41B7-AEDF-9ED7A2AAB06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32132F5-E64E-448F-8600-5AF29DE8D90A}"/>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3625517-94A0-43BC-892A-CED4A2913C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55ADCDC-A39F-4E38-9BE5-C09E2DAFC5ED}"/>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BE60488-E0A5-42C7-ACDB-625F0843B9C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110287</xdr:rowOff>
    </xdr:from>
    <xdr:to>
      <xdr:col>55</xdr:col>
      <xdr:colOff>50800</xdr:colOff>
      <xdr:row>34</xdr:row>
      <xdr:rowOff>40437</xdr:rowOff>
    </xdr:to>
    <xdr:sp macro="" textlink="">
      <xdr:nvSpPr>
        <xdr:cNvPr id="128" name="楕円 127">
          <a:extLst>
            <a:ext uri="{FF2B5EF4-FFF2-40B4-BE49-F238E27FC236}">
              <a16:creationId xmlns:a16="http://schemas.microsoft.com/office/drawing/2014/main" id="{20CD5AEA-3AD9-443D-A6DC-B4B83D436271}"/>
            </a:ext>
          </a:extLst>
        </xdr:cNvPr>
        <xdr:cNvSpPr/>
      </xdr:nvSpPr>
      <xdr:spPr>
        <a:xfrm>
          <a:off x="10426700" y="5768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63314</xdr:rowOff>
    </xdr:from>
    <xdr:ext cx="534377" cy="259045"/>
    <xdr:sp macro="" textlink="">
      <xdr:nvSpPr>
        <xdr:cNvPr id="129" name="【道路】&#10;一人当たり延長該当値テキスト">
          <a:extLst>
            <a:ext uri="{FF2B5EF4-FFF2-40B4-BE49-F238E27FC236}">
              <a16:creationId xmlns:a16="http://schemas.microsoft.com/office/drawing/2014/main" id="{EDAD07D6-5F85-4539-8DEF-92BD08FD9296}"/>
            </a:ext>
          </a:extLst>
        </xdr:cNvPr>
        <xdr:cNvSpPr txBox="1"/>
      </xdr:nvSpPr>
      <xdr:spPr>
        <a:xfrm>
          <a:off x="10515600" y="5721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122936</xdr:rowOff>
    </xdr:from>
    <xdr:to>
      <xdr:col>50</xdr:col>
      <xdr:colOff>165100</xdr:colOff>
      <xdr:row>34</xdr:row>
      <xdr:rowOff>53086</xdr:rowOff>
    </xdr:to>
    <xdr:sp macro="" textlink="">
      <xdr:nvSpPr>
        <xdr:cNvPr id="130" name="楕円 129">
          <a:extLst>
            <a:ext uri="{FF2B5EF4-FFF2-40B4-BE49-F238E27FC236}">
              <a16:creationId xmlns:a16="http://schemas.microsoft.com/office/drawing/2014/main" id="{FEFF6A0B-3BB3-4BC8-A681-F918400E73F2}"/>
            </a:ext>
          </a:extLst>
        </xdr:cNvPr>
        <xdr:cNvSpPr/>
      </xdr:nvSpPr>
      <xdr:spPr>
        <a:xfrm>
          <a:off x="9588500" y="578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161087</xdr:rowOff>
    </xdr:from>
    <xdr:to>
      <xdr:col>55</xdr:col>
      <xdr:colOff>0</xdr:colOff>
      <xdr:row>34</xdr:row>
      <xdr:rowOff>2286</xdr:rowOff>
    </xdr:to>
    <xdr:cxnSp macro="">
      <xdr:nvCxnSpPr>
        <xdr:cNvPr id="131" name="直線コネクタ 130">
          <a:extLst>
            <a:ext uri="{FF2B5EF4-FFF2-40B4-BE49-F238E27FC236}">
              <a16:creationId xmlns:a16="http://schemas.microsoft.com/office/drawing/2014/main" id="{D1AFF0CE-D114-4699-93D9-D0272A8C90FD}"/>
            </a:ext>
          </a:extLst>
        </xdr:cNvPr>
        <xdr:cNvCxnSpPr/>
      </xdr:nvCxnSpPr>
      <xdr:spPr>
        <a:xfrm flipV="1">
          <a:off x="9639300" y="5818937"/>
          <a:ext cx="8382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51613</xdr:rowOff>
    </xdr:from>
    <xdr:to>
      <xdr:col>46</xdr:col>
      <xdr:colOff>38100</xdr:colOff>
      <xdr:row>35</xdr:row>
      <xdr:rowOff>153213</xdr:rowOff>
    </xdr:to>
    <xdr:sp macro="" textlink="">
      <xdr:nvSpPr>
        <xdr:cNvPr id="132" name="楕円 131">
          <a:extLst>
            <a:ext uri="{FF2B5EF4-FFF2-40B4-BE49-F238E27FC236}">
              <a16:creationId xmlns:a16="http://schemas.microsoft.com/office/drawing/2014/main" id="{90532C92-3CEF-4BC5-A76B-1FB876864F6D}"/>
            </a:ext>
          </a:extLst>
        </xdr:cNvPr>
        <xdr:cNvSpPr/>
      </xdr:nvSpPr>
      <xdr:spPr>
        <a:xfrm>
          <a:off x="8699500" y="605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2286</xdr:rowOff>
    </xdr:from>
    <xdr:to>
      <xdr:col>50</xdr:col>
      <xdr:colOff>114300</xdr:colOff>
      <xdr:row>35</xdr:row>
      <xdr:rowOff>102413</xdr:rowOff>
    </xdr:to>
    <xdr:cxnSp macro="">
      <xdr:nvCxnSpPr>
        <xdr:cNvPr id="133" name="直線コネクタ 132">
          <a:extLst>
            <a:ext uri="{FF2B5EF4-FFF2-40B4-BE49-F238E27FC236}">
              <a16:creationId xmlns:a16="http://schemas.microsoft.com/office/drawing/2014/main" id="{DBC15ABF-5BBD-4A73-902E-51040B68639B}"/>
            </a:ext>
          </a:extLst>
        </xdr:cNvPr>
        <xdr:cNvCxnSpPr/>
      </xdr:nvCxnSpPr>
      <xdr:spPr>
        <a:xfrm flipV="1">
          <a:off x="8750300" y="5831586"/>
          <a:ext cx="889000" cy="27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52299</xdr:rowOff>
    </xdr:from>
    <xdr:to>
      <xdr:col>41</xdr:col>
      <xdr:colOff>101600</xdr:colOff>
      <xdr:row>35</xdr:row>
      <xdr:rowOff>153899</xdr:rowOff>
    </xdr:to>
    <xdr:sp macro="" textlink="">
      <xdr:nvSpPr>
        <xdr:cNvPr id="134" name="楕円 133">
          <a:extLst>
            <a:ext uri="{FF2B5EF4-FFF2-40B4-BE49-F238E27FC236}">
              <a16:creationId xmlns:a16="http://schemas.microsoft.com/office/drawing/2014/main" id="{0866862C-3F21-4731-9E89-43C969957470}"/>
            </a:ext>
          </a:extLst>
        </xdr:cNvPr>
        <xdr:cNvSpPr/>
      </xdr:nvSpPr>
      <xdr:spPr>
        <a:xfrm>
          <a:off x="7810500" y="6053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102413</xdr:rowOff>
    </xdr:from>
    <xdr:to>
      <xdr:col>45</xdr:col>
      <xdr:colOff>177800</xdr:colOff>
      <xdr:row>35</xdr:row>
      <xdr:rowOff>103099</xdr:rowOff>
    </xdr:to>
    <xdr:cxnSp macro="">
      <xdr:nvCxnSpPr>
        <xdr:cNvPr id="135" name="直線コネクタ 134">
          <a:extLst>
            <a:ext uri="{FF2B5EF4-FFF2-40B4-BE49-F238E27FC236}">
              <a16:creationId xmlns:a16="http://schemas.microsoft.com/office/drawing/2014/main" id="{467C4406-154E-4FCD-8FB1-DCFB55F70724}"/>
            </a:ext>
          </a:extLst>
        </xdr:cNvPr>
        <xdr:cNvCxnSpPr/>
      </xdr:nvCxnSpPr>
      <xdr:spPr>
        <a:xfrm flipV="1">
          <a:off x="7861300" y="6103163"/>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53899</xdr:rowOff>
    </xdr:from>
    <xdr:to>
      <xdr:col>36</xdr:col>
      <xdr:colOff>165100</xdr:colOff>
      <xdr:row>35</xdr:row>
      <xdr:rowOff>155499</xdr:rowOff>
    </xdr:to>
    <xdr:sp macro="" textlink="">
      <xdr:nvSpPr>
        <xdr:cNvPr id="136" name="楕円 135">
          <a:extLst>
            <a:ext uri="{FF2B5EF4-FFF2-40B4-BE49-F238E27FC236}">
              <a16:creationId xmlns:a16="http://schemas.microsoft.com/office/drawing/2014/main" id="{41CB2C08-3DB3-40E6-AACF-95B8DADF0CD0}"/>
            </a:ext>
          </a:extLst>
        </xdr:cNvPr>
        <xdr:cNvSpPr/>
      </xdr:nvSpPr>
      <xdr:spPr>
        <a:xfrm>
          <a:off x="6921500" y="6054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103099</xdr:rowOff>
    </xdr:from>
    <xdr:to>
      <xdr:col>41</xdr:col>
      <xdr:colOff>50800</xdr:colOff>
      <xdr:row>35</xdr:row>
      <xdr:rowOff>104699</xdr:rowOff>
    </xdr:to>
    <xdr:cxnSp macro="">
      <xdr:nvCxnSpPr>
        <xdr:cNvPr id="137" name="直線コネクタ 136">
          <a:extLst>
            <a:ext uri="{FF2B5EF4-FFF2-40B4-BE49-F238E27FC236}">
              <a16:creationId xmlns:a16="http://schemas.microsoft.com/office/drawing/2014/main" id="{AD89A1B6-E345-4085-AF3B-0353BB854009}"/>
            </a:ext>
          </a:extLst>
        </xdr:cNvPr>
        <xdr:cNvCxnSpPr/>
      </xdr:nvCxnSpPr>
      <xdr:spPr>
        <a:xfrm flipV="1">
          <a:off x="6972300" y="6103849"/>
          <a:ext cx="889000" cy="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881C88D5-26DF-41C4-BC48-5A10BC824012}"/>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D7C92855-BA17-46FD-B3FF-CC01419572C0}"/>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80E9E0B1-B9D8-48C9-9160-F90655FC6774}"/>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4C22D2EA-4AE7-4BD5-81B6-4A43697341C7}"/>
            </a:ext>
          </a:extLst>
        </xdr:cNvPr>
        <xdr:cNvSpPr txBox="1"/>
      </xdr:nvSpPr>
      <xdr:spPr>
        <a:xfrm>
          <a:off x="6737427" y="6847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69613</xdr:rowOff>
    </xdr:from>
    <xdr:ext cx="534377" cy="259045"/>
    <xdr:sp macro="" textlink="">
      <xdr:nvSpPr>
        <xdr:cNvPr id="142" name="n_1mainValue【道路】&#10;一人当たり延長">
          <a:extLst>
            <a:ext uri="{FF2B5EF4-FFF2-40B4-BE49-F238E27FC236}">
              <a16:creationId xmlns:a16="http://schemas.microsoft.com/office/drawing/2014/main" id="{CCC3A105-285F-4A5D-87A9-E3E0D291ECA5}"/>
            </a:ext>
          </a:extLst>
        </xdr:cNvPr>
        <xdr:cNvSpPr txBox="1"/>
      </xdr:nvSpPr>
      <xdr:spPr>
        <a:xfrm>
          <a:off x="9359411" y="555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169740</xdr:rowOff>
    </xdr:from>
    <xdr:ext cx="534377" cy="259045"/>
    <xdr:sp macro="" textlink="">
      <xdr:nvSpPr>
        <xdr:cNvPr id="143" name="n_2mainValue【道路】&#10;一人当たり延長">
          <a:extLst>
            <a:ext uri="{FF2B5EF4-FFF2-40B4-BE49-F238E27FC236}">
              <a16:creationId xmlns:a16="http://schemas.microsoft.com/office/drawing/2014/main" id="{4717317C-6393-4A28-AE8E-25FD462AB28F}"/>
            </a:ext>
          </a:extLst>
        </xdr:cNvPr>
        <xdr:cNvSpPr txBox="1"/>
      </xdr:nvSpPr>
      <xdr:spPr>
        <a:xfrm>
          <a:off x="8483111" y="582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33</xdr:row>
      <xdr:rowOff>170426</xdr:rowOff>
    </xdr:from>
    <xdr:ext cx="534377" cy="259045"/>
    <xdr:sp macro="" textlink="">
      <xdr:nvSpPr>
        <xdr:cNvPr id="144" name="n_3mainValue【道路】&#10;一人当たり延長">
          <a:extLst>
            <a:ext uri="{FF2B5EF4-FFF2-40B4-BE49-F238E27FC236}">
              <a16:creationId xmlns:a16="http://schemas.microsoft.com/office/drawing/2014/main" id="{257B2C59-74BB-4FCD-9015-8A77B79BDD9B}"/>
            </a:ext>
          </a:extLst>
        </xdr:cNvPr>
        <xdr:cNvSpPr txBox="1"/>
      </xdr:nvSpPr>
      <xdr:spPr>
        <a:xfrm>
          <a:off x="7594111" y="5828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576</xdr:rowOff>
    </xdr:from>
    <xdr:ext cx="534377" cy="259045"/>
    <xdr:sp macro="" textlink="">
      <xdr:nvSpPr>
        <xdr:cNvPr id="145" name="n_4mainValue【道路】&#10;一人当たり延長">
          <a:extLst>
            <a:ext uri="{FF2B5EF4-FFF2-40B4-BE49-F238E27FC236}">
              <a16:creationId xmlns:a16="http://schemas.microsoft.com/office/drawing/2014/main" id="{2F28DFCE-3FF6-4CE6-ABE2-DB873C2C3304}"/>
            </a:ext>
          </a:extLst>
        </xdr:cNvPr>
        <xdr:cNvSpPr txBox="1"/>
      </xdr:nvSpPr>
      <xdr:spPr>
        <a:xfrm>
          <a:off x="6705111" y="582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E03BEA93-0442-4EFB-B5FC-258444317FC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AEF1E337-5CBB-46BB-A7EB-6464ED9A042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597463F-E9C5-4D94-A98B-FD244C4953E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C965FE95-8F02-4E66-AB67-E7314B53295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507313CE-666B-465E-AE1D-F2F11D9840DC}"/>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EA031EC1-94A2-44D5-B637-670329BA285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FB9ED08F-8F6E-4229-877C-A4E62FEE48E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F18D90BC-57EA-4532-8568-D5630B95B94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BF217FFE-3A89-49AA-999A-CACF5E4FBCAF}"/>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C4AD9622-B22C-46AE-B4C5-E8A6FB648E2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CD8E74AB-2D9B-4D93-958C-9F66032E446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B4D1C41D-3F75-4A57-8A68-FDDC0322AD68}"/>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9BB3E1D9-0C7F-4B44-B44E-4836C8640CAA}"/>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78878659-1C56-4594-B2E7-7612D0FB0E6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9AF97EF0-8852-49CD-A986-F221CB8FE776}"/>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04916CE9-2080-4FA3-A51B-C336D30C3443}"/>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B43A7E9E-9FBC-4981-B011-AF042A60CF9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8A13C66-9C4D-453F-B080-432DA6FB79BB}"/>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BB3D604B-B7A8-430A-9653-814655DA9A2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41ED6CAB-1A82-415C-96F3-DB6F94866CF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750058A5-C1EC-49A8-B1F7-A546AC79673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4439963A-8B21-475B-8A8B-B23186D0EBB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2BC6C565-D2C0-4833-BD5F-D3F9EDB9571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22D599BA-58E8-4765-B53B-EA964ECFA91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49C7B55B-F70A-49C5-9FD4-8F7669879E5E}"/>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ED64D654-C8B0-406F-990F-E3545697BD9D}"/>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90F9068-3D51-4FA2-B5E9-8B28824149E7}"/>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0D0609E0-3646-400B-9199-4370A390E682}"/>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59BBAD7D-0BC0-4E7F-B289-E83EAED3042F}"/>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B916A397-77F5-462D-A4A1-49796A6892D1}"/>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58F4702D-D1E3-4D91-BFA2-93B638C4A869}"/>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A149AFD8-4630-4C46-BAB9-383669166445}"/>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3A12A18E-DB58-4197-BC8E-F23D1ABFD05D}"/>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9B338D4E-9DA7-4668-82B7-FDF57B3E98A2}"/>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172D00F4-4D39-4E6B-BFA4-AF925F438293}"/>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54AC2E6C-AB55-4DA8-93C9-AD2F9525EBD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E3940EC-4C5B-4EB9-93CD-C2EA93197A39}"/>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9140AC2-C52D-4C80-AD8B-CD4E21423B47}"/>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12150E5-C535-408F-AE5C-41CAE679AC6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C17F156-7202-4F6E-A0E1-57902E54CB6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93980</xdr:rowOff>
    </xdr:from>
    <xdr:to>
      <xdr:col>24</xdr:col>
      <xdr:colOff>114300</xdr:colOff>
      <xdr:row>61</xdr:row>
      <xdr:rowOff>24130</xdr:rowOff>
    </xdr:to>
    <xdr:sp macro="" textlink="">
      <xdr:nvSpPr>
        <xdr:cNvPr id="186" name="楕円 185">
          <a:extLst>
            <a:ext uri="{FF2B5EF4-FFF2-40B4-BE49-F238E27FC236}">
              <a16:creationId xmlns:a16="http://schemas.microsoft.com/office/drawing/2014/main" id="{8393F676-881F-4AD6-B7BC-15CD958D53A3}"/>
            </a:ext>
          </a:extLst>
        </xdr:cNvPr>
        <xdr:cNvSpPr/>
      </xdr:nvSpPr>
      <xdr:spPr>
        <a:xfrm>
          <a:off x="45847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116857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72B0401A-FECA-4D8B-A4FF-AAA878C4E504}"/>
            </a:ext>
          </a:extLst>
        </xdr:cNvPr>
        <xdr:cNvSpPr txBox="1"/>
      </xdr:nvSpPr>
      <xdr:spPr>
        <a:xfrm>
          <a:off x="4673600"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84455</xdr:rowOff>
    </xdr:from>
    <xdr:to>
      <xdr:col>20</xdr:col>
      <xdr:colOff>38100</xdr:colOff>
      <xdr:row>61</xdr:row>
      <xdr:rowOff>14605</xdr:rowOff>
    </xdr:to>
    <xdr:sp macro="" textlink="">
      <xdr:nvSpPr>
        <xdr:cNvPr id="188" name="楕円 187">
          <a:extLst>
            <a:ext uri="{FF2B5EF4-FFF2-40B4-BE49-F238E27FC236}">
              <a16:creationId xmlns:a16="http://schemas.microsoft.com/office/drawing/2014/main" id="{08DD9F57-E6B8-4427-9A42-57FEC08C4177}"/>
            </a:ext>
          </a:extLst>
        </xdr:cNvPr>
        <xdr:cNvSpPr/>
      </xdr:nvSpPr>
      <xdr:spPr>
        <a:xfrm>
          <a:off x="37465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135255</xdr:rowOff>
    </xdr:from>
    <xdr:to>
      <xdr:col>24</xdr:col>
      <xdr:colOff>63500</xdr:colOff>
      <xdr:row>60</xdr:row>
      <xdr:rowOff>144780</xdr:rowOff>
    </xdr:to>
    <xdr:cxnSp macro="">
      <xdr:nvCxnSpPr>
        <xdr:cNvPr id="189" name="直線コネクタ 188">
          <a:extLst>
            <a:ext uri="{FF2B5EF4-FFF2-40B4-BE49-F238E27FC236}">
              <a16:creationId xmlns:a16="http://schemas.microsoft.com/office/drawing/2014/main" id="{D92BE018-A6D2-49FE-88BE-4EE819A42FC0}"/>
            </a:ext>
          </a:extLst>
        </xdr:cNvPr>
        <xdr:cNvCxnSpPr/>
      </xdr:nvCxnSpPr>
      <xdr:spPr>
        <a:xfrm>
          <a:off x="3797300" y="10422255"/>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6350</xdr:rowOff>
    </xdr:from>
    <xdr:to>
      <xdr:col>15</xdr:col>
      <xdr:colOff>101600</xdr:colOff>
      <xdr:row>60</xdr:row>
      <xdr:rowOff>107950</xdr:rowOff>
    </xdr:to>
    <xdr:sp macro="" textlink="">
      <xdr:nvSpPr>
        <xdr:cNvPr id="190" name="楕円 189">
          <a:extLst>
            <a:ext uri="{FF2B5EF4-FFF2-40B4-BE49-F238E27FC236}">
              <a16:creationId xmlns:a16="http://schemas.microsoft.com/office/drawing/2014/main" id="{818428A7-F409-4A43-BB29-FFBFB6E2AD83}"/>
            </a:ext>
          </a:extLst>
        </xdr:cNvPr>
        <xdr:cNvSpPr/>
      </xdr:nvSpPr>
      <xdr:spPr>
        <a:xfrm>
          <a:off x="2857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57150</xdr:rowOff>
    </xdr:from>
    <xdr:to>
      <xdr:col>19</xdr:col>
      <xdr:colOff>177800</xdr:colOff>
      <xdr:row>60</xdr:row>
      <xdr:rowOff>135255</xdr:rowOff>
    </xdr:to>
    <xdr:cxnSp macro="">
      <xdr:nvCxnSpPr>
        <xdr:cNvPr id="191" name="直線コネクタ 190">
          <a:extLst>
            <a:ext uri="{FF2B5EF4-FFF2-40B4-BE49-F238E27FC236}">
              <a16:creationId xmlns:a16="http://schemas.microsoft.com/office/drawing/2014/main" id="{C12155F7-E84E-45D4-9487-B63F3AD62C6B}"/>
            </a:ext>
          </a:extLst>
        </xdr:cNvPr>
        <xdr:cNvCxnSpPr/>
      </xdr:nvCxnSpPr>
      <xdr:spPr>
        <a:xfrm>
          <a:off x="2908300" y="1034415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153035</xdr:rowOff>
    </xdr:from>
    <xdr:to>
      <xdr:col>10</xdr:col>
      <xdr:colOff>165100</xdr:colOff>
      <xdr:row>60</xdr:row>
      <xdr:rowOff>83185</xdr:rowOff>
    </xdr:to>
    <xdr:sp macro="" textlink="">
      <xdr:nvSpPr>
        <xdr:cNvPr id="192" name="楕円 191">
          <a:extLst>
            <a:ext uri="{FF2B5EF4-FFF2-40B4-BE49-F238E27FC236}">
              <a16:creationId xmlns:a16="http://schemas.microsoft.com/office/drawing/2014/main" id="{78FF1872-BF33-49E7-A554-52975369DF2F}"/>
            </a:ext>
          </a:extLst>
        </xdr:cNvPr>
        <xdr:cNvSpPr/>
      </xdr:nvSpPr>
      <xdr:spPr>
        <a:xfrm>
          <a:off x="1968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32385</xdr:rowOff>
    </xdr:from>
    <xdr:to>
      <xdr:col>15</xdr:col>
      <xdr:colOff>50800</xdr:colOff>
      <xdr:row>60</xdr:row>
      <xdr:rowOff>57150</xdr:rowOff>
    </xdr:to>
    <xdr:cxnSp macro="">
      <xdr:nvCxnSpPr>
        <xdr:cNvPr id="193" name="直線コネクタ 192">
          <a:extLst>
            <a:ext uri="{FF2B5EF4-FFF2-40B4-BE49-F238E27FC236}">
              <a16:creationId xmlns:a16="http://schemas.microsoft.com/office/drawing/2014/main" id="{98FF7106-1C4F-460E-BD50-0B048C0570D3}"/>
            </a:ext>
          </a:extLst>
        </xdr:cNvPr>
        <xdr:cNvCxnSpPr/>
      </xdr:nvCxnSpPr>
      <xdr:spPr>
        <a:xfrm>
          <a:off x="2019300" y="103193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128270</xdr:rowOff>
    </xdr:from>
    <xdr:to>
      <xdr:col>6</xdr:col>
      <xdr:colOff>38100</xdr:colOff>
      <xdr:row>60</xdr:row>
      <xdr:rowOff>58420</xdr:rowOff>
    </xdr:to>
    <xdr:sp macro="" textlink="">
      <xdr:nvSpPr>
        <xdr:cNvPr id="194" name="楕円 193">
          <a:extLst>
            <a:ext uri="{FF2B5EF4-FFF2-40B4-BE49-F238E27FC236}">
              <a16:creationId xmlns:a16="http://schemas.microsoft.com/office/drawing/2014/main" id="{481251D9-502F-43D4-ACF2-073E22144540}"/>
            </a:ext>
          </a:extLst>
        </xdr:cNvPr>
        <xdr:cNvSpPr/>
      </xdr:nvSpPr>
      <xdr:spPr>
        <a:xfrm>
          <a:off x="1079500" y="10243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7620</xdr:rowOff>
    </xdr:from>
    <xdr:to>
      <xdr:col>10</xdr:col>
      <xdr:colOff>114300</xdr:colOff>
      <xdr:row>60</xdr:row>
      <xdr:rowOff>32385</xdr:rowOff>
    </xdr:to>
    <xdr:cxnSp macro="">
      <xdr:nvCxnSpPr>
        <xdr:cNvPr id="195" name="直線コネクタ 194">
          <a:extLst>
            <a:ext uri="{FF2B5EF4-FFF2-40B4-BE49-F238E27FC236}">
              <a16:creationId xmlns:a16="http://schemas.microsoft.com/office/drawing/2014/main" id="{223BD744-BA67-4366-B6D2-0601F179C5B7}"/>
            </a:ext>
          </a:extLst>
        </xdr:cNvPr>
        <xdr:cNvCxnSpPr/>
      </xdr:nvCxnSpPr>
      <xdr:spPr>
        <a:xfrm>
          <a:off x="1130300" y="10294620"/>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ED78F192-2B14-48B3-BDE1-608A8F5C2D60}"/>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34DE581E-B953-4562-9F4B-0E8E0095EB2F}"/>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1C4C6E77-DE63-4D45-B7BA-5810B1C908CD}"/>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2094677D-8BD0-4E3C-9279-7DF1A4D8E7BA}"/>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31132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ABB252DF-4628-4C1E-9BEC-63C7C543E13A}"/>
            </a:ext>
          </a:extLst>
        </xdr:cNvPr>
        <xdr:cNvSpPr txBox="1"/>
      </xdr:nvSpPr>
      <xdr:spPr>
        <a:xfrm>
          <a:off x="3582044" y="10146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124477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DBFD4128-567D-4AA9-9924-92C7FD93EB74}"/>
            </a:ext>
          </a:extLst>
        </xdr:cNvPr>
        <xdr:cNvSpPr txBox="1"/>
      </xdr:nvSpPr>
      <xdr:spPr>
        <a:xfrm>
          <a:off x="2705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99712</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96C39010-F3E1-4ADC-987D-4ECB5BD199BE}"/>
            </a:ext>
          </a:extLst>
        </xdr:cNvPr>
        <xdr:cNvSpPr txBox="1"/>
      </xdr:nvSpPr>
      <xdr:spPr>
        <a:xfrm>
          <a:off x="1816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74947</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F916C655-EECB-487E-87F2-BF74D6F0810C}"/>
            </a:ext>
          </a:extLst>
        </xdr:cNvPr>
        <xdr:cNvSpPr txBox="1"/>
      </xdr:nvSpPr>
      <xdr:spPr>
        <a:xfrm>
          <a:off x="927744" y="10019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02D78EB-E437-4EC0-AEA0-47E697299C0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8FB4F493-AD94-4099-B5DF-95E38A7B621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5DCD562-6840-4CD1-8395-80273D73B1F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63169D79-958F-4D71-8C57-3FD90F5BCB1B}"/>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DE3F727B-DA18-42CE-9101-CAFA83A39FB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2524DE18-A35E-4A98-AD71-546052BCF2D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3BA37DBB-0AE2-4311-AD5D-2DF8DAA88EF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38B10D8-5C36-4D66-9FFD-C3B439889617}"/>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E696835D-9871-4E83-98E6-30C5BB43FC7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2BB68C8F-AE55-4CC5-A756-3F0EA816DCF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D68F0451-88CC-400F-99FC-77EA7901910C}"/>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0EE60D32-BAB9-471F-998E-0EC4FD498D3E}"/>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2579F6E6-1C10-4EB7-80E1-241BE6A7C8E3}"/>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07C6093C-685E-4B10-9184-093A22D5EE7A}"/>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5215C69A-4361-45B1-B10D-10141CBCCC49}"/>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22DF4AB5-8C0F-445F-B35E-FD725D07650D}"/>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C38C8FD-F0A2-4BCC-9247-6F35DC884823}"/>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E4A4369C-5FFF-4A53-8B3E-4A630D6D90E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561D3A7C-63B2-4FEE-9AD7-BE31E8A043F9}"/>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EFB60A79-DC03-463F-B56B-D5CF7485E3C5}"/>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21A905D9-BCF8-4F66-89C5-7A140449D5BA}"/>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D9C3EECD-4313-4DB4-96E1-6BB9A58CEF93}"/>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F2458A8-DC8D-4905-A765-714C6D2124C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29891597-BF4E-4E3D-9F3F-3754AC7B292C}"/>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25E8AFEB-81A7-4685-9BAE-5BCD44D0B15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9A0C5995-5247-428A-9750-8024A647E0D0}"/>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8217D53-3FAD-4247-9212-34B4BF192082}"/>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1F628108-33DB-4D5A-A462-B07ABC21686C}"/>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D54CD427-6EC8-49A7-B131-C18CF4AF1777}"/>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4D5724EA-BE51-48F0-B598-68610DEA14D3}"/>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F7D19F07-9B42-42BD-AA1E-B6B132160788}"/>
            </a:ext>
          </a:extLst>
        </xdr:cNvPr>
        <xdr:cNvSpPr txBox="1"/>
      </xdr:nvSpPr>
      <xdr:spPr>
        <a:xfrm>
          <a:off x="10515600" y="10712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7F174C9C-F4A9-441F-B22C-7F2662A0AEB3}"/>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F37A754A-7D53-4B76-9C24-7D25EF995D29}"/>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806580AC-6BE7-4EED-A32A-7C9C64298CEA}"/>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3460EF51-6553-4792-A436-A772C1187D66}"/>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4B7D7205-9657-4166-A5A4-62B4CFD5C37B}"/>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BC5EE56C-4677-4C72-9339-92F11F6F4FA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943BEBE-157D-4DD5-8094-7C8178F4654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F6EEA75-CB10-4AF9-8859-4CAF7B94093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B4CE751-90E1-4BA5-9339-F0321333DF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A4A2E69-CEBF-4923-BB82-EFCF7140470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96745</xdr:rowOff>
    </xdr:from>
    <xdr:to>
      <xdr:col>55</xdr:col>
      <xdr:colOff>50800</xdr:colOff>
      <xdr:row>61</xdr:row>
      <xdr:rowOff>26895</xdr:rowOff>
    </xdr:to>
    <xdr:sp macro="" textlink="">
      <xdr:nvSpPr>
        <xdr:cNvPr id="245" name="楕円 244">
          <a:extLst>
            <a:ext uri="{FF2B5EF4-FFF2-40B4-BE49-F238E27FC236}">
              <a16:creationId xmlns:a16="http://schemas.microsoft.com/office/drawing/2014/main" id="{B0A1DD45-28D5-47D1-82AE-C522B769FE7B}"/>
            </a:ext>
          </a:extLst>
        </xdr:cNvPr>
        <xdr:cNvSpPr/>
      </xdr:nvSpPr>
      <xdr:spPr>
        <a:xfrm>
          <a:off x="10426700" y="1038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119622</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BF0B19FD-C7F3-4C6D-A9EF-155ECF5C3B5E}"/>
            </a:ext>
          </a:extLst>
        </xdr:cNvPr>
        <xdr:cNvSpPr txBox="1"/>
      </xdr:nvSpPr>
      <xdr:spPr>
        <a:xfrm>
          <a:off x="10515600" y="10235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113139</xdr:rowOff>
    </xdr:from>
    <xdr:to>
      <xdr:col>50</xdr:col>
      <xdr:colOff>165100</xdr:colOff>
      <xdr:row>61</xdr:row>
      <xdr:rowOff>43289</xdr:rowOff>
    </xdr:to>
    <xdr:sp macro="" textlink="">
      <xdr:nvSpPr>
        <xdr:cNvPr id="247" name="楕円 246">
          <a:extLst>
            <a:ext uri="{FF2B5EF4-FFF2-40B4-BE49-F238E27FC236}">
              <a16:creationId xmlns:a16="http://schemas.microsoft.com/office/drawing/2014/main" id="{D0CBE449-E1F8-4EE0-A557-F07D5C47ED72}"/>
            </a:ext>
          </a:extLst>
        </xdr:cNvPr>
        <xdr:cNvSpPr/>
      </xdr:nvSpPr>
      <xdr:spPr>
        <a:xfrm>
          <a:off x="9588500" y="1040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147545</xdr:rowOff>
    </xdr:from>
    <xdr:to>
      <xdr:col>55</xdr:col>
      <xdr:colOff>0</xdr:colOff>
      <xdr:row>60</xdr:row>
      <xdr:rowOff>163939</xdr:rowOff>
    </xdr:to>
    <xdr:cxnSp macro="">
      <xdr:nvCxnSpPr>
        <xdr:cNvPr id="248" name="直線コネクタ 247">
          <a:extLst>
            <a:ext uri="{FF2B5EF4-FFF2-40B4-BE49-F238E27FC236}">
              <a16:creationId xmlns:a16="http://schemas.microsoft.com/office/drawing/2014/main" id="{48E98225-9E7C-4E99-86F6-F5912B752913}"/>
            </a:ext>
          </a:extLst>
        </xdr:cNvPr>
        <xdr:cNvCxnSpPr/>
      </xdr:nvCxnSpPr>
      <xdr:spPr>
        <a:xfrm flipV="1">
          <a:off x="9639300" y="10434545"/>
          <a:ext cx="838200" cy="16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1491</xdr:rowOff>
    </xdr:from>
    <xdr:to>
      <xdr:col>46</xdr:col>
      <xdr:colOff>38100</xdr:colOff>
      <xdr:row>61</xdr:row>
      <xdr:rowOff>103091</xdr:rowOff>
    </xdr:to>
    <xdr:sp macro="" textlink="">
      <xdr:nvSpPr>
        <xdr:cNvPr id="249" name="楕円 248">
          <a:extLst>
            <a:ext uri="{FF2B5EF4-FFF2-40B4-BE49-F238E27FC236}">
              <a16:creationId xmlns:a16="http://schemas.microsoft.com/office/drawing/2014/main" id="{21C4F1E7-0D96-4DA1-B4EE-02F912270E85}"/>
            </a:ext>
          </a:extLst>
        </xdr:cNvPr>
        <xdr:cNvSpPr/>
      </xdr:nvSpPr>
      <xdr:spPr>
        <a:xfrm>
          <a:off x="8699500" y="1045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163939</xdr:rowOff>
    </xdr:from>
    <xdr:to>
      <xdr:col>50</xdr:col>
      <xdr:colOff>114300</xdr:colOff>
      <xdr:row>61</xdr:row>
      <xdr:rowOff>52291</xdr:rowOff>
    </xdr:to>
    <xdr:cxnSp macro="">
      <xdr:nvCxnSpPr>
        <xdr:cNvPr id="250" name="直線コネクタ 249">
          <a:extLst>
            <a:ext uri="{FF2B5EF4-FFF2-40B4-BE49-F238E27FC236}">
              <a16:creationId xmlns:a16="http://schemas.microsoft.com/office/drawing/2014/main" id="{56BE31CE-D636-4C97-8A45-9E6341696169}"/>
            </a:ext>
          </a:extLst>
        </xdr:cNvPr>
        <xdr:cNvCxnSpPr/>
      </xdr:nvCxnSpPr>
      <xdr:spPr>
        <a:xfrm flipV="1">
          <a:off x="8750300" y="10450939"/>
          <a:ext cx="889000" cy="59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8434</xdr:rowOff>
    </xdr:from>
    <xdr:to>
      <xdr:col>41</xdr:col>
      <xdr:colOff>101600</xdr:colOff>
      <xdr:row>61</xdr:row>
      <xdr:rowOff>110034</xdr:rowOff>
    </xdr:to>
    <xdr:sp macro="" textlink="">
      <xdr:nvSpPr>
        <xdr:cNvPr id="251" name="楕円 250">
          <a:extLst>
            <a:ext uri="{FF2B5EF4-FFF2-40B4-BE49-F238E27FC236}">
              <a16:creationId xmlns:a16="http://schemas.microsoft.com/office/drawing/2014/main" id="{5C2E2754-35F9-450B-A22D-DFFDDFA52B4F}"/>
            </a:ext>
          </a:extLst>
        </xdr:cNvPr>
        <xdr:cNvSpPr/>
      </xdr:nvSpPr>
      <xdr:spPr>
        <a:xfrm>
          <a:off x="7810500" y="1046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52291</xdr:rowOff>
    </xdr:from>
    <xdr:to>
      <xdr:col>45</xdr:col>
      <xdr:colOff>177800</xdr:colOff>
      <xdr:row>61</xdr:row>
      <xdr:rowOff>59234</xdr:rowOff>
    </xdr:to>
    <xdr:cxnSp macro="">
      <xdr:nvCxnSpPr>
        <xdr:cNvPr id="252" name="直線コネクタ 251">
          <a:extLst>
            <a:ext uri="{FF2B5EF4-FFF2-40B4-BE49-F238E27FC236}">
              <a16:creationId xmlns:a16="http://schemas.microsoft.com/office/drawing/2014/main" id="{E242C36E-0BC9-4C12-A28C-0449179B9C96}"/>
            </a:ext>
          </a:extLst>
        </xdr:cNvPr>
        <xdr:cNvCxnSpPr/>
      </xdr:nvCxnSpPr>
      <xdr:spPr>
        <a:xfrm flipV="1">
          <a:off x="7861300" y="10510741"/>
          <a:ext cx="889000" cy="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13140</xdr:rowOff>
    </xdr:from>
    <xdr:to>
      <xdr:col>36</xdr:col>
      <xdr:colOff>165100</xdr:colOff>
      <xdr:row>61</xdr:row>
      <xdr:rowOff>114740</xdr:rowOff>
    </xdr:to>
    <xdr:sp macro="" textlink="">
      <xdr:nvSpPr>
        <xdr:cNvPr id="253" name="楕円 252">
          <a:extLst>
            <a:ext uri="{FF2B5EF4-FFF2-40B4-BE49-F238E27FC236}">
              <a16:creationId xmlns:a16="http://schemas.microsoft.com/office/drawing/2014/main" id="{2B58B2F9-5580-439B-94F7-2703839FF902}"/>
            </a:ext>
          </a:extLst>
        </xdr:cNvPr>
        <xdr:cNvSpPr/>
      </xdr:nvSpPr>
      <xdr:spPr>
        <a:xfrm>
          <a:off x="6921500" y="10471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59234</xdr:rowOff>
    </xdr:from>
    <xdr:to>
      <xdr:col>41</xdr:col>
      <xdr:colOff>50800</xdr:colOff>
      <xdr:row>61</xdr:row>
      <xdr:rowOff>63940</xdr:rowOff>
    </xdr:to>
    <xdr:cxnSp macro="">
      <xdr:nvCxnSpPr>
        <xdr:cNvPr id="254" name="直線コネクタ 253">
          <a:extLst>
            <a:ext uri="{FF2B5EF4-FFF2-40B4-BE49-F238E27FC236}">
              <a16:creationId xmlns:a16="http://schemas.microsoft.com/office/drawing/2014/main" id="{4D917A72-F049-48F6-B050-651E11F5C8D3}"/>
            </a:ext>
          </a:extLst>
        </xdr:cNvPr>
        <xdr:cNvCxnSpPr/>
      </xdr:nvCxnSpPr>
      <xdr:spPr>
        <a:xfrm flipV="1">
          <a:off x="6972300" y="10517684"/>
          <a:ext cx="889000" cy="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4D588F40-B5FD-4E6F-9327-FF7C964808B1}"/>
            </a:ext>
          </a:extLst>
        </xdr:cNvPr>
        <xdr:cNvSpPr txBox="1"/>
      </xdr:nvSpPr>
      <xdr:spPr>
        <a:xfrm>
          <a:off x="9359411" y="10823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1D6B2FD0-396B-44F5-B2A4-FE6A208F2DFF}"/>
            </a:ext>
          </a:extLst>
        </xdr:cNvPr>
        <xdr:cNvSpPr txBox="1"/>
      </xdr:nvSpPr>
      <xdr:spPr>
        <a:xfrm>
          <a:off x="8483111" y="1082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2DCA226C-3134-4FEC-9D9E-E2B19706C4CE}"/>
            </a:ext>
          </a:extLst>
        </xdr:cNvPr>
        <xdr:cNvSpPr txBox="1"/>
      </xdr:nvSpPr>
      <xdr:spPr>
        <a:xfrm>
          <a:off x="7594111" y="1083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E1BA15CF-C311-4CE4-8B26-C1491ACACE1E}"/>
            </a:ext>
          </a:extLst>
        </xdr:cNvPr>
        <xdr:cNvSpPr txBox="1"/>
      </xdr:nvSpPr>
      <xdr:spPr>
        <a:xfrm>
          <a:off x="6705111" y="10833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59816</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68505B2-1D1F-4DFD-A475-ABDFE0E87047}"/>
            </a:ext>
          </a:extLst>
        </xdr:cNvPr>
        <xdr:cNvSpPr txBox="1"/>
      </xdr:nvSpPr>
      <xdr:spPr>
        <a:xfrm>
          <a:off x="9327095" y="101753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119618</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5FBFD69D-8063-4E6A-9F71-CD0AFBF7EAEE}"/>
            </a:ext>
          </a:extLst>
        </xdr:cNvPr>
        <xdr:cNvSpPr txBox="1"/>
      </xdr:nvSpPr>
      <xdr:spPr>
        <a:xfrm>
          <a:off x="8450795" y="10235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126561</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50139C7C-0B99-440C-B375-495A8560FF0E}"/>
            </a:ext>
          </a:extLst>
        </xdr:cNvPr>
        <xdr:cNvSpPr txBox="1"/>
      </xdr:nvSpPr>
      <xdr:spPr>
        <a:xfrm>
          <a:off x="7561795" y="10242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131267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A19407D0-93B7-421D-A1F1-65AD24378F47}"/>
            </a:ext>
          </a:extLst>
        </xdr:cNvPr>
        <xdr:cNvSpPr txBox="1"/>
      </xdr:nvSpPr>
      <xdr:spPr>
        <a:xfrm>
          <a:off x="6672795" y="1024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DBA15157-2D9A-4595-AFEA-F1B216AD4C8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6D4FEBB-3C9B-429B-A11E-DAE5F7AB3BE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190A1B9B-DC6B-47E3-A4D6-19763ED7A6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2D84E026-48DA-4E09-A5AF-AD837869DF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C621CB1-C528-4DB2-AF78-5920022C10A2}"/>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A270AE5-8BA9-4F7D-A695-0E61DFC54D8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A41586D-2110-4E27-99B9-8046A93E95C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84A675AB-3638-49BB-A48B-1FB5EFEA26D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3C29BD25-5176-4C57-BFA6-CBE8F713409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6BB0CD4E-0D48-430C-B8FD-9CD22E400558}"/>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223EEFA0-7953-44FB-A488-44479A7B12D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14ED74F4-891A-4407-90D9-BFE160F60F5A}"/>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C0DAB664-33C4-4335-BAD5-01CDF8D9803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A6572686-3362-42BF-A705-064C4C692EC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3ECD7FA6-D15D-4EEE-A9AD-7998F7CA183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30EF0A50-3757-48B3-9A4A-6D316679D0B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920B9A6C-100A-4B03-98CB-1B1FB973E21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AB2FF961-6696-457C-8DC6-8D6D697668D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4B5DF72-92E2-4256-A4A2-32538F243C9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E76B36D-0D68-4A05-A221-B72246AB0D01}"/>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963A2F6-5C14-433B-9781-30681A492746}"/>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8E8FC8BF-D91F-4BB8-B4E4-6E2A019C5D2D}"/>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AA2DF4BC-2E78-4DDC-BCDA-A0BAFB3EB2B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03107C67-9753-4C8A-B831-F73EF60A1A6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29D90041-6065-452D-870F-F2BFB2EC27A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75FBB56C-20BB-4C9B-A4BC-154FA854975F}"/>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9E3ADF34-55F1-4CD2-A9F7-CE90C8FC2912}"/>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45F3F788-CFF8-46EF-9D62-BFBD44A7F1BF}"/>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34F32057-AFBE-4092-A5FB-70A84C6C537C}"/>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EE0CE5C3-CBBE-403B-A698-6A7031DC25DD}"/>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CCCA3BA3-BC84-4C9F-A906-4F0B0B22AE1A}"/>
            </a:ext>
          </a:extLst>
        </xdr:cNvPr>
        <xdr:cNvSpPr txBox="1"/>
      </xdr:nvSpPr>
      <xdr:spPr>
        <a:xfrm>
          <a:off x="4673600" y="14129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7B4403A1-5533-4FC8-8374-A84AA5F9FED7}"/>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FCD4AF0D-C9E8-406A-9104-8165793490BF}"/>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000BB59D-A8AD-4849-8E9C-8A6864DCC99C}"/>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578B3B22-0224-48FB-91C8-75CB89379A9A}"/>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9FE755A6-D07C-416E-A4FE-C55D97E8612C}"/>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206A006-420B-4007-95FD-31AC01BEC3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8F352DF4-4465-4007-9824-87C18D0023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8E266D-8276-47C6-934F-9B8AE6DB8724}"/>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75F6F9DE-7E72-49A1-8689-71A8AF55B01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20F1AC19-8DF4-46F1-A47C-A9F3310BDF44}"/>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157118</xdr:rowOff>
    </xdr:from>
    <xdr:to>
      <xdr:col>24</xdr:col>
      <xdr:colOff>114300</xdr:colOff>
      <xdr:row>85</xdr:row>
      <xdr:rowOff>87268</xdr:rowOff>
    </xdr:to>
    <xdr:sp macro="" textlink="">
      <xdr:nvSpPr>
        <xdr:cNvPr id="304" name="楕円 303">
          <a:extLst>
            <a:ext uri="{FF2B5EF4-FFF2-40B4-BE49-F238E27FC236}">
              <a16:creationId xmlns:a16="http://schemas.microsoft.com/office/drawing/2014/main" id="{927C15F0-3CF6-4A99-8F21-87DAFA41FAC8}"/>
            </a:ext>
          </a:extLst>
        </xdr:cNvPr>
        <xdr:cNvSpPr/>
      </xdr:nvSpPr>
      <xdr:spPr>
        <a:xfrm>
          <a:off x="4584700" y="1455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135545</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62841D5-5FF2-42E0-B3B3-D0433CB8308E}"/>
            </a:ext>
          </a:extLst>
        </xdr:cNvPr>
        <xdr:cNvSpPr txBox="1"/>
      </xdr:nvSpPr>
      <xdr:spPr>
        <a:xfrm>
          <a:off x="4673600" y="1453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132624</xdr:rowOff>
    </xdr:from>
    <xdr:to>
      <xdr:col>20</xdr:col>
      <xdr:colOff>38100</xdr:colOff>
      <xdr:row>85</xdr:row>
      <xdr:rowOff>62774</xdr:rowOff>
    </xdr:to>
    <xdr:sp macro="" textlink="">
      <xdr:nvSpPr>
        <xdr:cNvPr id="306" name="楕円 305">
          <a:extLst>
            <a:ext uri="{FF2B5EF4-FFF2-40B4-BE49-F238E27FC236}">
              <a16:creationId xmlns:a16="http://schemas.microsoft.com/office/drawing/2014/main" id="{73B7D9AA-4CA9-4DD5-B0CB-F473F439C9AA}"/>
            </a:ext>
          </a:extLst>
        </xdr:cNvPr>
        <xdr:cNvSpPr/>
      </xdr:nvSpPr>
      <xdr:spPr>
        <a:xfrm>
          <a:off x="3746500" y="1453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11974</xdr:rowOff>
    </xdr:from>
    <xdr:to>
      <xdr:col>24</xdr:col>
      <xdr:colOff>63500</xdr:colOff>
      <xdr:row>85</xdr:row>
      <xdr:rowOff>36468</xdr:rowOff>
    </xdr:to>
    <xdr:cxnSp macro="">
      <xdr:nvCxnSpPr>
        <xdr:cNvPr id="307" name="直線コネクタ 306">
          <a:extLst>
            <a:ext uri="{FF2B5EF4-FFF2-40B4-BE49-F238E27FC236}">
              <a16:creationId xmlns:a16="http://schemas.microsoft.com/office/drawing/2014/main" id="{59E48523-8B67-42E1-8E96-DBE879CCF389}"/>
            </a:ext>
          </a:extLst>
        </xdr:cNvPr>
        <xdr:cNvCxnSpPr/>
      </xdr:nvCxnSpPr>
      <xdr:spPr>
        <a:xfrm>
          <a:off x="3797300" y="14585224"/>
          <a:ext cx="8382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111398</xdr:rowOff>
    </xdr:from>
    <xdr:to>
      <xdr:col>15</xdr:col>
      <xdr:colOff>101600</xdr:colOff>
      <xdr:row>85</xdr:row>
      <xdr:rowOff>41548</xdr:rowOff>
    </xdr:to>
    <xdr:sp macro="" textlink="">
      <xdr:nvSpPr>
        <xdr:cNvPr id="308" name="楕円 307">
          <a:extLst>
            <a:ext uri="{FF2B5EF4-FFF2-40B4-BE49-F238E27FC236}">
              <a16:creationId xmlns:a16="http://schemas.microsoft.com/office/drawing/2014/main" id="{2C426D2C-22E8-4EB6-827A-BEA212C6BB18}"/>
            </a:ext>
          </a:extLst>
        </xdr:cNvPr>
        <xdr:cNvSpPr/>
      </xdr:nvSpPr>
      <xdr:spPr>
        <a:xfrm>
          <a:off x="2857500" y="1451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162198</xdr:rowOff>
    </xdr:from>
    <xdr:to>
      <xdr:col>19</xdr:col>
      <xdr:colOff>177800</xdr:colOff>
      <xdr:row>85</xdr:row>
      <xdr:rowOff>11974</xdr:rowOff>
    </xdr:to>
    <xdr:cxnSp macro="">
      <xdr:nvCxnSpPr>
        <xdr:cNvPr id="309" name="直線コネクタ 308">
          <a:extLst>
            <a:ext uri="{FF2B5EF4-FFF2-40B4-BE49-F238E27FC236}">
              <a16:creationId xmlns:a16="http://schemas.microsoft.com/office/drawing/2014/main" id="{CB58974B-F884-4CE1-B6F6-D4E6C87CBBB8}"/>
            </a:ext>
          </a:extLst>
        </xdr:cNvPr>
        <xdr:cNvCxnSpPr/>
      </xdr:nvCxnSpPr>
      <xdr:spPr>
        <a:xfrm>
          <a:off x="2908300" y="14563998"/>
          <a:ext cx="8890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88537</xdr:rowOff>
    </xdr:from>
    <xdr:to>
      <xdr:col>10</xdr:col>
      <xdr:colOff>165100</xdr:colOff>
      <xdr:row>85</xdr:row>
      <xdr:rowOff>18687</xdr:rowOff>
    </xdr:to>
    <xdr:sp macro="" textlink="">
      <xdr:nvSpPr>
        <xdr:cNvPr id="310" name="楕円 309">
          <a:extLst>
            <a:ext uri="{FF2B5EF4-FFF2-40B4-BE49-F238E27FC236}">
              <a16:creationId xmlns:a16="http://schemas.microsoft.com/office/drawing/2014/main" id="{F70DD3E1-4A24-47C3-95BF-6C450CA11181}"/>
            </a:ext>
          </a:extLst>
        </xdr:cNvPr>
        <xdr:cNvSpPr/>
      </xdr:nvSpPr>
      <xdr:spPr>
        <a:xfrm>
          <a:off x="1968500" y="1449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139337</xdr:rowOff>
    </xdr:from>
    <xdr:to>
      <xdr:col>15</xdr:col>
      <xdr:colOff>50800</xdr:colOff>
      <xdr:row>84</xdr:row>
      <xdr:rowOff>162198</xdr:rowOff>
    </xdr:to>
    <xdr:cxnSp macro="">
      <xdr:nvCxnSpPr>
        <xdr:cNvPr id="311" name="直線コネクタ 310">
          <a:extLst>
            <a:ext uri="{FF2B5EF4-FFF2-40B4-BE49-F238E27FC236}">
              <a16:creationId xmlns:a16="http://schemas.microsoft.com/office/drawing/2014/main" id="{1B7C7253-4395-40D2-A5B2-9735A095812B}"/>
            </a:ext>
          </a:extLst>
        </xdr:cNvPr>
        <xdr:cNvCxnSpPr/>
      </xdr:nvCxnSpPr>
      <xdr:spPr>
        <a:xfrm>
          <a:off x="2019300" y="1454113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65677</xdr:rowOff>
    </xdr:from>
    <xdr:to>
      <xdr:col>6</xdr:col>
      <xdr:colOff>38100</xdr:colOff>
      <xdr:row>84</xdr:row>
      <xdr:rowOff>167277</xdr:rowOff>
    </xdr:to>
    <xdr:sp macro="" textlink="">
      <xdr:nvSpPr>
        <xdr:cNvPr id="312" name="楕円 311">
          <a:extLst>
            <a:ext uri="{FF2B5EF4-FFF2-40B4-BE49-F238E27FC236}">
              <a16:creationId xmlns:a16="http://schemas.microsoft.com/office/drawing/2014/main" id="{296AA2C6-A087-4CC1-B730-7227E8E32FAD}"/>
            </a:ext>
          </a:extLst>
        </xdr:cNvPr>
        <xdr:cNvSpPr/>
      </xdr:nvSpPr>
      <xdr:spPr>
        <a:xfrm>
          <a:off x="1079500" y="1446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116477</xdr:rowOff>
    </xdr:from>
    <xdr:to>
      <xdr:col>10</xdr:col>
      <xdr:colOff>114300</xdr:colOff>
      <xdr:row>84</xdr:row>
      <xdr:rowOff>139337</xdr:rowOff>
    </xdr:to>
    <xdr:cxnSp macro="">
      <xdr:nvCxnSpPr>
        <xdr:cNvPr id="313" name="直線コネクタ 312">
          <a:extLst>
            <a:ext uri="{FF2B5EF4-FFF2-40B4-BE49-F238E27FC236}">
              <a16:creationId xmlns:a16="http://schemas.microsoft.com/office/drawing/2014/main" id="{89B1A94B-D4B1-4885-A45D-E4FA4CE387FD}"/>
            </a:ext>
          </a:extLst>
        </xdr:cNvPr>
        <xdr:cNvCxnSpPr/>
      </xdr:nvCxnSpPr>
      <xdr:spPr>
        <a:xfrm>
          <a:off x="1130300" y="145182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A401D320-4274-47EA-B113-8D23DD51A86D}"/>
            </a:ext>
          </a:extLst>
        </xdr:cNvPr>
        <xdr:cNvSpPr txBox="1"/>
      </xdr:nvSpPr>
      <xdr:spPr>
        <a:xfrm>
          <a:off x="3582044" y="14053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C19BED45-BBBA-4ADF-AB29-A69270102CFF}"/>
            </a:ext>
          </a:extLst>
        </xdr:cNvPr>
        <xdr:cNvSpPr txBox="1"/>
      </xdr:nvSpPr>
      <xdr:spPr>
        <a:xfrm>
          <a:off x="2705744" y="14046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1ECBC9AF-76FC-4F49-9C57-E090FDF6A935}"/>
            </a:ext>
          </a:extLst>
        </xdr:cNvPr>
        <xdr:cNvSpPr txBox="1"/>
      </xdr:nvSpPr>
      <xdr:spPr>
        <a:xfrm>
          <a:off x="1816744" y="1404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41746</xdr:rowOff>
    </xdr:from>
    <xdr:ext cx="405111" cy="259045"/>
    <xdr:sp macro="" textlink="">
      <xdr:nvSpPr>
        <xdr:cNvPr id="317" name="n_4aveValue【公営住宅】&#10;有形固定資産減価償却率">
          <a:extLst>
            <a:ext uri="{FF2B5EF4-FFF2-40B4-BE49-F238E27FC236}">
              <a16:creationId xmlns:a16="http://schemas.microsoft.com/office/drawing/2014/main" id="{89E59953-A88E-4439-A202-9AA2BA43F627}"/>
            </a:ext>
          </a:extLst>
        </xdr:cNvPr>
        <xdr:cNvSpPr txBox="1"/>
      </xdr:nvSpPr>
      <xdr:spPr>
        <a:xfrm>
          <a:off x="927744" y="14100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53901</xdr:rowOff>
    </xdr:from>
    <xdr:ext cx="405111" cy="259045"/>
    <xdr:sp macro="" textlink="">
      <xdr:nvSpPr>
        <xdr:cNvPr id="318" name="n_1mainValue【公営住宅】&#10;有形固定資産減価償却率">
          <a:extLst>
            <a:ext uri="{FF2B5EF4-FFF2-40B4-BE49-F238E27FC236}">
              <a16:creationId xmlns:a16="http://schemas.microsoft.com/office/drawing/2014/main" id="{940414EC-798B-4842-B75A-260CCED9EB35}"/>
            </a:ext>
          </a:extLst>
        </xdr:cNvPr>
        <xdr:cNvSpPr txBox="1"/>
      </xdr:nvSpPr>
      <xdr:spPr>
        <a:xfrm>
          <a:off x="3582044" y="14627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32675</xdr:rowOff>
    </xdr:from>
    <xdr:ext cx="405111" cy="259045"/>
    <xdr:sp macro="" textlink="">
      <xdr:nvSpPr>
        <xdr:cNvPr id="319" name="n_2mainValue【公営住宅】&#10;有形固定資産減価償却率">
          <a:extLst>
            <a:ext uri="{FF2B5EF4-FFF2-40B4-BE49-F238E27FC236}">
              <a16:creationId xmlns:a16="http://schemas.microsoft.com/office/drawing/2014/main" id="{F664BDB0-86DF-44F2-9B5C-572C3EB42D43}"/>
            </a:ext>
          </a:extLst>
        </xdr:cNvPr>
        <xdr:cNvSpPr txBox="1"/>
      </xdr:nvSpPr>
      <xdr:spPr>
        <a:xfrm>
          <a:off x="2705744" y="1460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9814</xdr:rowOff>
    </xdr:from>
    <xdr:ext cx="405111" cy="259045"/>
    <xdr:sp macro="" textlink="">
      <xdr:nvSpPr>
        <xdr:cNvPr id="320" name="n_3mainValue【公営住宅】&#10;有形固定資産減価償却率">
          <a:extLst>
            <a:ext uri="{FF2B5EF4-FFF2-40B4-BE49-F238E27FC236}">
              <a16:creationId xmlns:a16="http://schemas.microsoft.com/office/drawing/2014/main" id="{8A202E31-4402-4DD4-B22B-0E27272F21CA}"/>
            </a:ext>
          </a:extLst>
        </xdr:cNvPr>
        <xdr:cNvSpPr txBox="1"/>
      </xdr:nvSpPr>
      <xdr:spPr>
        <a:xfrm>
          <a:off x="1816744" y="1458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158404</xdr:rowOff>
    </xdr:from>
    <xdr:ext cx="405111" cy="259045"/>
    <xdr:sp macro="" textlink="">
      <xdr:nvSpPr>
        <xdr:cNvPr id="321" name="n_4mainValue【公営住宅】&#10;有形固定資産減価償却率">
          <a:extLst>
            <a:ext uri="{FF2B5EF4-FFF2-40B4-BE49-F238E27FC236}">
              <a16:creationId xmlns:a16="http://schemas.microsoft.com/office/drawing/2014/main" id="{5D8BA4C8-DCCA-4BD9-B109-7B6FEB03A0CE}"/>
            </a:ext>
          </a:extLst>
        </xdr:cNvPr>
        <xdr:cNvSpPr txBox="1"/>
      </xdr:nvSpPr>
      <xdr:spPr>
        <a:xfrm>
          <a:off x="927744" y="1456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36980AE-554F-4ED0-8750-74948755C7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B496AB9-A8C9-4F55-88DF-8D99A77DB6B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AB1081E-B976-4C03-98D3-CA798B0312F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8836D83-8C36-4AED-B66F-67C08FD537F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C4102330-4815-42E6-8B8F-BF3E53EA277F}"/>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A994CD29-405E-47FD-801A-54C0F2F3E3A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304D65B-7CD1-4A5D-A43D-CCDC8268786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48DC72E8-0353-487C-80A4-4DABC32D1A2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194294E-2CB1-4ED4-878D-662C11F0CC9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A62E1737-0E39-408E-8BDB-1F8FBEAAF81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CC396686-BE43-45DA-B174-D5BC9ACCDC05}"/>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1C8CDDA0-1629-4878-B0F4-C12E024511B2}"/>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E19035D4-16F1-4AE1-9B15-1291F7382EE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C09528B0-DE86-4EFD-893A-94CFDED70BE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99CE6728-C037-4C90-A3F9-23CD85214B89}"/>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429F224F-F628-40A4-8563-FB4AED17AB5D}"/>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E43BCCA-51E0-4C7D-9733-1AC1154EDCA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8588D50-6806-4D96-B130-9342720F63C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355C5905-EAB1-483C-81E9-DA14B9640F2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3FB3ADD6-F141-4F85-AEB2-2A94EA30DE0E}"/>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7C0B4170-895D-44BD-9577-EFEFFFB58583}"/>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950A5238-2F0B-4CDC-9654-A1FC556E3E7E}"/>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FDB7D74C-5790-4B16-A33D-2E05CC1430B8}"/>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B66EB279-9C14-4809-AC2B-98EB1035BFF5}"/>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5826F253-FE88-41B3-A53C-B7EE308CF1D0}"/>
            </a:ext>
          </a:extLst>
        </xdr:cNvPr>
        <xdr:cNvSpPr txBox="1"/>
      </xdr:nvSpPr>
      <xdr:spPr>
        <a:xfrm>
          <a:off x="10515600" y="14318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24C7DADA-652A-49EE-A8D9-D50268AD09E6}"/>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571E848E-5CD8-43FE-8C57-F510647AD6F0}"/>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3850360A-A766-4CA7-B67C-8A7506775DC4}"/>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2752DA51-C85D-4AEF-96E0-68DA94EFF835}"/>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7C8DA0D1-414C-4E1B-9E2E-F223190685F6}"/>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5BC990D8-92C5-4C24-A9DF-A929277CC3DA}"/>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E65257F-C22B-4351-ADEC-BD1A727B8B4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E0895000-C630-4EFF-A7A9-B1E0B158777C}"/>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2CC6D56-5F22-4D56-A151-F5D977D1FC6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7C8982CD-12B0-4915-9094-6542D11064F1}"/>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134175</xdr:rowOff>
    </xdr:from>
    <xdr:to>
      <xdr:col>55</xdr:col>
      <xdr:colOff>50800</xdr:colOff>
      <xdr:row>78</xdr:row>
      <xdr:rowOff>64325</xdr:rowOff>
    </xdr:to>
    <xdr:sp macro="" textlink="">
      <xdr:nvSpPr>
        <xdr:cNvPr id="357" name="楕円 356">
          <a:extLst>
            <a:ext uri="{FF2B5EF4-FFF2-40B4-BE49-F238E27FC236}">
              <a16:creationId xmlns:a16="http://schemas.microsoft.com/office/drawing/2014/main" id="{46D51D18-76DC-4A17-8D37-D203B4D1B35D}"/>
            </a:ext>
          </a:extLst>
        </xdr:cNvPr>
        <xdr:cNvSpPr/>
      </xdr:nvSpPr>
      <xdr:spPr>
        <a:xfrm>
          <a:off x="10426700" y="133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77</xdr:row>
      <xdr:rowOff>87202</xdr:rowOff>
    </xdr:from>
    <xdr:ext cx="469744" cy="259045"/>
    <xdr:sp macro="" textlink="">
      <xdr:nvSpPr>
        <xdr:cNvPr id="358" name="【公営住宅】&#10;一人当たり面積該当値テキスト">
          <a:extLst>
            <a:ext uri="{FF2B5EF4-FFF2-40B4-BE49-F238E27FC236}">
              <a16:creationId xmlns:a16="http://schemas.microsoft.com/office/drawing/2014/main" id="{DAA7229F-3593-4DDC-8E01-7C389A0CD9AC}"/>
            </a:ext>
          </a:extLst>
        </xdr:cNvPr>
        <xdr:cNvSpPr txBox="1"/>
      </xdr:nvSpPr>
      <xdr:spPr>
        <a:xfrm>
          <a:off x="10515600" y="13288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138176</xdr:rowOff>
    </xdr:from>
    <xdr:to>
      <xdr:col>50</xdr:col>
      <xdr:colOff>165100</xdr:colOff>
      <xdr:row>78</xdr:row>
      <xdr:rowOff>68326</xdr:rowOff>
    </xdr:to>
    <xdr:sp macro="" textlink="">
      <xdr:nvSpPr>
        <xdr:cNvPr id="359" name="楕円 358">
          <a:extLst>
            <a:ext uri="{FF2B5EF4-FFF2-40B4-BE49-F238E27FC236}">
              <a16:creationId xmlns:a16="http://schemas.microsoft.com/office/drawing/2014/main" id="{EE71F2D0-8E96-4833-9651-2C9F671F205F}"/>
            </a:ext>
          </a:extLst>
        </xdr:cNvPr>
        <xdr:cNvSpPr/>
      </xdr:nvSpPr>
      <xdr:spPr>
        <a:xfrm>
          <a:off x="9588500" y="13339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78</xdr:row>
      <xdr:rowOff>13525</xdr:rowOff>
    </xdr:from>
    <xdr:to>
      <xdr:col>55</xdr:col>
      <xdr:colOff>0</xdr:colOff>
      <xdr:row>78</xdr:row>
      <xdr:rowOff>17526</xdr:rowOff>
    </xdr:to>
    <xdr:cxnSp macro="">
      <xdr:nvCxnSpPr>
        <xdr:cNvPr id="360" name="直線コネクタ 359">
          <a:extLst>
            <a:ext uri="{FF2B5EF4-FFF2-40B4-BE49-F238E27FC236}">
              <a16:creationId xmlns:a16="http://schemas.microsoft.com/office/drawing/2014/main" id="{24BDA488-23F7-4006-80BE-3304A209F1A7}"/>
            </a:ext>
          </a:extLst>
        </xdr:cNvPr>
        <xdr:cNvCxnSpPr/>
      </xdr:nvCxnSpPr>
      <xdr:spPr>
        <a:xfrm flipV="1">
          <a:off x="9639300" y="13386625"/>
          <a:ext cx="8382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148462</xdr:rowOff>
    </xdr:from>
    <xdr:to>
      <xdr:col>46</xdr:col>
      <xdr:colOff>38100</xdr:colOff>
      <xdr:row>78</xdr:row>
      <xdr:rowOff>78612</xdr:rowOff>
    </xdr:to>
    <xdr:sp macro="" textlink="">
      <xdr:nvSpPr>
        <xdr:cNvPr id="361" name="楕円 360">
          <a:extLst>
            <a:ext uri="{FF2B5EF4-FFF2-40B4-BE49-F238E27FC236}">
              <a16:creationId xmlns:a16="http://schemas.microsoft.com/office/drawing/2014/main" id="{E804548D-4DCC-4ABD-9697-8C6CA58B3ACC}"/>
            </a:ext>
          </a:extLst>
        </xdr:cNvPr>
        <xdr:cNvSpPr/>
      </xdr:nvSpPr>
      <xdr:spPr>
        <a:xfrm>
          <a:off x="8699500" y="1335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17526</xdr:rowOff>
    </xdr:from>
    <xdr:to>
      <xdr:col>50</xdr:col>
      <xdr:colOff>114300</xdr:colOff>
      <xdr:row>78</xdr:row>
      <xdr:rowOff>27812</xdr:rowOff>
    </xdr:to>
    <xdr:cxnSp macro="">
      <xdr:nvCxnSpPr>
        <xdr:cNvPr id="362" name="直線コネクタ 361">
          <a:extLst>
            <a:ext uri="{FF2B5EF4-FFF2-40B4-BE49-F238E27FC236}">
              <a16:creationId xmlns:a16="http://schemas.microsoft.com/office/drawing/2014/main" id="{021901D3-EFBF-4B93-B1DD-7976C4EFEE9D}"/>
            </a:ext>
          </a:extLst>
        </xdr:cNvPr>
        <xdr:cNvCxnSpPr/>
      </xdr:nvCxnSpPr>
      <xdr:spPr>
        <a:xfrm flipV="1">
          <a:off x="8750300" y="13390626"/>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142748</xdr:rowOff>
    </xdr:from>
    <xdr:to>
      <xdr:col>41</xdr:col>
      <xdr:colOff>101600</xdr:colOff>
      <xdr:row>78</xdr:row>
      <xdr:rowOff>72898</xdr:rowOff>
    </xdr:to>
    <xdr:sp macro="" textlink="">
      <xdr:nvSpPr>
        <xdr:cNvPr id="363" name="楕円 362">
          <a:extLst>
            <a:ext uri="{FF2B5EF4-FFF2-40B4-BE49-F238E27FC236}">
              <a16:creationId xmlns:a16="http://schemas.microsoft.com/office/drawing/2014/main" id="{5C9AFA7F-0AFD-4312-9BED-CE45E79BBF03}"/>
            </a:ext>
          </a:extLst>
        </xdr:cNvPr>
        <xdr:cNvSpPr/>
      </xdr:nvSpPr>
      <xdr:spPr>
        <a:xfrm>
          <a:off x="7810500" y="1334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78</xdr:row>
      <xdr:rowOff>22098</xdr:rowOff>
    </xdr:from>
    <xdr:to>
      <xdr:col>45</xdr:col>
      <xdr:colOff>177800</xdr:colOff>
      <xdr:row>78</xdr:row>
      <xdr:rowOff>27812</xdr:rowOff>
    </xdr:to>
    <xdr:cxnSp macro="">
      <xdr:nvCxnSpPr>
        <xdr:cNvPr id="364" name="直線コネクタ 363">
          <a:extLst>
            <a:ext uri="{FF2B5EF4-FFF2-40B4-BE49-F238E27FC236}">
              <a16:creationId xmlns:a16="http://schemas.microsoft.com/office/drawing/2014/main" id="{4AA8BB5D-F912-4E0A-83C8-E1AABD19EB6E}"/>
            </a:ext>
          </a:extLst>
        </xdr:cNvPr>
        <xdr:cNvCxnSpPr/>
      </xdr:nvCxnSpPr>
      <xdr:spPr>
        <a:xfrm>
          <a:off x="7861300" y="13395198"/>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77</xdr:row>
      <xdr:rowOff>142176</xdr:rowOff>
    </xdr:from>
    <xdr:to>
      <xdr:col>36</xdr:col>
      <xdr:colOff>165100</xdr:colOff>
      <xdr:row>78</xdr:row>
      <xdr:rowOff>72326</xdr:rowOff>
    </xdr:to>
    <xdr:sp macro="" textlink="">
      <xdr:nvSpPr>
        <xdr:cNvPr id="365" name="楕円 364">
          <a:extLst>
            <a:ext uri="{FF2B5EF4-FFF2-40B4-BE49-F238E27FC236}">
              <a16:creationId xmlns:a16="http://schemas.microsoft.com/office/drawing/2014/main" id="{08F07B82-4350-48AB-A575-22BDBC5F4769}"/>
            </a:ext>
          </a:extLst>
        </xdr:cNvPr>
        <xdr:cNvSpPr/>
      </xdr:nvSpPr>
      <xdr:spPr>
        <a:xfrm>
          <a:off x="6921500" y="1334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78</xdr:row>
      <xdr:rowOff>21526</xdr:rowOff>
    </xdr:from>
    <xdr:to>
      <xdr:col>41</xdr:col>
      <xdr:colOff>50800</xdr:colOff>
      <xdr:row>78</xdr:row>
      <xdr:rowOff>22098</xdr:rowOff>
    </xdr:to>
    <xdr:cxnSp macro="">
      <xdr:nvCxnSpPr>
        <xdr:cNvPr id="366" name="直線コネクタ 365">
          <a:extLst>
            <a:ext uri="{FF2B5EF4-FFF2-40B4-BE49-F238E27FC236}">
              <a16:creationId xmlns:a16="http://schemas.microsoft.com/office/drawing/2014/main" id="{C1D0A03F-4836-411B-AE04-B297B5C482BF}"/>
            </a:ext>
          </a:extLst>
        </xdr:cNvPr>
        <xdr:cNvCxnSpPr/>
      </xdr:nvCxnSpPr>
      <xdr:spPr>
        <a:xfrm>
          <a:off x="6972300" y="1339462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0E461C22-9BA2-4510-AFF7-6B9E9B7B6C2F}"/>
            </a:ext>
          </a:extLst>
        </xdr:cNvPr>
        <xdr:cNvSpPr txBox="1"/>
      </xdr:nvSpPr>
      <xdr:spPr>
        <a:xfrm>
          <a:off x="9391727" y="1442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EACA2FA7-B141-4D6D-9EB9-34B095BAA79A}"/>
            </a:ext>
          </a:extLst>
        </xdr:cNvPr>
        <xdr:cNvSpPr txBox="1"/>
      </xdr:nvSpPr>
      <xdr:spPr>
        <a:xfrm>
          <a:off x="8515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55082EA0-4E80-4525-BED8-E293D0D19752}"/>
            </a:ext>
          </a:extLst>
        </xdr:cNvPr>
        <xdr:cNvSpPr txBox="1"/>
      </xdr:nvSpPr>
      <xdr:spPr>
        <a:xfrm>
          <a:off x="7626427" y="14430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2978BC36-A10E-4161-BEB2-88F71A70FE3A}"/>
            </a:ext>
          </a:extLst>
        </xdr:cNvPr>
        <xdr:cNvSpPr txBox="1"/>
      </xdr:nvSpPr>
      <xdr:spPr>
        <a:xfrm>
          <a:off x="6737427" y="14453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76</xdr:row>
      <xdr:rowOff>84853</xdr:rowOff>
    </xdr:from>
    <xdr:ext cx="469744" cy="259045"/>
    <xdr:sp macro="" textlink="">
      <xdr:nvSpPr>
        <xdr:cNvPr id="371" name="n_1mainValue【公営住宅】&#10;一人当たり面積">
          <a:extLst>
            <a:ext uri="{FF2B5EF4-FFF2-40B4-BE49-F238E27FC236}">
              <a16:creationId xmlns:a16="http://schemas.microsoft.com/office/drawing/2014/main" id="{2E8C2299-495A-4E71-B522-6224CF728A13}"/>
            </a:ext>
          </a:extLst>
        </xdr:cNvPr>
        <xdr:cNvSpPr txBox="1"/>
      </xdr:nvSpPr>
      <xdr:spPr>
        <a:xfrm>
          <a:off x="9391727" y="13115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76</xdr:row>
      <xdr:rowOff>95139</xdr:rowOff>
    </xdr:from>
    <xdr:ext cx="469744" cy="259045"/>
    <xdr:sp macro="" textlink="">
      <xdr:nvSpPr>
        <xdr:cNvPr id="372" name="n_2mainValue【公営住宅】&#10;一人当たり面積">
          <a:extLst>
            <a:ext uri="{FF2B5EF4-FFF2-40B4-BE49-F238E27FC236}">
              <a16:creationId xmlns:a16="http://schemas.microsoft.com/office/drawing/2014/main" id="{A6964DC3-1AE6-4842-9D10-B9FC5AF16DFB}"/>
            </a:ext>
          </a:extLst>
        </xdr:cNvPr>
        <xdr:cNvSpPr txBox="1"/>
      </xdr:nvSpPr>
      <xdr:spPr>
        <a:xfrm>
          <a:off x="8515427" y="1312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76</xdr:row>
      <xdr:rowOff>89425</xdr:rowOff>
    </xdr:from>
    <xdr:ext cx="469744" cy="259045"/>
    <xdr:sp macro="" textlink="">
      <xdr:nvSpPr>
        <xdr:cNvPr id="373" name="n_3mainValue【公営住宅】&#10;一人当たり面積">
          <a:extLst>
            <a:ext uri="{FF2B5EF4-FFF2-40B4-BE49-F238E27FC236}">
              <a16:creationId xmlns:a16="http://schemas.microsoft.com/office/drawing/2014/main" id="{DA69AC17-B9AC-4172-8BA6-280A016AFD9E}"/>
            </a:ext>
          </a:extLst>
        </xdr:cNvPr>
        <xdr:cNvSpPr txBox="1"/>
      </xdr:nvSpPr>
      <xdr:spPr>
        <a:xfrm>
          <a:off x="7626427" y="1311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76</xdr:row>
      <xdr:rowOff>88853</xdr:rowOff>
    </xdr:from>
    <xdr:ext cx="469744" cy="259045"/>
    <xdr:sp macro="" textlink="">
      <xdr:nvSpPr>
        <xdr:cNvPr id="374" name="n_4mainValue【公営住宅】&#10;一人当たり面積">
          <a:extLst>
            <a:ext uri="{FF2B5EF4-FFF2-40B4-BE49-F238E27FC236}">
              <a16:creationId xmlns:a16="http://schemas.microsoft.com/office/drawing/2014/main" id="{642C3E1F-FA61-480C-AE49-47E35B8A2559}"/>
            </a:ext>
          </a:extLst>
        </xdr:cNvPr>
        <xdr:cNvSpPr txBox="1"/>
      </xdr:nvSpPr>
      <xdr:spPr>
        <a:xfrm>
          <a:off x="6737427" y="1311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9B6B6BB-8150-4DE9-849B-41DE45B8E5F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6329BB6-1C7A-4910-891A-89D26E3F86D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6E936A2-E0A6-4AAA-9AD8-2933165FEDB2}"/>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BF4338D6-2889-4D3F-B4DD-2E5DABB77FC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15123007-E54D-4E71-A6B4-D88EB216000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12BBACEA-263B-4055-B12B-74A1798DAA3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92197E2-1BC5-4A85-A7BE-92C69DD33EE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3B1DC644-3536-4D6E-BDDD-7FEE2F1A2991}"/>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32A72CFA-944E-4927-B2EB-8A9D064127A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E12B9616-6AF8-45A9-ADAD-3E13FFB368BC}"/>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a:extLst>
            <a:ext uri="{FF2B5EF4-FFF2-40B4-BE49-F238E27FC236}">
              <a16:creationId xmlns:a16="http://schemas.microsoft.com/office/drawing/2014/main" id="{F43F18FB-12E7-4488-8B78-ABCF78D17BAC}"/>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D201AC82-9E17-4232-B816-1F235E2E378C}"/>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3D93175F-49D1-4886-B044-36E1E5B30027}"/>
            </a:ext>
          </a:extLst>
        </xdr:cNvPr>
        <xdr:cNvSpPr txBox="1"/>
      </xdr:nvSpPr>
      <xdr:spPr>
        <a:xfrm>
          <a:off x="358941" y="1858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1731AAF8-F21C-44F9-8C7C-5A659041C5BF}"/>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3F6EAD73-1380-4292-A61E-E42078AF751F}"/>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603DAE24-5575-46DD-AA25-CAF375CAC35D}"/>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9E23B7A-8402-4467-978A-22FFBF2C4AC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AF71B538-2683-475B-8F03-DD37D3DE022E}"/>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4CE1459-FE06-40A9-8B26-5FAAE440AB8A}"/>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03892607-8964-4DAF-9E29-C26004803F6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191FD835-F092-46CD-9E00-E5F68243DAE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911F3697-1D84-4F4E-B971-A8A1CA84AA61}"/>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334EA013-57AD-42F7-91E6-C2A121BE9A25}"/>
            </a:ext>
          </a:extLst>
        </xdr:cNvPr>
        <xdr:cNvSpPr txBox="1"/>
      </xdr:nvSpPr>
      <xdr:spPr>
        <a:xfrm>
          <a:off x="358941" y="1694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17CD255-1E3B-4423-8A75-FBF19A6E0CD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003A039B-52DE-41E6-991F-5783F02421D1}"/>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6CD25A64-3F67-4AA5-B20E-CF1A04FD89A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659E2795-7D1B-474F-B2CE-52FAC336A2AC}"/>
            </a:ext>
          </a:extLst>
        </xdr:cNvPr>
        <xdr:cNvCxnSpPr/>
      </xdr:nvCxnSpPr>
      <xdr:spPr>
        <a:xfrm flipV="1">
          <a:off x="4634865" y="17221200"/>
          <a:ext cx="0" cy="1570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C200ADBA-0DC2-4DC6-AEA9-674BC5605611}"/>
            </a:ext>
          </a:extLst>
        </xdr:cNvPr>
        <xdr:cNvSpPr txBox="1"/>
      </xdr:nvSpPr>
      <xdr:spPr>
        <a:xfrm>
          <a:off x="4673600" y="1879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C19E523F-663A-4FDC-84A0-6AB8F648952D}"/>
            </a:ext>
          </a:extLst>
        </xdr:cNvPr>
        <xdr:cNvCxnSpPr/>
      </xdr:nvCxnSpPr>
      <xdr:spPr>
        <a:xfrm>
          <a:off x="4546600" y="18792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664AD5C8-C10B-43DE-B662-E22D9F7B4251}"/>
            </a:ext>
          </a:extLst>
        </xdr:cNvPr>
        <xdr:cNvSpPr txBox="1"/>
      </xdr:nvSpPr>
      <xdr:spPr>
        <a:xfrm>
          <a:off x="4673600" y="1699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D8E8B444-2BA5-498C-A445-D27D0A0EC8D9}"/>
            </a:ext>
          </a:extLst>
        </xdr:cNvPr>
        <xdr:cNvCxnSpPr/>
      </xdr:nvCxnSpPr>
      <xdr:spPr>
        <a:xfrm>
          <a:off x="4546600" y="1722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106</xdr:row>
      <xdr:rowOff>13625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2253F762-1638-4AA3-81E3-7B89076D4063}"/>
            </a:ext>
          </a:extLst>
        </xdr:cNvPr>
        <xdr:cNvSpPr txBox="1"/>
      </xdr:nvSpPr>
      <xdr:spPr>
        <a:xfrm>
          <a:off x="4673600" y="1818732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a:extLst>
            <a:ext uri="{FF2B5EF4-FFF2-40B4-BE49-F238E27FC236}">
              <a16:creationId xmlns:a16="http://schemas.microsoft.com/office/drawing/2014/main" id="{0FDDD492-7DBA-430F-ACC1-5167F36EEB4E}"/>
            </a:ext>
          </a:extLst>
        </xdr:cNvPr>
        <xdr:cNvSpPr/>
      </xdr:nvSpPr>
      <xdr:spPr>
        <a:xfrm>
          <a:off x="4584700" y="1820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a:extLst>
            <a:ext uri="{FF2B5EF4-FFF2-40B4-BE49-F238E27FC236}">
              <a16:creationId xmlns:a16="http://schemas.microsoft.com/office/drawing/2014/main" id="{C7CFA4B5-92B5-4AD8-ADF1-3A280EBF08DD}"/>
            </a:ext>
          </a:extLst>
        </xdr:cNvPr>
        <xdr:cNvSpPr/>
      </xdr:nvSpPr>
      <xdr:spPr>
        <a:xfrm>
          <a:off x="3746500" y="18192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a:extLst>
            <a:ext uri="{FF2B5EF4-FFF2-40B4-BE49-F238E27FC236}">
              <a16:creationId xmlns:a16="http://schemas.microsoft.com/office/drawing/2014/main" id="{3EEA3846-9FB4-4619-BD5A-CAEBFDC70840}"/>
            </a:ext>
          </a:extLst>
        </xdr:cNvPr>
        <xdr:cNvSpPr/>
      </xdr:nvSpPr>
      <xdr:spPr>
        <a:xfrm>
          <a:off x="28575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a:extLst>
            <a:ext uri="{FF2B5EF4-FFF2-40B4-BE49-F238E27FC236}">
              <a16:creationId xmlns:a16="http://schemas.microsoft.com/office/drawing/2014/main" id="{3E749B5B-635D-4098-8490-36776B52D036}"/>
            </a:ext>
          </a:extLst>
        </xdr:cNvPr>
        <xdr:cNvSpPr/>
      </xdr:nvSpPr>
      <xdr:spPr>
        <a:xfrm>
          <a:off x="1968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a:extLst>
            <a:ext uri="{FF2B5EF4-FFF2-40B4-BE49-F238E27FC236}">
              <a16:creationId xmlns:a16="http://schemas.microsoft.com/office/drawing/2014/main" id="{8133264F-5E29-403A-90EC-D3F8F5AF0D49}"/>
            </a:ext>
          </a:extLst>
        </xdr:cNvPr>
        <xdr:cNvSpPr/>
      </xdr:nvSpPr>
      <xdr:spPr>
        <a:xfrm>
          <a:off x="1079500" y="1819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F66EF391-FE87-415D-A620-D7C6444D69D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52DE8AD-0A77-4280-8F47-E4F1E06FE46F}"/>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75A34CE-52D9-4147-99E6-9D1355B6F09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D840E3E-FCE1-4E1A-A2F6-68BB760A067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297ECD6C-AD74-47F4-9132-C82D5F81644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149498</xdr:rowOff>
    </xdr:from>
    <xdr:to>
      <xdr:col>24</xdr:col>
      <xdr:colOff>114300</xdr:colOff>
      <xdr:row>105</xdr:row>
      <xdr:rowOff>79648</xdr:rowOff>
    </xdr:to>
    <xdr:sp macro="" textlink="">
      <xdr:nvSpPr>
        <xdr:cNvPr id="417" name="楕円 416">
          <a:extLst>
            <a:ext uri="{FF2B5EF4-FFF2-40B4-BE49-F238E27FC236}">
              <a16:creationId xmlns:a16="http://schemas.microsoft.com/office/drawing/2014/main" id="{95F8F4FD-B032-4D50-86FC-A2B8CF585ABF}"/>
            </a:ext>
          </a:extLst>
        </xdr:cNvPr>
        <xdr:cNvSpPr/>
      </xdr:nvSpPr>
      <xdr:spPr>
        <a:xfrm>
          <a:off x="4584700" y="1798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925</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69BB6A1D-14BF-4EFC-8880-2F4D136160FC}"/>
            </a:ext>
          </a:extLst>
        </xdr:cNvPr>
        <xdr:cNvSpPr txBox="1"/>
      </xdr:nvSpPr>
      <xdr:spPr>
        <a:xfrm>
          <a:off x="4673600" y="17831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97245</xdr:rowOff>
    </xdr:from>
    <xdr:to>
      <xdr:col>20</xdr:col>
      <xdr:colOff>38100</xdr:colOff>
      <xdr:row>105</xdr:row>
      <xdr:rowOff>27395</xdr:rowOff>
    </xdr:to>
    <xdr:sp macro="" textlink="">
      <xdr:nvSpPr>
        <xdr:cNvPr id="419" name="楕円 418">
          <a:extLst>
            <a:ext uri="{FF2B5EF4-FFF2-40B4-BE49-F238E27FC236}">
              <a16:creationId xmlns:a16="http://schemas.microsoft.com/office/drawing/2014/main" id="{1A24660A-09FA-4AFD-8DB4-845451EB9EA3}"/>
            </a:ext>
          </a:extLst>
        </xdr:cNvPr>
        <xdr:cNvSpPr/>
      </xdr:nvSpPr>
      <xdr:spPr>
        <a:xfrm>
          <a:off x="3746500" y="1792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148045</xdr:rowOff>
    </xdr:from>
    <xdr:to>
      <xdr:col>24</xdr:col>
      <xdr:colOff>63500</xdr:colOff>
      <xdr:row>105</xdr:row>
      <xdr:rowOff>28848</xdr:rowOff>
    </xdr:to>
    <xdr:cxnSp macro="">
      <xdr:nvCxnSpPr>
        <xdr:cNvPr id="420" name="直線コネクタ 419">
          <a:extLst>
            <a:ext uri="{FF2B5EF4-FFF2-40B4-BE49-F238E27FC236}">
              <a16:creationId xmlns:a16="http://schemas.microsoft.com/office/drawing/2014/main" id="{540A61C6-94BF-486F-9DDF-A271E094649B}"/>
            </a:ext>
          </a:extLst>
        </xdr:cNvPr>
        <xdr:cNvCxnSpPr/>
      </xdr:nvCxnSpPr>
      <xdr:spPr>
        <a:xfrm>
          <a:off x="3797300" y="17978845"/>
          <a:ext cx="838200" cy="5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43362</xdr:rowOff>
    </xdr:from>
    <xdr:to>
      <xdr:col>15</xdr:col>
      <xdr:colOff>101600</xdr:colOff>
      <xdr:row>105</xdr:row>
      <xdr:rowOff>144962</xdr:rowOff>
    </xdr:to>
    <xdr:sp macro="" textlink="">
      <xdr:nvSpPr>
        <xdr:cNvPr id="421" name="楕円 420">
          <a:extLst>
            <a:ext uri="{FF2B5EF4-FFF2-40B4-BE49-F238E27FC236}">
              <a16:creationId xmlns:a16="http://schemas.microsoft.com/office/drawing/2014/main" id="{5822C401-7DB1-4741-B9C1-B455B3BFBF98}"/>
            </a:ext>
          </a:extLst>
        </xdr:cNvPr>
        <xdr:cNvSpPr/>
      </xdr:nvSpPr>
      <xdr:spPr>
        <a:xfrm>
          <a:off x="2857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148045</xdr:rowOff>
    </xdr:from>
    <xdr:to>
      <xdr:col>19</xdr:col>
      <xdr:colOff>177800</xdr:colOff>
      <xdr:row>105</xdr:row>
      <xdr:rowOff>94162</xdr:rowOff>
    </xdr:to>
    <xdr:cxnSp macro="">
      <xdr:nvCxnSpPr>
        <xdr:cNvPr id="422" name="直線コネクタ 421">
          <a:extLst>
            <a:ext uri="{FF2B5EF4-FFF2-40B4-BE49-F238E27FC236}">
              <a16:creationId xmlns:a16="http://schemas.microsoft.com/office/drawing/2014/main" id="{F4561C90-1677-437B-978F-9084142AF919}"/>
            </a:ext>
          </a:extLst>
        </xdr:cNvPr>
        <xdr:cNvCxnSpPr/>
      </xdr:nvCxnSpPr>
      <xdr:spPr>
        <a:xfrm flipV="1">
          <a:off x="2908300" y="17978845"/>
          <a:ext cx="889000" cy="11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23768</xdr:rowOff>
    </xdr:from>
    <xdr:to>
      <xdr:col>10</xdr:col>
      <xdr:colOff>165100</xdr:colOff>
      <xdr:row>105</xdr:row>
      <xdr:rowOff>125368</xdr:rowOff>
    </xdr:to>
    <xdr:sp macro="" textlink="">
      <xdr:nvSpPr>
        <xdr:cNvPr id="423" name="楕円 422">
          <a:extLst>
            <a:ext uri="{FF2B5EF4-FFF2-40B4-BE49-F238E27FC236}">
              <a16:creationId xmlns:a16="http://schemas.microsoft.com/office/drawing/2014/main" id="{1574DC81-F203-4AAB-9C24-5A6210FB4AB7}"/>
            </a:ext>
          </a:extLst>
        </xdr:cNvPr>
        <xdr:cNvSpPr/>
      </xdr:nvSpPr>
      <xdr:spPr>
        <a:xfrm>
          <a:off x="1968500" y="18026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74568</xdr:rowOff>
    </xdr:from>
    <xdr:to>
      <xdr:col>15</xdr:col>
      <xdr:colOff>50800</xdr:colOff>
      <xdr:row>105</xdr:row>
      <xdr:rowOff>94162</xdr:rowOff>
    </xdr:to>
    <xdr:cxnSp macro="">
      <xdr:nvCxnSpPr>
        <xdr:cNvPr id="424" name="直線コネクタ 423">
          <a:extLst>
            <a:ext uri="{FF2B5EF4-FFF2-40B4-BE49-F238E27FC236}">
              <a16:creationId xmlns:a16="http://schemas.microsoft.com/office/drawing/2014/main" id="{A0F633AD-E8CA-416B-9CD9-37760AC006E6}"/>
            </a:ext>
          </a:extLst>
        </xdr:cNvPr>
        <xdr:cNvCxnSpPr/>
      </xdr:nvCxnSpPr>
      <xdr:spPr>
        <a:xfrm>
          <a:off x="2019300" y="18076818"/>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162561</xdr:rowOff>
    </xdr:from>
    <xdr:to>
      <xdr:col>6</xdr:col>
      <xdr:colOff>38100</xdr:colOff>
      <xdr:row>105</xdr:row>
      <xdr:rowOff>92711</xdr:rowOff>
    </xdr:to>
    <xdr:sp macro="" textlink="">
      <xdr:nvSpPr>
        <xdr:cNvPr id="425" name="楕円 424">
          <a:extLst>
            <a:ext uri="{FF2B5EF4-FFF2-40B4-BE49-F238E27FC236}">
              <a16:creationId xmlns:a16="http://schemas.microsoft.com/office/drawing/2014/main" id="{0ADE981D-433A-416E-929B-CCE19F170647}"/>
            </a:ext>
          </a:extLst>
        </xdr:cNvPr>
        <xdr:cNvSpPr/>
      </xdr:nvSpPr>
      <xdr:spPr>
        <a:xfrm>
          <a:off x="1079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41911</xdr:rowOff>
    </xdr:from>
    <xdr:to>
      <xdr:col>10</xdr:col>
      <xdr:colOff>114300</xdr:colOff>
      <xdr:row>105</xdr:row>
      <xdr:rowOff>74568</xdr:rowOff>
    </xdr:to>
    <xdr:cxnSp macro="">
      <xdr:nvCxnSpPr>
        <xdr:cNvPr id="426" name="直線コネクタ 425">
          <a:extLst>
            <a:ext uri="{FF2B5EF4-FFF2-40B4-BE49-F238E27FC236}">
              <a16:creationId xmlns:a16="http://schemas.microsoft.com/office/drawing/2014/main" id="{3A3411FD-97AF-41AC-A3CD-3C96C5561284}"/>
            </a:ext>
          </a:extLst>
        </xdr:cNvPr>
        <xdr:cNvCxnSpPr/>
      </xdr:nvCxnSpPr>
      <xdr:spPr>
        <a:xfrm>
          <a:off x="1130300" y="1804416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111596</xdr:rowOff>
    </xdr:from>
    <xdr:ext cx="405111" cy="259045"/>
    <xdr:sp macro="" textlink="">
      <xdr:nvSpPr>
        <xdr:cNvPr id="427" name="n_1aveValue【港湾・漁港】&#10;有形固定資産減価償却率">
          <a:extLst>
            <a:ext uri="{FF2B5EF4-FFF2-40B4-BE49-F238E27FC236}">
              <a16:creationId xmlns:a16="http://schemas.microsoft.com/office/drawing/2014/main" id="{B1F79A05-3DDB-4DEB-B039-6081E3DCE4EF}"/>
            </a:ext>
          </a:extLst>
        </xdr:cNvPr>
        <xdr:cNvSpPr txBox="1"/>
      </xdr:nvSpPr>
      <xdr:spPr>
        <a:xfrm>
          <a:off x="3582044" y="1828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85470</xdr:rowOff>
    </xdr:from>
    <xdr:ext cx="405111" cy="259045"/>
    <xdr:sp macro="" textlink="">
      <xdr:nvSpPr>
        <xdr:cNvPr id="428" name="n_2aveValue【港湾・漁港】&#10;有形固定資産減価償却率">
          <a:extLst>
            <a:ext uri="{FF2B5EF4-FFF2-40B4-BE49-F238E27FC236}">
              <a16:creationId xmlns:a16="http://schemas.microsoft.com/office/drawing/2014/main" id="{603DF528-59E1-47AC-BD63-00544D502684}"/>
            </a:ext>
          </a:extLst>
        </xdr:cNvPr>
        <xdr:cNvSpPr txBox="1"/>
      </xdr:nvSpPr>
      <xdr:spPr>
        <a:xfrm>
          <a:off x="2705744" y="1825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39750</xdr:rowOff>
    </xdr:from>
    <xdr:ext cx="405111" cy="259045"/>
    <xdr:sp macro="" textlink="">
      <xdr:nvSpPr>
        <xdr:cNvPr id="429" name="n_3aveValue【港湾・漁港】&#10;有形固定資産減価償却率">
          <a:extLst>
            <a:ext uri="{FF2B5EF4-FFF2-40B4-BE49-F238E27FC236}">
              <a16:creationId xmlns:a16="http://schemas.microsoft.com/office/drawing/2014/main" id="{201FDE82-A68D-4570-B9F3-F28A1CB80362}"/>
            </a:ext>
          </a:extLst>
        </xdr:cNvPr>
        <xdr:cNvSpPr txBox="1"/>
      </xdr:nvSpPr>
      <xdr:spPr>
        <a:xfrm>
          <a:off x="1816744" y="18213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118127</xdr:rowOff>
    </xdr:from>
    <xdr:ext cx="405111" cy="259045"/>
    <xdr:sp macro="" textlink="">
      <xdr:nvSpPr>
        <xdr:cNvPr id="430" name="n_4aveValue【港湾・漁港】&#10;有形固定資産減価償却率">
          <a:extLst>
            <a:ext uri="{FF2B5EF4-FFF2-40B4-BE49-F238E27FC236}">
              <a16:creationId xmlns:a16="http://schemas.microsoft.com/office/drawing/2014/main" id="{B3BBF3B9-AFE7-4121-8DDA-7BB9C906345D}"/>
            </a:ext>
          </a:extLst>
        </xdr:cNvPr>
        <xdr:cNvSpPr txBox="1"/>
      </xdr:nvSpPr>
      <xdr:spPr>
        <a:xfrm>
          <a:off x="927744" y="1829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43922</xdr:rowOff>
    </xdr:from>
    <xdr:ext cx="405111" cy="259045"/>
    <xdr:sp macro="" textlink="">
      <xdr:nvSpPr>
        <xdr:cNvPr id="431" name="n_1mainValue【港湾・漁港】&#10;有形固定資産減価償却率">
          <a:extLst>
            <a:ext uri="{FF2B5EF4-FFF2-40B4-BE49-F238E27FC236}">
              <a16:creationId xmlns:a16="http://schemas.microsoft.com/office/drawing/2014/main" id="{A1D0D5BE-9593-4D9A-8C98-667312C780F7}"/>
            </a:ext>
          </a:extLst>
        </xdr:cNvPr>
        <xdr:cNvSpPr txBox="1"/>
      </xdr:nvSpPr>
      <xdr:spPr>
        <a:xfrm>
          <a:off x="3582044" y="177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161489</xdr:rowOff>
    </xdr:from>
    <xdr:ext cx="405111" cy="259045"/>
    <xdr:sp macro="" textlink="">
      <xdr:nvSpPr>
        <xdr:cNvPr id="432" name="n_2mainValue【港湾・漁港】&#10;有形固定資産減価償却率">
          <a:extLst>
            <a:ext uri="{FF2B5EF4-FFF2-40B4-BE49-F238E27FC236}">
              <a16:creationId xmlns:a16="http://schemas.microsoft.com/office/drawing/2014/main" id="{B3AAB68A-8C03-434C-9D27-EBF27958EB92}"/>
            </a:ext>
          </a:extLst>
        </xdr:cNvPr>
        <xdr:cNvSpPr txBox="1"/>
      </xdr:nvSpPr>
      <xdr:spPr>
        <a:xfrm>
          <a:off x="2705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141895</xdr:rowOff>
    </xdr:from>
    <xdr:ext cx="405111" cy="259045"/>
    <xdr:sp macro="" textlink="">
      <xdr:nvSpPr>
        <xdr:cNvPr id="433" name="n_3mainValue【港湾・漁港】&#10;有形固定資産減価償却率">
          <a:extLst>
            <a:ext uri="{FF2B5EF4-FFF2-40B4-BE49-F238E27FC236}">
              <a16:creationId xmlns:a16="http://schemas.microsoft.com/office/drawing/2014/main" id="{82B643F2-041A-412D-A99C-71AB93DEAFB6}"/>
            </a:ext>
          </a:extLst>
        </xdr:cNvPr>
        <xdr:cNvSpPr txBox="1"/>
      </xdr:nvSpPr>
      <xdr:spPr>
        <a:xfrm>
          <a:off x="1816744" y="17801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109238</xdr:rowOff>
    </xdr:from>
    <xdr:ext cx="405111" cy="259045"/>
    <xdr:sp macro="" textlink="">
      <xdr:nvSpPr>
        <xdr:cNvPr id="434" name="n_4mainValue【港湾・漁港】&#10;有形固定資産減価償却率">
          <a:extLst>
            <a:ext uri="{FF2B5EF4-FFF2-40B4-BE49-F238E27FC236}">
              <a16:creationId xmlns:a16="http://schemas.microsoft.com/office/drawing/2014/main" id="{F2B677A6-1990-4359-8E93-B97697C1D88F}"/>
            </a:ext>
          </a:extLst>
        </xdr:cNvPr>
        <xdr:cNvSpPr txBox="1"/>
      </xdr:nvSpPr>
      <xdr:spPr>
        <a:xfrm>
          <a:off x="927744" y="1776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B083AD5-7643-4823-AD03-AF6E8D3CDB1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949BB566-AAB3-4E90-9B4A-949E422A7D1F}"/>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6D76524-9AF0-46AE-AA82-EBF96F17B93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A1C1665-8B6B-4376-A0D8-12B7F3439A6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A18D962D-A831-4275-915B-5E4779D4953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E57D9885-4890-4092-837F-C96560C2D3F8}"/>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011C1C93-0C61-4BDA-9C22-4A52EA8282D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F5CDF6FB-DF1E-4B16-8DF7-40491A5E608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8FEEAAB1-EC1D-446A-9946-EBEE6ED9274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B9EE165-E863-428B-92BD-95B7E7396A2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FB7CB9FB-A8B4-46D4-9369-46EA60833599}"/>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DC17172A-9054-4288-8E44-CB0F299191DD}"/>
            </a:ext>
          </a:extLst>
        </xdr:cNvPr>
        <xdr:cNvSpPr txBox="1"/>
      </xdr:nvSpPr>
      <xdr:spPr>
        <a:xfrm>
          <a:off x="6355214" y="1858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D335158E-4697-4A40-A6B6-D8969C194DB4}"/>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a:extLst>
            <a:ext uri="{FF2B5EF4-FFF2-40B4-BE49-F238E27FC236}">
              <a16:creationId xmlns:a16="http://schemas.microsoft.com/office/drawing/2014/main" id="{6B975A1F-6114-40B5-829B-16218FE20B0C}"/>
            </a:ext>
          </a:extLst>
        </xdr:cNvPr>
        <xdr:cNvSpPr txBox="1"/>
      </xdr:nvSpPr>
      <xdr:spPr>
        <a:xfrm>
          <a:off x="6072701" y="1825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440A8BE5-188C-4AB3-8C19-CBD947EFBD2E}"/>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a:extLst>
            <a:ext uri="{FF2B5EF4-FFF2-40B4-BE49-F238E27FC236}">
              <a16:creationId xmlns:a16="http://schemas.microsoft.com/office/drawing/2014/main" id="{330416BA-8D39-4DE2-838D-66142E380B23}"/>
            </a:ext>
          </a:extLst>
        </xdr:cNvPr>
        <xdr:cNvSpPr txBox="1"/>
      </xdr:nvSpPr>
      <xdr:spPr>
        <a:xfrm>
          <a:off x="6072701" y="1792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BB28AB72-AFEF-44C9-8A12-2DD8D94A111A}"/>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a:extLst>
            <a:ext uri="{FF2B5EF4-FFF2-40B4-BE49-F238E27FC236}">
              <a16:creationId xmlns:a16="http://schemas.microsoft.com/office/drawing/2014/main" id="{7A7BA7E1-2C72-4517-8F76-3C9C587C4F38}"/>
            </a:ext>
          </a:extLst>
        </xdr:cNvPr>
        <xdr:cNvSpPr txBox="1"/>
      </xdr:nvSpPr>
      <xdr:spPr>
        <a:xfrm>
          <a:off x="6072701" y="1760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029CA45F-0A04-4142-AE71-254850A3EB0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a:extLst>
            <a:ext uri="{FF2B5EF4-FFF2-40B4-BE49-F238E27FC236}">
              <a16:creationId xmlns:a16="http://schemas.microsoft.com/office/drawing/2014/main" id="{EBA7086E-BB83-459F-908B-61BC4F101473}"/>
            </a:ext>
          </a:extLst>
        </xdr:cNvPr>
        <xdr:cNvSpPr txBox="1"/>
      </xdr:nvSpPr>
      <xdr:spPr>
        <a:xfrm>
          <a:off x="6072701" y="1727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145A886F-F68B-4A26-B572-5BF8DCE83C99}"/>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35D37CA8-0677-405C-8D2E-2134AD667808}"/>
            </a:ext>
          </a:extLst>
        </xdr:cNvPr>
        <xdr:cNvSpPr txBox="1"/>
      </xdr:nvSpPr>
      <xdr:spPr>
        <a:xfrm>
          <a:off x="6008581" y="1694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EF7A68B-3673-4148-9BCA-DE32B110D3F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F9147BF9-2906-46A8-A60F-814479CD8882}"/>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F8CE4CC-44E6-42F8-8914-E996DD37080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A561AB6B-DEA8-4DC5-935B-F68E696D6271}"/>
            </a:ext>
          </a:extLst>
        </xdr:cNvPr>
        <xdr:cNvCxnSpPr/>
      </xdr:nvCxnSpPr>
      <xdr:spPr>
        <a:xfrm flipV="1">
          <a:off x="10476865" y="17164948"/>
          <a:ext cx="0" cy="1482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020C861E-0E27-4080-9723-DBF3B442FF82}"/>
            </a:ext>
          </a:extLst>
        </xdr:cNvPr>
        <xdr:cNvSpPr txBox="1"/>
      </xdr:nvSpPr>
      <xdr:spPr>
        <a:xfrm>
          <a:off x="10515600" y="1865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873BFEDE-76FD-48AB-BD17-728DBEFCF51F}"/>
            </a:ext>
          </a:extLst>
        </xdr:cNvPr>
        <xdr:cNvCxnSpPr/>
      </xdr:nvCxnSpPr>
      <xdr:spPr>
        <a:xfrm>
          <a:off x="10388600" y="186479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a:extLst>
            <a:ext uri="{FF2B5EF4-FFF2-40B4-BE49-F238E27FC236}">
              <a16:creationId xmlns:a16="http://schemas.microsoft.com/office/drawing/2014/main" id="{4D84247E-9B53-49BC-9FE9-1C6D7A2F6F20}"/>
            </a:ext>
          </a:extLst>
        </xdr:cNvPr>
        <xdr:cNvSpPr txBox="1"/>
      </xdr:nvSpPr>
      <xdr:spPr>
        <a:xfrm>
          <a:off x="10515600" y="169401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039AB412-C06C-47A4-8A11-8AF6B943DA9A}"/>
            </a:ext>
          </a:extLst>
        </xdr:cNvPr>
        <xdr:cNvCxnSpPr/>
      </xdr:nvCxnSpPr>
      <xdr:spPr>
        <a:xfrm>
          <a:off x="10388600" y="171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164389</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B265FA6F-C111-4181-A95E-60BCCDA58134}"/>
            </a:ext>
          </a:extLst>
        </xdr:cNvPr>
        <xdr:cNvSpPr txBox="1"/>
      </xdr:nvSpPr>
      <xdr:spPr>
        <a:xfrm>
          <a:off x="10515600" y="178237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a:extLst>
            <a:ext uri="{FF2B5EF4-FFF2-40B4-BE49-F238E27FC236}">
              <a16:creationId xmlns:a16="http://schemas.microsoft.com/office/drawing/2014/main" id="{E276217B-5C31-45C4-9706-30964CF1D226}"/>
            </a:ext>
          </a:extLst>
        </xdr:cNvPr>
        <xdr:cNvSpPr/>
      </xdr:nvSpPr>
      <xdr:spPr>
        <a:xfrm>
          <a:off x="10426700" y="179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a:extLst>
            <a:ext uri="{FF2B5EF4-FFF2-40B4-BE49-F238E27FC236}">
              <a16:creationId xmlns:a16="http://schemas.microsoft.com/office/drawing/2014/main" id="{EF30F6E8-0FA2-43BA-A511-9A68A931E539}"/>
            </a:ext>
          </a:extLst>
        </xdr:cNvPr>
        <xdr:cNvSpPr/>
      </xdr:nvSpPr>
      <xdr:spPr>
        <a:xfrm>
          <a:off x="9588500" y="17844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a:extLst>
            <a:ext uri="{FF2B5EF4-FFF2-40B4-BE49-F238E27FC236}">
              <a16:creationId xmlns:a16="http://schemas.microsoft.com/office/drawing/2014/main" id="{3A407720-4EA8-4B7F-AAA2-20BAB9EB8137}"/>
            </a:ext>
          </a:extLst>
        </xdr:cNvPr>
        <xdr:cNvSpPr/>
      </xdr:nvSpPr>
      <xdr:spPr>
        <a:xfrm>
          <a:off x="8699500" y="17860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a:extLst>
            <a:ext uri="{FF2B5EF4-FFF2-40B4-BE49-F238E27FC236}">
              <a16:creationId xmlns:a16="http://schemas.microsoft.com/office/drawing/2014/main" id="{B4511255-A45E-48D6-AB39-59A9A2F892EE}"/>
            </a:ext>
          </a:extLst>
        </xdr:cNvPr>
        <xdr:cNvSpPr/>
      </xdr:nvSpPr>
      <xdr:spPr>
        <a:xfrm>
          <a:off x="7810500" y="17868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a:extLst>
            <a:ext uri="{FF2B5EF4-FFF2-40B4-BE49-F238E27FC236}">
              <a16:creationId xmlns:a16="http://schemas.microsoft.com/office/drawing/2014/main" id="{CD1A4BE9-474E-4B31-B707-D8275952DFDA}"/>
            </a:ext>
          </a:extLst>
        </xdr:cNvPr>
        <xdr:cNvSpPr/>
      </xdr:nvSpPr>
      <xdr:spPr>
        <a:xfrm>
          <a:off x="6921500" y="17788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304D56D-CC59-4458-8FAA-8604DEF36C62}"/>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9A8436D-7CB1-48AD-9359-A6347DFEFEC1}"/>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1AF549AF-5C9C-487D-8249-99967F9179F9}"/>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73C2ACC0-2C6F-47C7-919D-5EB69EC7C2C8}"/>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4B4940B-E4C5-4F44-90BB-74BA4FF32D5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158282</xdr:rowOff>
    </xdr:from>
    <xdr:to>
      <xdr:col>55</xdr:col>
      <xdr:colOff>50800</xdr:colOff>
      <xdr:row>108</xdr:row>
      <xdr:rowOff>88432</xdr:rowOff>
    </xdr:to>
    <xdr:sp macro="" textlink="">
      <xdr:nvSpPr>
        <xdr:cNvPr id="476" name="楕円 475">
          <a:extLst>
            <a:ext uri="{FF2B5EF4-FFF2-40B4-BE49-F238E27FC236}">
              <a16:creationId xmlns:a16="http://schemas.microsoft.com/office/drawing/2014/main" id="{52274754-5DCE-40ED-A611-A2D6F28A2986}"/>
            </a:ext>
          </a:extLst>
        </xdr:cNvPr>
        <xdr:cNvSpPr/>
      </xdr:nvSpPr>
      <xdr:spPr>
        <a:xfrm>
          <a:off x="10426700" y="1850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73209</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F308C70D-68EE-47F8-93E6-A756850FB390}"/>
            </a:ext>
          </a:extLst>
        </xdr:cNvPr>
        <xdr:cNvSpPr txBox="1"/>
      </xdr:nvSpPr>
      <xdr:spPr>
        <a:xfrm>
          <a:off x="10515600" y="1841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162494</xdr:rowOff>
    </xdr:from>
    <xdr:to>
      <xdr:col>50</xdr:col>
      <xdr:colOff>165100</xdr:colOff>
      <xdr:row>108</xdr:row>
      <xdr:rowOff>92644</xdr:rowOff>
    </xdr:to>
    <xdr:sp macro="" textlink="">
      <xdr:nvSpPr>
        <xdr:cNvPr id="478" name="楕円 477">
          <a:extLst>
            <a:ext uri="{FF2B5EF4-FFF2-40B4-BE49-F238E27FC236}">
              <a16:creationId xmlns:a16="http://schemas.microsoft.com/office/drawing/2014/main" id="{CF60A2E5-72BC-4D22-8110-572AB002BB6E}"/>
            </a:ext>
          </a:extLst>
        </xdr:cNvPr>
        <xdr:cNvSpPr/>
      </xdr:nvSpPr>
      <xdr:spPr>
        <a:xfrm>
          <a:off x="9588500" y="18507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37632</xdr:rowOff>
    </xdr:from>
    <xdr:to>
      <xdr:col>55</xdr:col>
      <xdr:colOff>0</xdr:colOff>
      <xdr:row>108</xdr:row>
      <xdr:rowOff>41844</xdr:rowOff>
    </xdr:to>
    <xdr:cxnSp macro="">
      <xdr:nvCxnSpPr>
        <xdr:cNvPr id="479" name="直線コネクタ 478">
          <a:extLst>
            <a:ext uri="{FF2B5EF4-FFF2-40B4-BE49-F238E27FC236}">
              <a16:creationId xmlns:a16="http://schemas.microsoft.com/office/drawing/2014/main" id="{E548ED99-4389-460A-A510-F7913177C4B8}"/>
            </a:ext>
          </a:extLst>
        </xdr:cNvPr>
        <xdr:cNvCxnSpPr/>
      </xdr:nvCxnSpPr>
      <xdr:spPr>
        <a:xfrm flipV="1">
          <a:off x="9639300" y="18554232"/>
          <a:ext cx="838200" cy="4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7423</xdr:rowOff>
    </xdr:from>
    <xdr:to>
      <xdr:col>46</xdr:col>
      <xdr:colOff>38100</xdr:colOff>
      <xdr:row>108</xdr:row>
      <xdr:rowOff>109023</xdr:rowOff>
    </xdr:to>
    <xdr:sp macro="" textlink="">
      <xdr:nvSpPr>
        <xdr:cNvPr id="480" name="楕円 479">
          <a:extLst>
            <a:ext uri="{FF2B5EF4-FFF2-40B4-BE49-F238E27FC236}">
              <a16:creationId xmlns:a16="http://schemas.microsoft.com/office/drawing/2014/main" id="{1F973E6F-B665-4645-AB93-5FFA1F7194D8}"/>
            </a:ext>
          </a:extLst>
        </xdr:cNvPr>
        <xdr:cNvSpPr/>
      </xdr:nvSpPr>
      <xdr:spPr>
        <a:xfrm>
          <a:off x="8699500" y="18524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41844</xdr:rowOff>
    </xdr:from>
    <xdr:to>
      <xdr:col>50</xdr:col>
      <xdr:colOff>114300</xdr:colOff>
      <xdr:row>108</xdr:row>
      <xdr:rowOff>58223</xdr:rowOff>
    </xdr:to>
    <xdr:cxnSp macro="">
      <xdr:nvCxnSpPr>
        <xdr:cNvPr id="481" name="直線コネクタ 480">
          <a:extLst>
            <a:ext uri="{FF2B5EF4-FFF2-40B4-BE49-F238E27FC236}">
              <a16:creationId xmlns:a16="http://schemas.microsoft.com/office/drawing/2014/main" id="{474A5692-D324-415E-9811-CFF73C77D7F4}"/>
            </a:ext>
          </a:extLst>
        </xdr:cNvPr>
        <xdr:cNvCxnSpPr/>
      </xdr:nvCxnSpPr>
      <xdr:spPr>
        <a:xfrm flipV="1">
          <a:off x="8750300" y="18558444"/>
          <a:ext cx="889000" cy="1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11243</xdr:rowOff>
    </xdr:from>
    <xdr:to>
      <xdr:col>41</xdr:col>
      <xdr:colOff>101600</xdr:colOff>
      <xdr:row>108</xdr:row>
      <xdr:rowOff>112843</xdr:rowOff>
    </xdr:to>
    <xdr:sp macro="" textlink="">
      <xdr:nvSpPr>
        <xdr:cNvPr id="482" name="楕円 481">
          <a:extLst>
            <a:ext uri="{FF2B5EF4-FFF2-40B4-BE49-F238E27FC236}">
              <a16:creationId xmlns:a16="http://schemas.microsoft.com/office/drawing/2014/main" id="{A85453D9-510E-4A63-990B-63F4BDEAA06F}"/>
            </a:ext>
          </a:extLst>
        </xdr:cNvPr>
        <xdr:cNvSpPr/>
      </xdr:nvSpPr>
      <xdr:spPr>
        <a:xfrm>
          <a:off x="7810500" y="185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58223</xdr:rowOff>
    </xdr:from>
    <xdr:to>
      <xdr:col>45</xdr:col>
      <xdr:colOff>177800</xdr:colOff>
      <xdr:row>108</xdr:row>
      <xdr:rowOff>62043</xdr:rowOff>
    </xdr:to>
    <xdr:cxnSp macro="">
      <xdr:nvCxnSpPr>
        <xdr:cNvPr id="483" name="直線コネクタ 482">
          <a:extLst>
            <a:ext uri="{FF2B5EF4-FFF2-40B4-BE49-F238E27FC236}">
              <a16:creationId xmlns:a16="http://schemas.microsoft.com/office/drawing/2014/main" id="{8CA06C90-0565-4B7B-988D-4DADF988F249}"/>
            </a:ext>
          </a:extLst>
        </xdr:cNvPr>
        <xdr:cNvCxnSpPr/>
      </xdr:nvCxnSpPr>
      <xdr:spPr>
        <a:xfrm flipV="1">
          <a:off x="7861300" y="18574823"/>
          <a:ext cx="889000" cy="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14247</xdr:rowOff>
    </xdr:from>
    <xdr:to>
      <xdr:col>36</xdr:col>
      <xdr:colOff>165100</xdr:colOff>
      <xdr:row>108</xdr:row>
      <xdr:rowOff>115847</xdr:rowOff>
    </xdr:to>
    <xdr:sp macro="" textlink="">
      <xdr:nvSpPr>
        <xdr:cNvPr id="484" name="楕円 483">
          <a:extLst>
            <a:ext uri="{FF2B5EF4-FFF2-40B4-BE49-F238E27FC236}">
              <a16:creationId xmlns:a16="http://schemas.microsoft.com/office/drawing/2014/main" id="{C729C9F7-F5F0-4E76-B1E8-E8BE769B91ED}"/>
            </a:ext>
          </a:extLst>
        </xdr:cNvPr>
        <xdr:cNvSpPr/>
      </xdr:nvSpPr>
      <xdr:spPr>
        <a:xfrm>
          <a:off x="6921500" y="1853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62043</xdr:rowOff>
    </xdr:from>
    <xdr:to>
      <xdr:col>41</xdr:col>
      <xdr:colOff>50800</xdr:colOff>
      <xdr:row>108</xdr:row>
      <xdr:rowOff>65047</xdr:rowOff>
    </xdr:to>
    <xdr:cxnSp macro="">
      <xdr:nvCxnSpPr>
        <xdr:cNvPr id="485" name="直線コネクタ 484">
          <a:extLst>
            <a:ext uri="{FF2B5EF4-FFF2-40B4-BE49-F238E27FC236}">
              <a16:creationId xmlns:a16="http://schemas.microsoft.com/office/drawing/2014/main" id="{49BF3D8E-7B9F-479C-890D-5E36FAC2EAFF}"/>
            </a:ext>
          </a:extLst>
        </xdr:cNvPr>
        <xdr:cNvCxnSpPr/>
      </xdr:nvCxnSpPr>
      <xdr:spPr>
        <a:xfrm flipV="1">
          <a:off x="6972300" y="18578643"/>
          <a:ext cx="889000" cy="3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102</xdr:row>
      <xdr:rowOff>131591</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64E8A3B2-39D2-473B-926E-60FF92A76183}"/>
            </a:ext>
          </a:extLst>
        </xdr:cNvPr>
        <xdr:cNvSpPr txBox="1"/>
      </xdr:nvSpPr>
      <xdr:spPr>
        <a:xfrm>
          <a:off x="9359411" y="17619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102</xdr:row>
      <xdr:rowOff>147609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CEBE3066-34BB-4B0C-89EC-73E648A486C5}"/>
            </a:ext>
          </a:extLst>
        </xdr:cNvPr>
        <xdr:cNvSpPr txBox="1"/>
      </xdr:nvSpPr>
      <xdr:spPr>
        <a:xfrm>
          <a:off x="8483111" y="1763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102</xdr:row>
      <xdr:rowOff>156002</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E01FFB67-345E-4A5B-A74D-A272BEE9917D}"/>
            </a:ext>
          </a:extLst>
        </xdr:cNvPr>
        <xdr:cNvSpPr txBox="1"/>
      </xdr:nvSpPr>
      <xdr:spPr>
        <a:xfrm>
          <a:off x="7594111" y="17643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102</xdr:row>
      <xdr:rowOff>75486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3203EDF0-9536-49B9-9C3C-D6B23BCA71F4}"/>
            </a:ext>
          </a:extLst>
        </xdr:cNvPr>
        <xdr:cNvSpPr txBox="1"/>
      </xdr:nvSpPr>
      <xdr:spPr>
        <a:xfrm>
          <a:off x="6705111" y="175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108</xdr:row>
      <xdr:rowOff>83771</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D7461976-6FFF-4C1B-A2FB-8B3F5F742980}"/>
            </a:ext>
          </a:extLst>
        </xdr:cNvPr>
        <xdr:cNvSpPr txBox="1"/>
      </xdr:nvSpPr>
      <xdr:spPr>
        <a:xfrm>
          <a:off x="9359411" y="18600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100150</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FC93963B-DBF5-480F-9717-91E755EDE0CD}"/>
            </a:ext>
          </a:extLst>
        </xdr:cNvPr>
        <xdr:cNvSpPr txBox="1"/>
      </xdr:nvSpPr>
      <xdr:spPr>
        <a:xfrm>
          <a:off x="8515428" y="18616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103970</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339673B2-43CD-46A6-A224-8EAB08B69C5C}"/>
            </a:ext>
          </a:extLst>
        </xdr:cNvPr>
        <xdr:cNvSpPr txBox="1"/>
      </xdr:nvSpPr>
      <xdr:spPr>
        <a:xfrm>
          <a:off x="7626428" y="1862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106974</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1F241CC5-9B13-430D-B774-FA6603271F4A}"/>
            </a:ext>
          </a:extLst>
        </xdr:cNvPr>
        <xdr:cNvSpPr txBox="1"/>
      </xdr:nvSpPr>
      <xdr:spPr>
        <a:xfrm>
          <a:off x="6737428" y="1862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9BDCB83E-1FF7-4F04-8DB7-7F4534CF095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26E9B698-67F0-4777-A12D-DEA6E58B4B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E13924F3-A69B-493F-80BA-90F70E9F76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7D07E26-88B5-409E-865C-D2610D0FBBE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F206E2B2-1A6F-4943-AEDC-3A35F82FB78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9A771372-6408-4170-876E-D6B15382582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EC5F50B1-B1A1-4CF7-B4EF-44FDEE22410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92386C3-15C8-4B76-9119-41B2E3214CC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E4E1B3B-7FEE-4E45-9359-D83BDC3136D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BA26C279-04A7-4C75-81F3-1D286365492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31983084-2FE3-444C-B919-8191D66FC1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A69838DD-45D4-4D7B-902D-687DBF5CF1A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16D72E41-FAD2-4FC0-84A9-9ACA5203BA5B}"/>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A21B42A3-A869-444A-B577-32DDC65BCA3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2C3B848-BF7D-40E8-BAA6-CF527491CA3C}"/>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09A3B4AA-DB83-4BAA-B6AD-9B58B1CF68E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DDC7C47-0662-4E20-A575-20084F0CF09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AFEC3206-2AFB-44C4-9178-7DF3A13153F7}"/>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475D69E1-439B-4F31-81D6-BF18AA3ABB6D}"/>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24765833-D661-4CBE-9688-9B17409B1F7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6F34A88F-7BF5-41C8-88F8-6506F911466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53E9751E-F095-4D46-A3D1-25C35314917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75055D73-2DE2-4CB4-A056-E947BAC4628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2D1924EE-47CC-44B2-8271-C12D7BCEEE4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B2FC7D85-0F53-4DAE-8076-58BA0816E903}"/>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340935AE-8107-40A7-8E2D-9B4F0144FCE6}"/>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6FE30A55-B790-4E8C-8CE5-678A3C514655}"/>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96CB0020-C061-4093-B630-A1A3B4AC5E11}"/>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AC752955-FDA8-4614-9EF6-70A3F3F70563}"/>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525E1A5A-3204-418B-A737-B512090589A0}"/>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a:extLst>
            <a:ext uri="{FF2B5EF4-FFF2-40B4-BE49-F238E27FC236}">
              <a16:creationId xmlns:a16="http://schemas.microsoft.com/office/drawing/2014/main" id="{0C8CF6D8-3A33-4C4F-9477-3B236ECC7313}"/>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a:extLst>
            <a:ext uri="{FF2B5EF4-FFF2-40B4-BE49-F238E27FC236}">
              <a16:creationId xmlns:a16="http://schemas.microsoft.com/office/drawing/2014/main" id="{A7C9462D-6544-4D6F-91FF-9C42457BEC3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a:extLst>
            <a:ext uri="{FF2B5EF4-FFF2-40B4-BE49-F238E27FC236}">
              <a16:creationId xmlns:a16="http://schemas.microsoft.com/office/drawing/2014/main" id="{8B1C9D2F-4D9A-4C4E-96A6-FD69E1148289}"/>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a:extLst>
            <a:ext uri="{FF2B5EF4-FFF2-40B4-BE49-F238E27FC236}">
              <a16:creationId xmlns:a16="http://schemas.microsoft.com/office/drawing/2014/main" id="{A3A569AE-C47E-4E73-9B5F-4F7F6951CAE5}"/>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a:extLst>
            <a:ext uri="{FF2B5EF4-FFF2-40B4-BE49-F238E27FC236}">
              <a16:creationId xmlns:a16="http://schemas.microsoft.com/office/drawing/2014/main" id="{BAEB3B51-EDE7-46CE-B59A-8C0D8690A230}"/>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E36F25A-AE4A-4E7C-AAFD-99B50982A69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660CE75-E8F9-4054-A8A9-6EF0A133A1A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E55F975E-93E9-452E-95DD-B1097C70166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8282D526-3E7D-4A59-85B8-D517F3FCFE67}"/>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25C5C66A-8FDD-41DF-B208-06F5ADC86BA1}"/>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145415</xdr:rowOff>
    </xdr:from>
    <xdr:to>
      <xdr:col>85</xdr:col>
      <xdr:colOff>177800</xdr:colOff>
      <xdr:row>41</xdr:row>
      <xdr:rowOff>75565</xdr:rowOff>
    </xdr:to>
    <xdr:sp macro="" textlink="">
      <xdr:nvSpPr>
        <xdr:cNvPr id="534" name="楕円 533">
          <a:extLst>
            <a:ext uri="{FF2B5EF4-FFF2-40B4-BE49-F238E27FC236}">
              <a16:creationId xmlns:a16="http://schemas.microsoft.com/office/drawing/2014/main" id="{7E00C682-7EB2-4094-8BBA-0D565AC38129}"/>
            </a:ext>
          </a:extLst>
        </xdr:cNvPr>
        <xdr:cNvSpPr/>
      </xdr:nvSpPr>
      <xdr:spPr>
        <a:xfrm>
          <a:off x="16268700" y="700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60342</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A8029C24-11F1-4B61-93BD-BCCAE7639940}"/>
            </a:ext>
          </a:extLst>
        </xdr:cNvPr>
        <xdr:cNvSpPr txBox="1"/>
      </xdr:nvSpPr>
      <xdr:spPr>
        <a:xfrm>
          <a:off x="16357600" y="6918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124460</xdr:rowOff>
    </xdr:from>
    <xdr:to>
      <xdr:col>81</xdr:col>
      <xdr:colOff>101600</xdr:colOff>
      <xdr:row>41</xdr:row>
      <xdr:rowOff>54610</xdr:rowOff>
    </xdr:to>
    <xdr:sp macro="" textlink="">
      <xdr:nvSpPr>
        <xdr:cNvPr id="536" name="楕円 535">
          <a:extLst>
            <a:ext uri="{FF2B5EF4-FFF2-40B4-BE49-F238E27FC236}">
              <a16:creationId xmlns:a16="http://schemas.microsoft.com/office/drawing/2014/main" id="{888F3A60-D135-4B04-A471-3466568FEE46}"/>
            </a:ext>
          </a:extLst>
        </xdr:cNvPr>
        <xdr:cNvSpPr/>
      </xdr:nvSpPr>
      <xdr:spPr>
        <a:xfrm>
          <a:off x="154305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3810</xdr:rowOff>
    </xdr:from>
    <xdr:to>
      <xdr:col>85</xdr:col>
      <xdr:colOff>127000</xdr:colOff>
      <xdr:row>41</xdr:row>
      <xdr:rowOff>24765</xdr:rowOff>
    </xdr:to>
    <xdr:cxnSp macro="">
      <xdr:nvCxnSpPr>
        <xdr:cNvPr id="537" name="直線コネクタ 536">
          <a:extLst>
            <a:ext uri="{FF2B5EF4-FFF2-40B4-BE49-F238E27FC236}">
              <a16:creationId xmlns:a16="http://schemas.microsoft.com/office/drawing/2014/main" id="{71A88883-B0FA-4BC5-9550-D0B13280AF6C}"/>
            </a:ext>
          </a:extLst>
        </xdr:cNvPr>
        <xdr:cNvCxnSpPr/>
      </xdr:nvCxnSpPr>
      <xdr:spPr>
        <a:xfrm>
          <a:off x="15481300" y="703326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141605</xdr:rowOff>
    </xdr:from>
    <xdr:to>
      <xdr:col>76</xdr:col>
      <xdr:colOff>165100</xdr:colOff>
      <xdr:row>41</xdr:row>
      <xdr:rowOff>71755</xdr:rowOff>
    </xdr:to>
    <xdr:sp macro="" textlink="">
      <xdr:nvSpPr>
        <xdr:cNvPr id="538" name="楕円 537">
          <a:extLst>
            <a:ext uri="{FF2B5EF4-FFF2-40B4-BE49-F238E27FC236}">
              <a16:creationId xmlns:a16="http://schemas.microsoft.com/office/drawing/2014/main" id="{489CE22E-1A69-41D1-9553-0641F3556FD4}"/>
            </a:ext>
          </a:extLst>
        </xdr:cNvPr>
        <xdr:cNvSpPr/>
      </xdr:nvSpPr>
      <xdr:spPr>
        <a:xfrm>
          <a:off x="14541500" y="699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3810</xdr:rowOff>
    </xdr:from>
    <xdr:to>
      <xdr:col>81</xdr:col>
      <xdr:colOff>50800</xdr:colOff>
      <xdr:row>41</xdr:row>
      <xdr:rowOff>20955</xdr:rowOff>
    </xdr:to>
    <xdr:cxnSp macro="">
      <xdr:nvCxnSpPr>
        <xdr:cNvPr id="539" name="直線コネクタ 538">
          <a:extLst>
            <a:ext uri="{FF2B5EF4-FFF2-40B4-BE49-F238E27FC236}">
              <a16:creationId xmlns:a16="http://schemas.microsoft.com/office/drawing/2014/main" id="{EDA58788-2444-487A-B1E1-5FF8BDF83171}"/>
            </a:ext>
          </a:extLst>
        </xdr:cNvPr>
        <xdr:cNvCxnSpPr/>
      </xdr:nvCxnSpPr>
      <xdr:spPr>
        <a:xfrm flipV="1">
          <a:off x="14592300" y="703326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135890</xdr:rowOff>
    </xdr:from>
    <xdr:to>
      <xdr:col>72</xdr:col>
      <xdr:colOff>38100</xdr:colOff>
      <xdr:row>41</xdr:row>
      <xdr:rowOff>66040</xdr:rowOff>
    </xdr:to>
    <xdr:sp macro="" textlink="">
      <xdr:nvSpPr>
        <xdr:cNvPr id="540" name="楕円 539">
          <a:extLst>
            <a:ext uri="{FF2B5EF4-FFF2-40B4-BE49-F238E27FC236}">
              <a16:creationId xmlns:a16="http://schemas.microsoft.com/office/drawing/2014/main" id="{942DF1DC-3BA2-4A55-B878-414E9D8C6EE1}"/>
            </a:ext>
          </a:extLst>
        </xdr:cNvPr>
        <xdr:cNvSpPr/>
      </xdr:nvSpPr>
      <xdr:spPr>
        <a:xfrm>
          <a:off x="13652500" y="699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15240</xdr:rowOff>
    </xdr:from>
    <xdr:to>
      <xdr:col>76</xdr:col>
      <xdr:colOff>114300</xdr:colOff>
      <xdr:row>41</xdr:row>
      <xdr:rowOff>20955</xdr:rowOff>
    </xdr:to>
    <xdr:cxnSp macro="">
      <xdr:nvCxnSpPr>
        <xdr:cNvPr id="541" name="直線コネクタ 540">
          <a:extLst>
            <a:ext uri="{FF2B5EF4-FFF2-40B4-BE49-F238E27FC236}">
              <a16:creationId xmlns:a16="http://schemas.microsoft.com/office/drawing/2014/main" id="{EA6C8DBA-953B-4F5E-AABC-B024912A1632}"/>
            </a:ext>
          </a:extLst>
        </xdr:cNvPr>
        <xdr:cNvCxnSpPr/>
      </xdr:nvCxnSpPr>
      <xdr:spPr>
        <a:xfrm>
          <a:off x="13703300" y="70446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113030</xdr:rowOff>
    </xdr:from>
    <xdr:to>
      <xdr:col>67</xdr:col>
      <xdr:colOff>101600</xdr:colOff>
      <xdr:row>41</xdr:row>
      <xdr:rowOff>43180</xdr:rowOff>
    </xdr:to>
    <xdr:sp macro="" textlink="">
      <xdr:nvSpPr>
        <xdr:cNvPr id="542" name="楕円 541">
          <a:extLst>
            <a:ext uri="{FF2B5EF4-FFF2-40B4-BE49-F238E27FC236}">
              <a16:creationId xmlns:a16="http://schemas.microsoft.com/office/drawing/2014/main" id="{2A00CD7E-CDD6-436D-AA3C-2488C673A5D4}"/>
            </a:ext>
          </a:extLst>
        </xdr:cNvPr>
        <xdr:cNvSpPr/>
      </xdr:nvSpPr>
      <xdr:spPr>
        <a:xfrm>
          <a:off x="12763500" y="697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163830</xdr:rowOff>
    </xdr:from>
    <xdr:to>
      <xdr:col>71</xdr:col>
      <xdr:colOff>177800</xdr:colOff>
      <xdr:row>41</xdr:row>
      <xdr:rowOff>15240</xdr:rowOff>
    </xdr:to>
    <xdr:cxnSp macro="">
      <xdr:nvCxnSpPr>
        <xdr:cNvPr id="543" name="直線コネクタ 542">
          <a:extLst>
            <a:ext uri="{FF2B5EF4-FFF2-40B4-BE49-F238E27FC236}">
              <a16:creationId xmlns:a16="http://schemas.microsoft.com/office/drawing/2014/main" id="{4BE5C4FA-BD10-450F-AB64-0685FED4E89E}"/>
            </a:ext>
          </a:extLst>
        </xdr:cNvPr>
        <xdr:cNvCxnSpPr/>
      </xdr:nvCxnSpPr>
      <xdr:spPr>
        <a:xfrm>
          <a:off x="12814300" y="70218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FFFC2C85-28DB-43D7-A73B-2E92E0E3135F}"/>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3F21AEA3-8760-48C2-8F90-17FC9476B8D0}"/>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324B099D-53E1-464E-9130-D5EB69347BC4}"/>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73FB17BE-5541-478D-B2FE-0A883026282F}"/>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45737</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3F906D42-0049-4308-AF0B-709F1DFC9B32}"/>
            </a:ext>
          </a:extLst>
        </xdr:cNvPr>
        <xdr:cNvSpPr txBox="1"/>
      </xdr:nvSpPr>
      <xdr:spPr>
        <a:xfrm>
          <a:off x="15266044" y="7075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62882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06C1D53E-FBF3-4EA0-BC93-8975F3BACAD0}"/>
            </a:ext>
          </a:extLst>
        </xdr:cNvPr>
        <xdr:cNvSpPr txBox="1"/>
      </xdr:nvSpPr>
      <xdr:spPr>
        <a:xfrm>
          <a:off x="14389744" y="709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57167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65B817D2-F5CC-41DF-9357-BBF7A829E652}"/>
            </a:ext>
          </a:extLst>
        </xdr:cNvPr>
        <xdr:cNvSpPr txBox="1"/>
      </xdr:nvSpPr>
      <xdr:spPr>
        <a:xfrm>
          <a:off x="13500744" y="708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34307</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5BB0A6CE-0DC8-4B97-85D0-3A12CF3E1265}"/>
            </a:ext>
          </a:extLst>
        </xdr:cNvPr>
        <xdr:cNvSpPr txBox="1"/>
      </xdr:nvSpPr>
      <xdr:spPr>
        <a:xfrm>
          <a:off x="12611744" y="7063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AC540E09-DA94-4C7E-A1D8-37E8C0C4DFE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843CCCDC-2616-4F2C-8549-467704668E5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3A49A09D-81A8-4310-A32B-8684FF886287}"/>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9B0E10D9-00EB-4085-BDFB-F315C5094D2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609A2BE5-A58C-444F-BADE-644D72641A9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8EF89A4C-A5A8-4705-BF86-CF621473FB4C}"/>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90395809-52E9-4BE7-BE3A-4E292144669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F68310BB-2FBE-48EA-B49A-6F0C4055864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5B9169F8-C661-4E2D-A3C9-CB47AE79594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EAB7B835-A460-46F6-8628-FC569B39B48C}"/>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E1BF69F9-A2EB-4C30-9CE4-7C820F824B9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478F0AA0-D38C-4D10-88E5-E9E68BA1AB61}"/>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89647704-3B69-42B0-94CC-7AF28511C1D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722269FC-2DE5-4D28-A372-8B1C8FF0F2DD}"/>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7FC764A9-B8FA-4F3E-A56A-999C4B8E5EA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ABB73466-7B06-4201-BBF0-49C84A6D6993}"/>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6B22A6AF-65CD-4074-8A30-294E1B150146}"/>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6F151A7A-98D2-44C3-94ED-7F345BD152AC}"/>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BA57D09C-C074-490C-AEF0-12A1DFE63B7C}"/>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A74144F5-EA78-41C5-9E12-34F3438A84F4}"/>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94B1199F-1F46-41A6-90E2-73EED84B0AC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8F478952-EB0E-47DC-B423-6937B95E619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069B6398-0068-4E6A-BAE2-3FCDC4B4E02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AF2E0B2E-71EE-46FE-8B51-26A2B06324EF}"/>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C17CF172-2D73-49E9-8933-ACF3D97B1097}"/>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E0FF8A50-B8BD-448B-9598-AF82BEA947F3}"/>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0779BDA4-D4B9-4EDA-9C13-F0DDF1F83EB1}"/>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42B0B1E8-93DF-46C6-A8EF-26CAFCB82087}"/>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81C0EA4E-6ABD-4C99-8679-3CCD69C9A2E1}"/>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a:extLst>
            <a:ext uri="{FF2B5EF4-FFF2-40B4-BE49-F238E27FC236}">
              <a16:creationId xmlns:a16="http://schemas.microsoft.com/office/drawing/2014/main" id="{95036487-DF5B-461A-8572-1696391D5B8C}"/>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a:extLst>
            <a:ext uri="{FF2B5EF4-FFF2-40B4-BE49-F238E27FC236}">
              <a16:creationId xmlns:a16="http://schemas.microsoft.com/office/drawing/2014/main" id="{A4873304-0405-411F-8FBC-F377C5DBC67E}"/>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a:extLst>
            <a:ext uri="{FF2B5EF4-FFF2-40B4-BE49-F238E27FC236}">
              <a16:creationId xmlns:a16="http://schemas.microsoft.com/office/drawing/2014/main" id="{07572F11-FEDA-4967-871D-D20147681FAC}"/>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a:extLst>
            <a:ext uri="{FF2B5EF4-FFF2-40B4-BE49-F238E27FC236}">
              <a16:creationId xmlns:a16="http://schemas.microsoft.com/office/drawing/2014/main" id="{EE6D5E0B-7194-4059-A747-94879B78B8EB}"/>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a:extLst>
            <a:ext uri="{FF2B5EF4-FFF2-40B4-BE49-F238E27FC236}">
              <a16:creationId xmlns:a16="http://schemas.microsoft.com/office/drawing/2014/main" id="{421A326E-0863-4EAD-B557-0F6BC8A1FAC1}"/>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6F633E4-1FC3-4744-8CA5-48D62284953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504468DC-060C-4A24-92D5-9047367075E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F27A09C2-8B29-4FA0-AF4F-D44F25CAFC1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EEC3176-BD98-4FED-A492-123C91498C8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1F012274-C8C2-40B9-8A34-417F3719A4F6}"/>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48260</xdr:rowOff>
    </xdr:from>
    <xdr:to>
      <xdr:col>116</xdr:col>
      <xdr:colOff>114300</xdr:colOff>
      <xdr:row>40</xdr:row>
      <xdr:rowOff>149860</xdr:rowOff>
    </xdr:to>
    <xdr:sp macro="" textlink="">
      <xdr:nvSpPr>
        <xdr:cNvPr id="591" name="楕円 590">
          <a:extLst>
            <a:ext uri="{FF2B5EF4-FFF2-40B4-BE49-F238E27FC236}">
              <a16:creationId xmlns:a16="http://schemas.microsoft.com/office/drawing/2014/main" id="{818C44FC-8187-4504-818C-19B86385DA3B}"/>
            </a:ext>
          </a:extLst>
        </xdr:cNvPr>
        <xdr:cNvSpPr/>
      </xdr:nvSpPr>
      <xdr:spPr>
        <a:xfrm>
          <a:off x="22110700" y="690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26687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FCBC3A91-E014-4ACB-89EA-8C306E1A0DF2}"/>
            </a:ext>
          </a:extLst>
        </xdr:cNvPr>
        <xdr:cNvSpPr txBox="1"/>
      </xdr:nvSpPr>
      <xdr:spPr>
        <a:xfrm>
          <a:off x="221996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55880</xdr:rowOff>
    </xdr:from>
    <xdr:to>
      <xdr:col>112</xdr:col>
      <xdr:colOff>38100</xdr:colOff>
      <xdr:row>40</xdr:row>
      <xdr:rowOff>157480</xdr:rowOff>
    </xdr:to>
    <xdr:sp macro="" textlink="">
      <xdr:nvSpPr>
        <xdr:cNvPr id="593" name="楕円 592">
          <a:extLst>
            <a:ext uri="{FF2B5EF4-FFF2-40B4-BE49-F238E27FC236}">
              <a16:creationId xmlns:a16="http://schemas.microsoft.com/office/drawing/2014/main" id="{4C0ADC86-965D-4E27-9688-71CDC127593E}"/>
            </a:ext>
          </a:extLst>
        </xdr:cNvPr>
        <xdr:cNvSpPr/>
      </xdr:nvSpPr>
      <xdr:spPr>
        <a:xfrm>
          <a:off x="21272500" y="691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99060</xdr:rowOff>
    </xdr:from>
    <xdr:to>
      <xdr:col>116</xdr:col>
      <xdr:colOff>63500</xdr:colOff>
      <xdr:row>40</xdr:row>
      <xdr:rowOff>106680</xdr:rowOff>
    </xdr:to>
    <xdr:cxnSp macro="">
      <xdr:nvCxnSpPr>
        <xdr:cNvPr id="594" name="直線コネクタ 593">
          <a:extLst>
            <a:ext uri="{FF2B5EF4-FFF2-40B4-BE49-F238E27FC236}">
              <a16:creationId xmlns:a16="http://schemas.microsoft.com/office/drawing/2014/main" id="{8992CD10-FBAC-4F08-BD65-E856B42B1E74}"/>
            </a:ext>
          </a:extLst>
        </xdr:cNvPr>
        <xdr:cNvCxnSpPr/>
      </xdr:nvCxnSpPr>
      <xdr:spPr>
        <a:xfrm flipV="1">
          <a:off x="21323300" y="69570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10160</xdr:rowOff>
    </xdr:from>
    <xdr:to>
      <xdr:col>107</xdr:col>
      <xdr:colOff>101600</xdr:colOff>
      <xdr:row>40</xdr:row>
      <xdr:rowOff>111760</xdr:rowOff>
    </xdr:to>
    <xdr:sp macro="" textlink="">
      <xdr:nvSpPr>
        <xdr:cNvPr id="595" name="楕円 594">
          <a:extLst>
            <a:ext uri="{FF2B5EF4-FFF2-40B4-BE49-F238E27FC236}">
              <a16:creationId xmlns:a16="http://schemas.microsoft.com/office/drawing/2014/main" id="{AEBA7174-B9BF-40B4-B208-AF83A5F23C17}"/>
            </a:ext>
          </a:extLst>
        </xdr:cNvPr>
        <xdr:cNvSpPr/>
      </xdr:nvSpPr>
      <xdr:spPr>
        <a:xfrm>
          <a:off x="20383500" y="686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60960</xdr:rowOff>
    </xdr:from>
    <xdr:to>
      <xdr:col>111</xdr:col>
      <xdr:colOff>177800</xdr:colOff>
      <xdr:row>40</xdr:row>
      <xdr:rowOff>106680</xdr:rowOff>
    </xdr:to>
    <xdr:cxnSp macro="">
      <xdr:nvCxnSpPr>
        <xdr:cNvPr id="596" name="直線コネクタ 595">
          <a:extLst>
            <a:ext uri="{FF2B5EF4-FFF2-40B4-BE49-F238E27FC236}">
              <a16:creationId xmlns:a16="http://schemas.microsoft.com/office/drawing/2014/main" id="{20B1BE29-A2FD-41C5-A98A-4E297D3F4E60}"/>
            </a:ext>
          </a:extLst>
        </xdr:cNvPr>
        <xdr:cNvCxnSpPr/>
      </xdr:nvCxnSpPr>
      <xdr:spPr>
        <a:xfrm>
          <a:off x="20434300" y="69189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135890</xdr:rowOff>
    </xdr:from>
    <xdr:to>
      <xdr:col>102</xdr:col>
      <xdr:colOff>165100</xdr:colOff>
      <xdr:row>40</xdr:row>
      <xdr:rowOff>66040</xdr:rowOff>
    </xdr:to>
    <xdr:sp macro="" textlink="">
      <xdr:nvSpPr>
        <xdr:cNvPr id="597" name="楕円 596">
          <a:extLst>
            <a:ext uri="{FF2B5EF4-FFF2-40B4-BE49-F238E27FC236}">
              <a16:creationId xmlns:a16="http://schemas.microsoft.com/office/drawing/2014/main" id="{DADE75E7-BE8C-4F9B-AB09-A27083305FDF}"/>
            </a:ext>
          </a:extLst>
        </xdr:cNvPr>
        <xdr:cNvSpPr/>
      </xdr:nvSpPr>
      <xdr:spPr>
        <a:xfrm>
          <a:off x="19494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15240</xdr:rowOff>
    </xdr:from>
    <xdr:to>
      <xdr:col>107</xdr:col>
      <xdr:colOff>50800</xdr:colOff>
      <xdr:row>40</xdr:row>
      <xdr:rowOff>60960</xdr:rowOff>
    </xdr:to>
    <xdr:cxnSp macro="">
      <xdr:nvCxnSpPr>
        <xdr:cNvPr id="598" name="直線コネクタ 597">
          <a:extLst>
            <a:ext uri="{FF2B5EF4-FFF2-40B4-BE49-F238E27FC236}">
              <a16:creationId xmlns:a16="http://schemas.microsoft.com/office/drawing/2014/main" id="{BDCF331E-34DF-4FA4-8075-AFAD7DB6524E}"/>
            </a:ext>
          </a:extLst>
        </xdr:cNvPr>
        <xdr:cNvCxnSpPr/>
      </xdr:nvCxnSpPr>
      <xdr:spPr>
        <a:xfrm>
          <a:off x="19545300" y="68732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135890</xdr:rowOff>
    </xdr:from>
    <xdr:to>
      <xdr:col>98</xdr:col>
      <xdr:colOff>38100</xdr:colOff>
      <xdr:row>40</xdr:row>
      <xdr:rowOff>66040</xdr:rowOff>
    </xdr:to>
    <xdr:sp macro="" textlink="">
      <xdr:nvSpPr>
        <xdr:cNvPr id="599" name="楕円 598">
          <a:extLst>
            <a:ext uri="{FF2B5EF4-FFF2-40B4-BE49-F238E27FC236}">
              <a16:creationId xmlns:a16="http://schemas.microsoft.com/office/drawing/2014/main" id="{7ADEB455-4E96-4BCD-AA09-BBD0E4276D5A}"/>
            </a:ext>
          </a:extLst>
        </xdr:cNvPr>
        <xdr:cNvSpPr/>
      </xdr:nvSpPr>
      <xdr:spPr>
        <a:xfrm>
          <a:off x="18605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15240</xdr:rowOff>
    </xdr:from>
    <xdr:to>
      <xdr:col>102</xdr:col>
      <xdr:colOff>114300</xdr:colOff>
      <xdr:row>40</xdr:row>
      <xdr:rowOff>15240</xdr:rowOff>
    </xdr:to>
    <xdr:cxnSp macro="">
      <xdr:nvCxnSpPr>
        <xdr:cNvPr id="600" name="直線コネクタ 599">
          <a:extLst>
            <a:ext uri="{FF2B5EF4-FFF2-40B4-BE49-F238E27FC236}">
              <a16:creationId xmlns:a16="http://schemas.microsoft.com/office/drawing/2014/main" id="{5B1B3D55-A80A-4D23-81CA-C0E546468BA5}"/>
            </a:ext>
          </a:extLst>
        </xdr:cNvPr>
        <xdr:cNvCxnSpPr/>
      </xdr:nvCxnSpPr>
      <xdr:spPr>
        <a:xfrm>
          <a:off x="18656300" y="68732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9F0F3EBA-EE2B-4492-8124-BF8C6372E23B}"/>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850D8CB3-19B5-483A-AF31-79B2B381EC79}"/>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DACAD2B5-BE84-4C35-A584-6AE12AB5BE15}"/>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0FD49B45-7AD2-4FBB-AE92-1F094030933F}"/>
            </a:ext>
          </a:extLst>
        </xdr:cNvPr>
        <xdr:cNvSpPr txBox="1"/>
      </xdr:nvSpPr>
      <xdr:spPr>
        <a:xfrm>
          <a:off x="18421427" y="651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148607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5EE77417-D55C-4825-8C4C-D84C27230B92}"/>
            </a:ext>
          </a:extLst>
        </xdr:cNvPr>
        <xdr:cNvSpPr txBox="1"/>
      </xdr:nvSpPr>
      <xdr:spPr>
        <a:xfrm>
          <a:off x="21075727" y="700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102887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32EE6E0E-9FA6-4170-8DC6-E682B8EA8D11}"/>
            </a:ext>
          </a:extLst>
        </xdr:cNvPr>
        <xdr:cNvSpPr txBox="1"/>
      </xdr:nvSpPr>
      <xdr:spPr>
        <a:xfrm>
          <a:off x="20199427"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57167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438D84C2-BD00-4126-9B88-630D1CFF1B4C}"/>
            </a:ext>
          </a:extLst>
        </xdr:cNvPr>
        <xdr:cNvSpPr txBox="1"/>
      </xdr:nvSpPr>
      <xdr:spPr>
        <a:xfrm>
          <a:off x="19310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57167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B93744D8-9961-403F-8D66-5A8668DE44C8}"/>
            </a:ext>
          </a:extLst>
        </xdr:cNvPr>
        <xdr:cNvSpPr txBox="1"/>
      </xdr:nvSpPr>
      <xdr:spPr>
        <a:xfrm>
          <a:off x="18421427"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03CB722B-B0F2-442F-8F1F-0E77F25FD51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B7294D42-42AE-4C63-B922-06D3907F3FD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773FB8C1-359F-4044-AFB5-7AB88178BC71}"/>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9AE6823F-FA22-4C3F-AAC6-40641DD89A3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DBE0D60A-FDAC-4919-9108-BDFD8F8988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E0CE51ED-AC39-40C1-B227-AF922491331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C9559F45-1FC9-479A-B768-D1F0C3BAECE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9A7AB3E1-91C6-4698-8597-C1C79710E82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C7251502-A16D-4E3D-A52F-93BC5DCC8A3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9B8E0070-DA1E-440D-9AF0-7EC4D8ABECC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78BA6963-160F-4730-BCFA-438B7F60726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72C85D2F-C0A1-492C-A255-BF107968DA1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BD9C766E-0310-45A9-82BF-06D1612F64FE}"/>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B27693C2-8D73-4E9B-9314-F76F3BD8A10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122EBBFA-80E2-4B6C-9AD8-B11B9924569C}"/>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341FC399-4AFF-4CB1-B39C-9DDDBA38E288}"/>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CDFBDFA7-0458-463E-8018-B5A85D5BB1C3}"/>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0AB7DFDA-C064-4CAF-BF8F-3539EF61A416}"/>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E4FB5836-DCA3-4AFB-BC34-B369724B0C0F}"/>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9A463AAB-A945-47AD-92F8-13D08CA9D1F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25B506DF-1A43-47C7-B017-1083E0A41046}"/>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6F979C0B-9549-4DF4-B8DB-93ED4AE0350B}"/>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D806067C-682E-49AD-AEE1-229C37A83C77}"/>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2C28B94C-25F9-47A0-94E5-C7605DC7A9C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2850B417-7745-4B05-92D2-4ABF57EFDD2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4FF396A8-080C-4646-ACA4-B5FDBA75765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01B5C2DC-C06F-4983-B956-CCBCE4F99BFF}"/>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8BE89C3D-7FCB-42A4-B714-962A839A149B}"/>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14491F15-9669-449F-BF09-6B9F150582A3}"/>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CC788F5B-EB29-47C5-B63F-86C97E73A9EC}"/>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101DD13B-29CB-4AB5-BED6-B6DA26153086}"/>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1EF2AADE-E7BE-4BEE-A6E7-C7681F485AFE}"/>
            </a:ext>
          </a:extLst>
        </xdr:cNvPr>
        <xdr:cNvSpPr txBox="1"/>
      </xdr:nvSpPr>
      <xdr:spPr>
        <a:xfrm>
          <a:off x="16357600" y="10237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a:extLst>
            <a:ext uri="{FF2B5EF4-FFF2-40B4-BE49-F238E27FC236}">
              <a16:creationId xmlns:a16="http://schemas.microsoft.com/office/drawing/2014/main" id="{FB2D0B0C-E6B6-4356-AE2A-D1A3297B1169}"/>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a:extLst>
            <a:ext uri="{FF2B5EF4-FFF2-40B4-BE49-F238E27FC236}">
              <a16:creationId xmlns:a16="http://schemas.microsoft.com/office/drawing/2014/main" id="{670AF65C-D246-48FD-9EA3-AB8493D0CA2C}"/>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a:extLst>
            <a:ext uri="{FF2B5EF4-FFF2-40B4-BE49-F238E27FC236}">
              <a16:creationId xmlns:a16="http://schemas.microsoft.com/office/drawing/2014/main" id="{7D683FB9-9142-47E2-BAFD-9B9AA7AB9E90}"/>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a:extLst>
            <a:ext uri="{FF2B5EF4-FFF2-40B4-BE49-F238E27FC236}">
              <a16:creationId xmlns:a16="http://schemas.microsoft.com/office/drawing/2014/main" id="{A3AB9345-94F8-4277-96FA-2B855CF266E6}"/>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a:extLst>
            <a:ext uri="{FF2B5EF4-FFF2-40B4-BE49-F238E27FC236}">
              <a16:creationId xmlns:a16="http://schemas.microsoft.com/office/drawing/2014/main" id="{70DCCD52-6564-4388-9763-9B425F51B3FA}"/>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4A1717B6-E192-4B82-999C-7FC8D4BDF5E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D8F3706-418A-44E9-A101-730DE468E5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C438412C-16AB-421B-8779-BB997A84121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DAB1E0E0-7FB9-491E-9AD2-738C1F8398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7F06A476-34FC-44F7-A4B2-5754B8B6040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22678</xdr:rowOff>
    </xdr:from>
    <xdr:to>
      <xdr:col>85</xdr:col>
      <xdr:colOff>177800</xdr:colOff>
      <xdr:row>59</xdr:row>
      <xdr:rowOff>124278</xdr:rowOff>
    </xdr:to>
    <xdr:sp macro="" textlink="">
      <xdr:nvSpPr>
        <xdr:cNvPr id="651" name="楕円 650">
          <a:extLst>
            <a:ext uri="{FF2B5EF4-FFF2-40B4-BE49-F238E27FC236}">
              <a16:creationId xmlns:a16="http://schemas.microsoft.com/office/drawing/2014/main" id="{076FAE67-9AB2-41DA-BE1C-5C9E12235B86}"/>
            </a:ext>
          </a:extLst>
        </xdr:cNvPr>
        <xdr:cNvSpPr/>
      </xdr:nvSpPr>
      <xdr:spPr>
        <a:xfrm>
          <a:off x="162687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45555</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243BA8B2-165B-46ED-AB92-14F18079FCA6}"/>
            </a:ext>
          </a:extLst>
        </xdr:cNvPr>
        <xdr:cNvSpPr txBox="1"/>
      </xdr:nvSpPr>
      <xdr:spPr>
        <a:xfrm>
          <a:off x="16357600" y="99896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9616</xdr:rowOff>
    </xdr:from>
    <xdr:to>
      <xdr:col>81</xdr:col>
      <xdr:colOff>101600</xdr:colOff>
      <xdr:row>59</xdr:row>
      <xdr:rowOff>111216</xdr:rowOff>
    </xdr:to>
    <xdr:sp macro="" textlink="">
      <xdr:nvSpPr>
        <xdr:cNvPr id="653" name="楕円 652">
          <a:extLst>
            <a:ext uri="{FF2B5EF4-FFF2-40B4-BE49-F238E27FC236}">
              <a16:creationId xmlns:a16="http://schemas.microsoft.com/office/drawing/2014/main" id="{D5C434A5-A707-4B92-A601-F2ACE495271E}"/>
            </a:ext>
          </a:extLst>
        </xdr:cNvPr>
        <xdr:cNvSpPr/>
      </xdr:nvSpPr>
      <xdr:spPr>
        <a:xfrm>
          <a:off x="15430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60416</xdr:rowOff>
    </xdr:from>
    <xdr:to>
      <xdr:col>85</xdr:col>
      <xdr:colOff>127000</xdr:colOff>
      <xdr:row>59</xdr:row>
      <xdr:rowOff>73478</xdr:rowOff>
    </xdr:to>
    <xdr:cxnSp macro="">
      <xdr:nvCxnSpPr>
        <xdr:cNvPr id="654" name="直線コネクタ 653">
          <a:extLst>
            <a:ext uri="{FF2B5EF4-FFF2-40B4-BE49-F238E27FC236}">
              <a16:creationId xmlns:a16="http://schemas.microsoft.com/office/drawing/2014/main" id="{44731BE5-DCCD-4A2E-A25C-2632C6D0EB58}"/>
            </a:ext>
          </a:extLst>
        </xdr:cNvPr>
        <xdr:cNvCxnSpPr/>
      </xdr:nvCxnSpPr>
      <xdr:spPr>
        <a:xfrm>
          <a:off x="15481300" y="1017596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6350</xdr:rowOff>
    </xdr:from>
    <xdr:to>
      <xdr:col>76</xdr:col>
      <xdr:colOff>165100</xdr:colOff>
      <xdr:row>59</xdr:row>
      <xdr:rowOff>107950</xdr:rowOff>
    </xdr:to>
    <xdr:sp macro="" textlink="">
      <xdr:nvSpPr>
        <xdr:cNvPr id="655" name="楕円 654">
          <a:extLst>
            <a:ext uri="{FF2B5EF4-FFF2-40B4-BE49-F238E27FC236}">
              <a16:creationId xmlns:a16="http://schemas.microsoft.com/office/drawing/2014/main" id="{BFAAC7C4-AC85-4830-9CC2-A6C2C98840DC}"/>
            </a:ext>
          </a:extLst>
        </xdr:cNvPr>
        <xdr:cNvSpPr/>
      </xdr:nvSpPr>
      <xdr:spPr>
        <a:xfrm>
          <a:off x="14541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57150</xdr:rowOff>
    </xdr:from>
    <xdr:to>
      <xdr:col>81</xdr:col>
      <xdr:colOff>50800</xdr:colOff>
      <xdr:row>59</xdr:row>
      <xdr:rowOff>60416</xdr:rowOff>
    </xdr:to>
    <xdr:cxnSp macro="">
      <xdr:nvCxnSpPr>
        <xdr:cNvPr id="656" name="直線コネクタ 655">
          <a:extLst>
            <a:ext uri="{FF2B5EF4-FFF2-40B4-BE49-F238E27FC236}">
              <a16:creationId xmlns:a16="http://schemas.microsoft.com/office/drawing/2014/main" id="{C452BB79-0B3D-4F39-9143-DF0725917CF2}"/>
            </a:ext>
          </a:extLst>
        </xdr:cNvPr>
        <xdr:cNvCxnSpPr/>
      </xdr:nvCxnSpPr>
      <xdr:spPr>
        <a:xfrm>
          <a:off x="14592300" y="101727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9616</xdr:rowOff>
    </xdr:from>
    <xdr:to>
      <xdr:col>72</xdr:col>
      <xdr:colOff>38100</xdr:colOff>
      <xdr:row>59</xdr:row>
      <xdr:rowOff>111216</xdr:rowOff>
    </xdr:to>
    <xdr:sp macro="" textlink="">
      <xdr:nvSpPr>
        <xdr:cNvPr id="657" name="楕円 656">
          <a:extLst>
            <a:ext uri="{FF2B5EF4-FFF2-40B4-BE49-F238E27FC236}">
              <a16:creationId xmlns:a16="http://schemas.microsoft.com/office/drawing/2014/main" id="{BD3FF174-E079-4C71-9A8D-3266F55D5C53}"/>
            </a:ext>
          </a:extLst>
        </xdr:cNvPr>
        <xdr:cNvSpPr/>
      </xdr:nvSpPr>
      <xdr:spPr>
        <a:xfrm>
          <a:off x="13652500" y="10125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57150</xdr:rowOff>
    </xdr:from>
    <xdr:to>
      <xdr:col>76</xdr:col>
      <xdr:colOff>114300</xdr:colOff>
      <xdr:row>59</xdr:row>
      <xdr:rowOff>60416</xdr:rowOff>
    </xdr:to>
    <xdr:cxnSp macro="">
      <xdr:nvCxnSpPr>
        <xdr:cNvPr id="658" name="直線コネクタ 657">
          <a:extLst>
            <a:ext uri="{FF2B5EF4-FFF2-40B4-BE49-F238E27FC236}">
              <a16:creationId xmlns:a16="http://schemas.microsoft.com/office/drawing/2014/main" id="{8E2E8DF7-1F62-454D-BE5A-29549159AADA}"/>
            </a:ext>
          </a:extLst>
        </xdr:cNvPr>
        <xdr:cNvCxnSpPr/>
      </xdr:nvCxnSpPr>
      <xdr:spPr>
        <a:xfrm flipV="1">
          <a:off x="13703300" y="1017270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3084</xdr:rowOff>
    </xdr:from>
    <xdr:to>
      <xdr:col>67</xdr:col>
      <xdr:colOff>101600</xdr:colOff>
      <xdr:row>59</xdr:row>
      <xdr:rowOff>104684</xdr:rowOff>
    </xdr:to>
    <xdr:sp macro="" textlink="">
      <xdr:nvSpPr>
        <xdr:cNvPr id="659" name="楕円 658">
          <a:extLst>
            <a:ext uri="{FF2B5EF4-FFF2-40B4-BE49-F238E27FC236}">
              <a16:creationId xmlns:a16="http://schemas.microsoft.com/office/drawing/2014/main" id="{4778BF9A-CBE8-4341-A53B-6820710EF228}"/>
            </a:ext>
          </a:extLst>
        </xdr:cNvPr>
        <xdr:cNvSpPr/>
      </xdr:nvSpPr>
      <xdr:spPr>
        <a:xfrm>
          <a:off x="12763500" y="1011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53884</xdr:rowOff>
    </xdr:from>
    <xdr:to>
      <xdr:col>71</xdr:col>
      <xdr:colOff>177800</xdr:colOff>
      <xdr:row>59</xdr:row>
      <xdr:rowOff>60416</xdr:rowOff>
    </xdr:to>
    <xdr:cxnSp macro="">
      <xdr:nvCxnSpPr>
        <xdr:cNvPr id="660" name="直線コネクタ 659">
          <a:extLst>
            <a:ext uri="{FF2B5EF4-FFF2-40B4-BE49-F238E27FC236}">
              <a16:creationId xmlns:a16="http://schemas.microsoft.com/office/drawing/2014/main" id="{8AE877DD-FFAC-4C08-9D02-3EB9E57AA19B}"/>
            </a:ext>
          </a:extLst>
        </xdr:cNvPr>
        <xdr:cNvCxnSpPr/>
      </xdr:nvCxnSpPr>
      <xdr:spPr>
        <a:xfrm>
          <a:off x="12814300" y="1016943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a:extLst>
            <a:ext uri="{FF2B5EF4-FFF2-40B4-BE49-F238E27FC236}">
              <a16:creationId xmlns:a16="http://schemas.microsoft.com/office/drawing/2014/main" id="{B144E3AC-AFCB-440E-8408-D6C68488DF4D}"/>
            </a:ext>
          </a:extLst>
        </xdr:cNvPr>
        <xdr:cNvSpPr txBox="1"/>
      </xdr:nvSpPr>
      <xdr:spPr>
        <a:xfrm>
          <a:off x="152660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a:extLst>
            <a:ext uri="{FF2B5EF4-FFF2-40B4-BE49-F238E27FC236}">
              <a16:creationId xmlns:a16="http://schemas.microsoft.com/office/drawing/2014/main" id="{50477BA4-EE2E-4161-9420-E0E715E986D2}"/>
            </a:ext>
          </a:extLst>
        </xdr:cNvPr>
        <xdr:cNvSpPr txBox="1"/>
      </xdr:nvSpPr>
      <xdr:spPr>
        <a:xfrm>
          <a:off x="14389744" y="1033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a:extLst>
            <a:ext uri="{FF2B5EF4-FFF2-40B4-BE49-F238E27FC236}">
              <a16:creationId xmlns:a16="http://schemas.microsoft.com/office/drawing/2014/main" id="{15E3153D-CB47-4F85-8C66-4A91A0F8D32E}"/>
            </a:ext>
          </a:extLst>
        </xdr:cNvPr>
        <xdr:cNvSpPr txBox="1"/>
      </xdr:nvSpPr>
      <xdr:spPr>
        <a:xfrm>
          <a:off x="13500744" y="1030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a:extLst>
            <a:ext uri="{FF2B5EF4-FFF2-40B4-BE49-F238E27FC236}">
              <a16:creationId xmlns:a16="http://schemas.microsoft.com/office/drawing/2014/main" id="{7725F5D7-D022-4EA8-9F32-DCE13EF4D359}"/>
            </a:ext>
          </a:extLst>
        </xdr:cNvPr>
        <xdr:cNvSpPr txBox="1"/>
      </xdr:nvSpPr>
      <xdr:spPr>
        <a:xfrm>
          <a:off x="12611744" y="1037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127743</xdr:rowOff>
    </xdr:from>
    <xdr:ext cx="405111" cy="259045"/>
    <xdr:sp macro="" textlink="">
      <xdr:nvSpPr>
        <xdr:cNvPr id="665" name="n_1mainValue【学校施設】&#10;有形固定資産減価償却率">
          <a:extLst>
            <a:ext uri="{FF2B5EF4-FFF2-40B4-BE49-F238E27FC236}">
              <a16:creationId xmlns:a16="http://schemas.microsoft.com/office/drawing/2014/main" id="{2E75A2F3-D254-4691-9392-EE4904D71DB5}"/>
            </a:ext>
          </a:extLst>
        </xdr:cNvPr>
        <xdr:cNvSpPr txBox="1"/>
      </xdr:nvSpPr>
      <xdr:spPr>
        <a:xfrm>
          <a:off x="152660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66" name="n_2mainValue【学校施設】&#10;有形固定資産減価償却率">
          <a:extLst>
            <a:ext uri="{FF2B5EF4-FFF2-40B4-BE49-F238E27FC236}">
              <a16:creationId xmlns:a16="http://schemas.microsoft.com/office/drawing/2014/main" id="{DD7CB173-08D0-4206-B1BC-E21D0B6E8164}"/>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127743</xdr:rowOff>
    </xdr:from>
    <xdr:ext cx="405111" cy="259045"/>
    <xdr:sp macro="" textlink="">
      <xdr:nvSpPr>
        <xdr:cNvPr id="667" name="n_3mainValue【学校施設】&#10;有形固定資産減価償却率">
          <a:extLst>
            <a:ext uri="{FF2B5EF4-FFF2-40B4-BE49-F238E27FC236}">
              <a16:creationId xmlns:a16="http://schemas.microsoft.com/office/drawing/2014/main" id="{5B0F755F-CA34-4E02-BB76-FC808D727247}"/>
            </a:ext>
          </a:extLst>
        </xdr:cNvPr>
        <xdr:cNvSpPr txBox="1"/>
      </xdr:nvSpPr>
      <xdr:spPr>
        <a:xfrm>
          <a:off x="13500744" y="9900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121211</xdr:rowOff>
    </xdr:from>
    <xdr:ext cx="405111" cy="259045"/>
    <xdr:sp macro="" textlink="">
      <xdr:nvSpPr>
        <xdr:cNvPr id="668" name="n_4mainValue【学校施設】&#10;有形固定資産減価償却率">
          <a:extLst>
            <a:ext uri="{FF2B5EF4-FFF2-40B4-BE49-F238E27FC236}">
              <a16:creationId xmlns:a16="http://schemas.microsoft.com/office/drawing/2014/main" id="{E73B4F49-F6F5-4A7B-B1CA-9BE7E5DBA216}"/>
            </a:ext>
          </a:extLst>
        </xdr:cNvPr>
        <xdr:cNvSpPr txBox="1"/>
      </xdr:nvSpPr>
      <xdr:spPr>
        <a:xfrm>
          <a:off x="12611744" y="989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53FEF2D-20E1-4B10-88E7-920EF6892E4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2AD9DBEA-99ED-4260-A468-840BAA91D26A}"/>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B944D9B6-F2AA-4EFC-9AB8-896E06A6C936}"/>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5F058659-CBBE-432A-A255-B43979820CE3}"/>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B8FEFACA-E665-4B8B-BAE5-7457CC8A06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BFF32DE0-52B3-4EB3-8CC5-41BB6C43F76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6E5C1CDF-5053-431A-8DCF-82E9EDAAF91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D88BA912-E33F-44EA-9FAC-F24C4EE39FB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77966387-0135-4A9E-8F80-8754872C885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9F78D2A0-C64B-46DE-AAEF-709D65646F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2D818C9C-A7BB-4EF9-AC8A-8CACF9623A17}"/>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3D4B3C2E-BA16-4FBF-806C-159DEAD584B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216DFD35-6CA6-4584-B550-67076B8B200F}"/>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6BE0FBBE-3312-4372-8D5C-A728355F8BF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CA7B5241-5638-4313-9522-917EB2DC9E01}"/>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AE9F084C-5ED4-468D-B189-7A4A512B5A6A}"/>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4C1B820B-BC0A-4147-99D0-BF9FECED6325}"/>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0349EF58-DF21-459A-B32F-EA3C8A66465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C13D11EE-29ED-4689-89E5-8A941DD646A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9364B188-B43E-41BF-953D-A842CC96EB35}"/>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70F7C124-21C1-4D75-BF48-B0397018366D}"/>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D626B1A2-A0E3-4374-ACFD-61774F2191B3}"/>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C672DC6D-842E-496D-8CCF-32E185FB1925}"/>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52DA6500-21EC-42D5-B7E9-3DB24802590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7865C702-FAD7-4C18-B7D8-CCB3DB8B6A67}"/>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27EF6C1B-DB12-4838-8AAF-FE5841B02E3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184B4F06-C340-4759-AED8-03C3D4817C56}"/>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a:extLst>
            <a:ext uri="{FF2B5EF4-FFF2-40B4-BE49-F238E27FC236}">
              <a16:creationId xmlns:a16="http://schemas.microsoft.com/office/drawing/2014/main" id="{3CFF6782-EB6D-4E87-AAA5-A36841F6B36C}"/>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78FC8ABB-EAD2-4EAB-82A4-11CDACADA75A}"/>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a:extLst>
            <a:ext uri="{FF2B5EF4-FFF2-40B4-BE49-F238E27FC236}">
              <a16:creationId xmlns:a16="http://schemas.microsoft.com/office/drawing/2014/main" id="{C407561C-E899-476B-BC80-2C8BD4B28038}"/>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4BE59831-2540-4852-8849-2BC22E7EC64C}"/>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a:extLst>
            <a:ext uri="{FF2B5EF4-FFF2-40B4-BE49-F238E27FC236}">
              <a16:creationId xmlns:a16="http://schemas.microsoft.com/office/drawing/2014/main" id="{C4249D33-1B68-407B-870E-DC09951AD646}"/>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a:extLst>
            <a:ext uri="{FF2B5EF4-FFF2-40B4-BE49-F238E27FC236}">
              <a16:creationId xmlns:a16="http://schemas.microsoft.com/office/drawing/2014/main" id="{8A114F6A-3E38-4ADC-9252-7AEE1D6468B5}"/>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a:extLst>
            <a:ext uri="{FF2B5EF4-FFF2-40B4-BE49-F238E27FC236}">
              <a16:creationId xmlns:a16="http://schemas.microsoft.com/office/drawing/2014/main" id="{32A5759D-3DFA-4B81-A2F4-A8A5E036E1B5}"/>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a:extLst>
            <a:ext uri="{FF2B5EF4-FFF2-40B4-BE49-F238E27FC236}">
              <a16:creationId xmlns:a16="http://schemas.microsoft.com/office/drawing/2014/main" id="{271FC82C-4305-4649-AE44-13DD2B833E4A}"/>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a:extLst>
            <a:ext uri="{FF2B5EF4-FFF2-40B4-BE49-F238E27FC236}">
              <a16:creationId xmlns:a16="http://schemas.microsoft.com/office/drawing/2014/main" id="{0957DE8C-0C01-4DD1-BA55-D35E80BF394F}"/>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a:extLst>
            <a:ext uri="{FF2B5EF4-FFF2-40B4-BE49-F238E27FC236}">
              <a16:creationId xmlns:a16="http://schemas.microsoft.com/office/drawing/2014/main" id="{9C1345F7-0550-47B1-8FCD-0A6F00303F21}"/>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8130B0D-2462-4A66-9C21-C8EF80B284FB}"/>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757A274-CB23-49F6-87C3-E0B6534E212F}"/>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BDBCF603-212A-4D98-8BA5-CECC8A3BC54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92C1FD78-DE1F-4DCB-9A17-BFBFCAD4B6A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CA730BB9-0B74-41F0-AE08-C3D8C136E75E}"/>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65677</xdr:rowOff>
    </xdr:from>
    <xdr:to>
      <xdr:col>116</xdr:col>
      <xdr:colOff>114300</xdr:colOff>
      <xdr:row>56</xdr:row>
      <xdr:rowOff>167277</xdr:rowOff>
    </xdr:to>
    <xdr:sp macro="" textlink="">
      <xdr:nvSpPr>
        <xdr:cNvPr id="711" name="楕円 710">
          <a:extLst>
            <a:ext uri="{FF2B5EF4-FFF2-40B4-BE49-F238E27FC236}">
              <a16:creationId xmlns:a16="http://schemas.microsoft.com/office/drawing/2014/main" id="{6B420060-03B9-4AED-9EC4-18E3A16535D6}"/>
            </a:ext>
          </a:extLst>
        </xdr:cNvPr>
        <xdr:cNvSpPr/>
      </xdr:nvSpPr>
      <xdr:spPr>
        <a:xfrm>
          <a:off x="22110700" y="9666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88554</xdr:rowOff>
    </xdr:from>
    <xdr:ext cx="469744" cy="259045"/>
    <xdr:sp macro="" textlink="">
      <xdr:nvSpPr>
        <xdr:cNvPr id="712" name="【学校施設】&#10;一人当たり面積該当値テキスト">
          <a:extLst>
            <a:ext uri="{FF2B5EF4-FFF2-40B4-BE49-F238E27FC236}">
              <a16:creationId xmlns:a16="http://schemas.microsoft.com/office/drawing/2014/main" id="{0800EFB0-BB29-411D-9D58-4C5EF5089BED}"/>
            </a:ext>
          </a:extLst>
        </xdr:cNvPr>
        <xdr:cNvSpPr txBox="1"/>
      </xdr:nvSpPr>
      <xdr:spPr>
        <a:xfrm>
          <a:off x="22199600" y="9518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100512</xdr:rowOff>
    </xdr:from>
    <xdr:to>
      <xdr:col>112</xdr:col>
      <xdr:colOff>38100</xdr:colOff>
      <xdr:row>57</xdr:row>
      <xdr:rowOff>30662</xdr:rowOff>
    </xdr:to>
    <xdr:sp macro="" textlink="">
      <xdr:nvSpPr>
        <xdr:cNvPr id="713" name="楕円 712">
          <a:extLst>
            <a:ext uri="{FF2B5EF4-FFF2-40B4-BE49-F238E27FC236}">
              <a16:creationId xmlns:a16="http://schemas.microsoft.com/office/drawing/2014/main" id="{78172254-CCE9-4DBC-8E31-5201F2186CCD}"/>
            </a:ext>
          </a:extLst>
        </xdr:cNvPr>
        <xdr:cNvSpPr/>
      </xdr:nvSpPr>
      <xdr:spPr>
        <a:xfrm>
          <a:off x="21272500" y="970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116477</xdr:rowOff>
    </xdr:from>
    <xdr:to>
      <xdr:col>116</xdr:col>
      <xdr:colOff>63500</xdr:colOff>
      <xdr:row>56</xdr:row>
      <xdr:rowOff>151312</xdr:rowOff>
    </xdr:to>
    <xdr:cxnSp macro="">
      <xdr:nvCxnSpPr>
        <xdr:cNvPr id="714" name="直線コネクタ 713">
          <a:extLst>
            <a:ext uri="{FF2B5EF4-FFF2-40B4-BE49-F238E27FC236}">
              <a16:creationId xmlns:a16="http://schemas.microsoft.com/office/drawing/2014/main" id="{DAAEF6DF-3D0C-4CB7-B2EF-22BC4AD0906C}"/>
            </a:ext>
          </a:extLst>
        </xdr:cNvPr>
        <xdr:cNvCxnSpPr/>
      </xdr:nvCxnSpPr>
      <xdr:spPr>
        <a:xfrm flipV="1">
          <a:off x="21323300" y="9717677"/>
          <a:ext cx="838200" cy="34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114663</xdr:rowOff>
    </xdr:from>
    <xdr:to>
      <xdr:col>107</xdr:col>
      <xdr:colOff>101600</xdr:colOff>
      <xdr:row>57</xdr:row>
      <xdr:rowOff>44813</xdr:rowOff>
    </xdr:to>
    <xdr:sp macro="" textlink="">
      <xdr:nvSpPr>
        <xdr:cNvPr id="715" name="楕円 714">
          <a:extLst>
            <a:ext uri="{FF2B5EF4-FFF2-40B4-BE49-F238E27FC236}">
              <a16:creationId xmlns:a16="http://schemas.microsoft.com/office/drawing/2014/main" id="{AA432B0C-8FA5-48DE-9EEA-22477867832E}"/>
            </a:ext>
          </a:extLst>
        </xdr:cNvPr>
        <xdr:cNvSpPr/>
      </xdr:nvSpPr>
      <xdr:spPr>
        <a:xfrm>
          <a:off x="20383500" y="971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151312</xdr:rowOff>
    </xdr:from>
    <xdr:to>
      <xdr:col>111</xdr:col>
      <xdr:colOff>177800</xdr:colOff>
      <xdr:row>56</xdr:row>
      <xdr:rowOff>165463</xdr:rowOff>
    </xdr:to>
    <xdr:cxnSp macro="">
      <xdr:nvCxnSpPr>
        <xdr:cNvPr id="716" name="直線コネクタ 715">
          <a:extLst>
            <a:ext uri="{FF2B5EF4-FFF2-40B4-BE49-F238E27FC236}">
              <a16:creationId xmlns:a16="http://schemas.microsoft.com/office/drawing/2014/main" id="{680A8E2D-4619-4119-A708-6F4CF174B29B}"/>
            </a:ext>
          </a:extLst>
        </xdr:cNvPr>
        <xdr:cNvCxnSpPr/>
      </xdr:nvCxnSpPr>
      <xdr:spPr>
        <a:xfrm flipV="1">
          <a:off x="20434300" y="9752512"/>
          <a:ext cx="889000" cy="1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122283</xdr:rowOff>
    </xdr:from>
    <xdr:to>
      <xdr:col>102</xdr:col>
      <xdr:colOff>165100</xdr:colOff>
      <xdr:row>57</xdr:row>
      <xdr:rowOff>52433</xdr:rowOff>
    </xdr:to>
    <xdr:sp macro="" textlink="">
      <xdr:nvSpPr>
        <xdr:cNvPr id="717" name="楕円 716">
          <a:extLst>
            <a:ext uri="{FF2B5EF4-FFF2-40B4-BE49-F238E27FC236}">
              <a16:creationId xmlns:a16="http://schemas.microsoft.com/office/drawing/2014/main" id="{70912460-F8F8-4E33-A246-005F303D65DC}"/>
            </a:ext>
          </a:extLst>
        </xdr:cNvPr>
        <xdr:cNvSpPr/>
      </xdr:nvSpPr>
      <xdr:spPr>
        <a:xfrm>
          <a:off x="19494500" y="972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56</xdr:row>
      <xdr:rowOff>165463</xdr:rowOff>
    </xdr:from>
    <xdr:to>
      <xdr:col>107</xdr:col>
      <xdr:colOff>50800</xdr:colOff>
      <xdr:row>57</xdr:row>
      <xdr:rowOff>1633</xdr:rowOff>
    </xdr:to>
    <xdr:cxnSp macro="">
      <xdr:nvCxnSpPr>
        <xdr:cNvPr id="718" name="直線コネクタ 717">
          <a:extLst>
            <a:ext uri="{FF2B5EF4-FFF2-40B4-BE49-F238E27FC236}">
              <a16:creationId xmlns:a16="http://schemas.microsoft.com/office/drawing/2014/main" id="{748FA282-01E0-42A8-9F33-2DEC29014EAF}"/>
            </a:ext>
          </a:extLst>
        </xdr:cNvPr>
        <xdr:cNvCxnSpPr/>
      </xdr:nvCxnSpPr>
      <xdr:spPr>
        <a:xfrm flipV="1">
          <a:off x="19545300" y="9766663"/>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56</xdr:row>
      <xdr:rowOff>124460</xdr:rowOff>
    </xdr:from>
    <xdr:to>
      <xdr:col>98</xdr:col>
      <xdr:colOff>38100</xdr:colOff>
      <xdr:row>57</xdr:row>
      <xdr:rowOff>54610</xdr:rowOff>
    </xdr:to>
    <xdr:sp macro="" textlink="">
      <xdr:nvSpPr>
        <xdr:cNvPr id="719" name="楕円 718">
          <a:extLst>
            <a:ext uri="{FF2B5EF4-FFF2-40B4-BE49-F238E27FC236}">
              <a16:creationId xmlns:a16="http://schemas.microsoft.com/office/drawing/2014/main" id="{E2CD1E64-0AC8-49A2-830A-98BD591CF0BA}"/>
            </a:ext>
          </a:extLst>
        </xdr:cNvPr>
        <xdr:cNvSpPr/>
      </xdr:nvSpPr>
      <xdr:spPr>
        <a:xfrm>
          <a:off x="18605500" y="972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1633</xdr:rowOff>
    </xdr:from>
    <xdr:to>
      <xdr:col>102</xdr:col>
      <xdr:colOff>114300</xdr:colOff>
      <xdr:row>57</xdr:row>
      <xdr:rowOff>3810</xdr:rowOff>
    </xdr:to>
    <xdr:cxnSp macro="">
      <xdr:nvCxnSpPr>
        <xdr:cNvPr id="720" name="直線コネクタ 719">
          <a:extLst>
            <a:ext uri="{FF2B5EF4-FFF2-40B4-BE49-F238E27FC236}">
              <a16:creationId xmlns:a16="http://schemas.microsoft.com/office/drawing/2014/main" id="{EE3B55B4-2F79-4271-93FE-3BCF19CFD9E6}"/>
            </a:ext>
          </a:extLst>
        </xdr:cNvPr>
        <xdr:cNvCxnSpPr/>
      </xdr:nvCxnSpPr>
      <xdr:spPr>
        <a:xfrm flipV="1">
          <a:off x="18656300" y="9774283"/>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a:extLst>
            <a:ext uri="{FF2B5EF4-FFF2-40B4-BE49-F238E27FC236}">
              <a16:creationId xmlns:a16="http://schemas.microsoft.com/office/drawing/2014/main" id="{B4A37420-D73E-47C1-8B9C-452444920913}"/>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a:extLst>
            <a:ext uri="{FF2B5EF4-FFF2-40B4-BE49-F238E27FC236}">
              <a16:creationId xmlns:a16="http://schemas.microsoft.com/office/drawing/2014/main" id="{7FE4F032-D2C1-41B5-934A-470A7FF6A13B}"/>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a:extLst>
            <a:ext uri="{FF2B5EF4-FFF2-40B4-BE49-F238E27FC236}">
              <a16:creationId xmlns:a16="http://schemas.microsoft.com/office/drawing/2014/main" id="{B35F627F-B74B-4A1E-BAC3-8D0A5B937AAE}"/>
            </a:ext>
          </a:extLst>
        </xdr:cNvPr>
        <xdr:cNvSpPr txBox="1"/>
      </xdr:nvSpPr>
      <xdr:spPr>
        <a:xfrm>
          <a:off x="19310427" y="1037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a:extLst>
            <a:ext uri="{FF2B5EF4-FFF2-40B4-BE49-F238E27FC236}">
              <a16:creationId xmlns:a16="http://schemas.microsoft.com/office/drawing/2014/main" id="{0ADCE563-BF30-475C-9F7D-700C895A0F49}"/>
            </a:ext>
          </a:extLst>
        </xdr:cNvPr>
        <xdr:cNvSpPr txBox="1"/>
      </xdr:nvSpPr>
      <xdr:spPr>
        <a:xfrm>
          <a:off x="18421427" y="10387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55</xdr:row>
      <xdr:rowOff>47189</xdr:rowOff>
    </xdr:from>
    <xdr:ext cx="469744" cy="259045"/>
    <xdr:sp macro="" textlink="">
      <xdr:nvSpPr>
        <xdr:cNvPr id="725" name="n_1mainValue【学校施設】&#10;一人当たり面積">
          <a:extLst>
            <a:ext uri="{FF2B5EF4-FFF2-40B4-BE49-F238E27FC236}">
              <a16:creationId xmlns:a16="http://schemas.microsoft.com/office/drawing/2014/main" id="{DE272FE7-3B1A-4F44-AC3F-BF691AA8826F}"/>
            </a:ext>
          </a:extLst>
        </xdr:cNvPr>
        <xdr:cNvSpPr txBox="1"/>
      </xdr:nvSpPr>
      <xdr:spPr>
        <a:xfrm>
          <a:off x="21075727" y="9476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55</xdr:row>
      <xdr:rowOff>61340</xdr:rowOff>
    </xdr:from>
    <xdr:ext cx="469744" cy="259045"/>
    <xdr:sp macro="" textlink="">
      <xdr:nvSpPr>
        <xdr:cNvPr id="726" name="n_2mainValue【学校施設】&#10;一人当たり面積">
          <a:extLst>
            <a:ext uri="{FF2B5EF4-FFF2-40B4-BE49-F238E27FC236}">
              <a16:creationId xmlns:a16="http://schemas.microsoft.com/office/drawing/2014/main" id="{325F15E0-9613-492A-AE26-F9D6C446166F}"/>
            </a:ext>
          </a:extLst>
        </xdr:cNvPr>
        <xdr:cNvSpPr txBox="1"/>
      </xdr:nvSpPr>
      <xdr:spPr>
        <a:xfrm>
          <a:off x="20199427" y="9491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55</xdr:row>
      <xdr:rowOff>68960</xdr:rowOff>
    </xdr:from>
    <xdr:ext cx="469744" cy="259045"/>
    <xdr:sp macro="" textlink="">
      <xdr:nvSpPr>
        <xdr:cNvPr id="727" name="n_3mainValue【学校施設】&#10;一人当たり面積">
          <a:extLst>
            <a:ext uri="{FF2B5EF4-FFF2-40B4-BE49-F238E27FC236}">
              <a16:creationId xmlns:a16="http://schemas.microsoft.com/office/drawing/2014/main" id="{38969929-A7E3-4674-93AD-17DEB787291F}"/>
            </a:ext>
          </a:extLst>
        </xdr:cNvPr>
        <xdr:cNvSpPr txBox="1"/>
      </xdr:nvSpPr>
      <xdr:spPr>
        <a:xfrm>
          <a:off x="19310427" y="9498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55</xdr:row>
      <xdr:rowOff>71137</xdr:rowOff>
    </xdr:from>
    <xdr:ext cx="469744" cy="259045"/>
    <xdr:sp macro="" textlink="">
      <xdr:nvSpPr>
        <xdr:cNvPr id="728" name="n_4mainValue【学校施設】&#10;一人当たり面積">
          <a:extLst>
            <a:ext uri="{FF2B5EF4-FFF2-40B4-BE49-F238E27FC236}">
              <a16:creationId xmlns:a16="http://schemas.microsoft.com/office/drawing/2014/main" id="{F6DE1FFF-BD62-4D69-96B2-C815425C3B05}"/>
            </a:ext>
          </a:extLst>
        </xdr:cNvPr>
        <xdr:cNvSpPr txBox="1"/>
      </xdr:nvSpPr>
      <xdr:spPr>
        <a:xfrm>
          <a:off x="18421427" y="950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96411A24-9B67-4BF3-B2A2-B3A56ADB6F4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8A5CBBAA-D0E8-4C89-A4AE-F5449FE361A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243555E7-66DA-4C19-A1B8-9499758DA75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CA3F9F1E-2A23-47E2-9690-6EA6425545B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53E51901-F442-4EEA-94A2-45A9BD4FDB3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20BA44F1-6456-4CAD-8E7E-741F16269AB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3DD164C9-2A3F-4D85-9999-60447F4E7E19}"/>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02B4F947-3F52-446E-B717-9B9EAC695532}"/>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5D035E18-1D93-4044-9422-2DDF7700DA1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177A9F48-C80A-43E4-A88C-1ABF362D74D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44F2FC0C-D875-4DF4-AC23-BA8F6BA9644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936BEFE8-7ABC-4BAE-8CB7-418AA3715DF6}"/>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41824A38-3DE4-43D6-9C69-A170C492ACEA}"/>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4974322A-11E7-4901-BD5B-330CC9AED5F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FD38B755-DA2C-4BEB-8A40-3863B277CA74}"/>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97ABA4A8-93CA-482F-9F3A-C13D1C48367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ABDCF452-C7E2-4A73-A4E0-4059B1111E3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635F3124-6B4A-4454-A979-856E8AC9338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0D9997A3-7AEE-423C-9022-37C800CB4BE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7CC42CE1-66B9-4FC6-9C78-63E3406CB0D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2809906F-5BD8-45FB-BE09-15B28B848EB5}"/>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01DADC9D-E55F-46EE-A27B-CFAAC558C8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755B239E-4C02-476E-BC4A-9BD1CA566A0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3C563382-EA7A-49E6-ADF2-0960E9B6058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DAC8FA73-118E-4957-BBB1-05029887652B}"/>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a:extLst>
            <a:ext uri="{FF2B5EF4-FFF2-40B4-BE49-F238E27FC236}">
              <a16:creationId xmlns:a16="http://schemas.microsoft.com/office/drawing/2014/main" id="{CC09657D-A4EA-46E8-BF29-31C86210B569}"/>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B2BBED86-747E-4930-A6AC-27412C8B2BE3}"/>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a:extLst>
            <a:ext uri="{FF2B5EF4-FFF2-40B4-BE49-F238E27FC236}">
              <a16:creationId xmlns:a16="http://schemas.microsoft.com/office/drawing/2014/main" id="{6A148ACE-46CF-4E07-9F50-1CD71084F91C}"/>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B9C51DB4-3993-4441-8E4D-034205764233}"/>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64788</xdr:rowOff>
    </xdr:from>
    <xdr:ext cx="405111" cy="259045"/>
    <xdr:sp macro="" textlink="">
      <xdr:nvSpPr>
        <xdr:cNvPr id="758" name="【児童館】&#10;有形固定資産減価償却率平均値テキスト">
          <a:extLst>
            <a:ext uri="{FF2B5EF4-FFF2-40B4-BE49-F238E27FC236}">
              <a16:creationId xmlns:a16="http://schemas.microsoft.com/office/drawing/2014/main" id="{039F1484-474B-4E97-B19B-2F2FCCE373E8}"/>
            </a:ext>
          </a:extLst>
        </xdr:cNvPr>
        <xdr:cNvSpPr txBox="1"/>
      </xdr:nvSpPr>
      <xdr:spPr>
        <a:xfrm>
          <a:off x="16357600" y="13952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a:extLst>
            <a:ext uri="{FF2B5EF4-FFF2-40B4-BE49-F238E27FC236}">
              <a16:creationId xmlns:a16="http://schemas.microsoft.com/office/drawing/2014/main" id="{A0C6DA77-EABC-4331-9F5D-BA457DAAC195}"/>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a:extLst>
            <a:ext uri="{FF2B5EF4-FFF2-40B4-BE49-F238E27FC236}">
              <a16:creationId xmlns:a16="http://schemas.microsoft.com/office/drawing/2014/main" id="{2AFED499-31A0-44B1-983B-3A55D8DEFC05}"/>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a:extLst>
            <a:ext uri="{FF2B5EF4-FFF2-40B4-BE49-F238E27FC236}">
              <a16:creationId xmlns:a16="http://schemas.microsoft.com/office/drawing/2014/main" id="{CDA0738E-2B1F-403F-A159-AC11264181B8}"/>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a:extLst>
            <a:ext uri="{FF2B5EF4-FFF2-40B4-BE49-F238E27FC236}">
              <a16:creationId xmlns:a16="http://schemas.microsoft.com/office/drawing/2014/main" id="{91526AC6-3790-42BF-B70C-163B1CE5AD05}"/>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a:extLst>
            <a:ext uri="{FF2B5EF4-FFF2-40B4-BE49-F238E27FC236}">
              <a16:creationId xmlns:a16="http://schemas.microsoft.com/office/drawing/2014/main" id="{BE8A035E-E8B1-4906-AB4D-9C77E8831096}"/>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CECBB3A3-007D-4841-9056-7CDC545E9E8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F30296B9-E696-46A4-BD77-F466729438BE}"/>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DCE6967-EAFC-4A9C-ADC8-A62DCB0B084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485AB9EA-CC79-4980-A781-B404CBE712E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51FF5CC-C20E-4721-8A60-EA5938A983A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135889</xdr:rowOff>
    </xdr:from>
    <xdr:to>
      <xdr:col>85</xdr:col>
      <xdr:colOff>177800</xdr:colOff>
      <xdr:row>79</xdr:row>
      <xdr:rowOff>66039</xdr:rowOff>
    </xdr:to>
    <xdr:sp macro="" textlink="">
      <xdr:nvSpPr>
        <xdr:cNvPr id="769" name="楕円 768">
          <a:extLst>
            <a:ext uri="{FF2B5EF4-FFF2-40B4-BE49-F238E27FC236}">
              <a16:creationId xmlns:a16="http://schemas.microsoft.com/office/drawing/2014/main" id="{B44AD49E-B589-4104-AA50-E3F43B89F964}"/>
            </a:ext>
          </a:extLst>
        </xdr:cNvPr>
        <xdr:cNvSpPr/>
      </xdr:nvSpPr>
      <xdr:spPr>
        <a:xfrm>
          <a:off x="16268700" y="1350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158766</xdr:rowOff>
    </xdr:from>
    <xdr:ext cx="405111" cy="259045"/>
    <xdr:sp macro="" textlink="">
      <xdr:nvSpPr>
        <xdr:cNvPr id="770" name="【児童館】&#10;有形固定資産減価償却率該当値テキスト">
          <a:extLst>
            <a:ext uri="{FF2B5EF4-FFF2-40B4-BE49-F238E27FC236}">
              <a16:creationId xmlns:a16="http://schemas.microsoft.com/office/drawing/2014/main" id="{6B3B7022-DAC2-4FF9-8F23-28932916EEA4}"/>
            </a:ext>
          </a:extLst>
        </xdr:cNvPr>
        <xdr:cNvSpPr txBox="1"/>
      </xdr:nvSpPr>
      <xdr:spPr>
        <a:xfrm>
          <a:off x="16357600" y="1336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59689</xdr:rowOff>
    </xdr:from>
    <xdr:to>
      <xdr:col>81</xdr:col>
      <xdr:colOff>101600</xdr:colOff>
      <xdr:row>78</xdr:row>
      <xdr:rowOff>161289</xdr:rowOff>
    </xdr:to>
    <xdr:sp macro="" textlink="">
      <xdr:nvSpPr>
        <xdr:cNvPr id="771" name="楕円 770">
          <a:extLst>
            <a:ext uri="{FF2B5EF4-FFF2-40B4-BE49-F238E27FC236}">
              <a16:creationId xmlns:a16="http://schemas.microsoft.com/office/drawing/2014/main" id="{7D246544-B5FF-42F6-8AD1-FCC637D0B133}"/>
            </a:ext>
          </a:extLst>
        </xdr:cNvPr>
        <xdr:cNvSpPr/>
      </xdr:nvSpPr>
      <xdr:spPr>
        <a:xfrm>
          <a:off x="15430500" y="1343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110489</xdr:rowOff>
    </xdr:from>
    <xdr:to>
      <xdr:col>85</xdr:col>
      <xdr:colOff>127000</xdr:colOff>
      <xdr:row>79</xdr:row>
      <xdr:rowOff>15239</xdr:rowOff>
    </xdr:to>
    <xdr:cxnSp macro="">
      <xdr:nvCxnSpPr>
        <xdr:cNvPr id="772" name="直線コネクタ 771">
          <a:extLst>
            <a:ext uri="{FF2B5EF4-FFF2-40B4-BE49-F238E27FC236}">
              <a16:creationId xmlns:a16="http://schemas.microsoft.com/office/drawing/2014/main" id="{FA6A45D1-6F8F-41F9-9ACF-67221F7D37F6}"/>
            </a:ext>
          </a:extLst>
        </xdr:cNvPr>
        <xdr:cNvCxnSpPr/>
      </xdr:nvCxnSpPr>
      <xdr:spPr>
        <a:xfrm>
          <a:off x="15481300" y="13483589"/>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145414</xdr:rowOff>
    </xdr:from>
    <xdr:to>
      <xdr:col>76</xdr:col>
      <xdr:colOff>165100</xdr:colOff>
      <xdr:row>78</xdr:row>
      <xdr:rowOff>75564</xdr:rowOff>
    </xdr:to>
    <xdr:sp macro="" textlink="">
      <xdr:nvSpPr>
        <xdr:cNvPr id="773" name="楕円 772">
          <a:extLst>
            <a:ext uri="{FF2B5EF4-FFF2-40B4-BE49-F238E27FC236}">
              <a16:creationId xmlns:a16="http://schemas.microsoft.com/office/drawing/2014/main" id="{1E43EF72-6851-4715-876B-AACEB3425EE7}"/>
            </a:ext>
          </a:extLst>
        </xdr:cNvPr>
        <xdr:cNvSpPr/>
      </xdr:nvSpPr>
      <xdr:spPr>
        <a:xfrm>
          <a:off x="14541500" y="1334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24764</xdr:rowOff>
    </xdr:from>
    <xdr:to>
      <xdr:col>81</xdr:col>
      <xdr:colOff>50800</xdr:colOff>
      <xdr:row>78</xdr:row>
      <xdr:rowOff>110489</xdr:rowOff>
    </xdr:to>
    <xdr:cxnSp macro="">
      <xdr:nvCxnSpPr>
        <xdr:cNvPr id="774" name="直線コネクタ 773">
          <a:extLst>
            <a:ext uri="{FF2B5EF4-FFF2-40B4-BE49-F238E27FC236}">
              <a16:creationId xmlns:a16="http://schemas.microsoft.com/office/drawing/2014/main" id="{835B6CEC-1F4B-48D3-B29E-CA6D36798FBF}"/>
            </a:ext>
          </a:extLst>
        </xdr:cNvPr>
        <xdr:cNvCxnSpPr/>
      </xdr:nvCxnSpPr>
      <xdr:spPr>
        <a:xfrm>
          <a:off x="14592300" y="13397864"/>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71120</xdr:rowOff>
    </xdr:from>
    <xdr:to>
      <xdr:col>72</xdr:col>
      <xdr:colOff>38100</xdr:colOff>
      <xdr:row>78</xdr:row>
      <xdr:rowOff>1270</xdr:rowOff>
    </xdr:to>
    <xdr:sp macro="" textlink="">
      <xdr:nvSpPr>
        <xdr:cNvPr id="775" name="楕円 774">
          <a:extLst>
            <a:ext uri="{FF2B5EF4-FFF2-40B4-BE49-F238E27FC236}">
              <a16:creationId xmlns:a16="http://schemas.microsoft.com/office/drawing/2014/main" id="{E8C45185-B237-4695-BE82-535DE942BDCE}"/>
            </a:ext>
          </a:extLst>
        </xdr:cNvPr>
        <xdr:cNvSpPr/>
      </xdr:nvSpPr>
      <xdr:spPr>
        <a:xfrm>
          <a:off x="13652500" y="13272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121920</xdr:rowOff>
    </xdr:from>
    <xdr:to>
      <xdr:col>76</xdr:col>
      <xdr:colOff>114300</xdr:colOff>
      <xdr:row>78</xdr:row>
      <xdr:rowOff>24764</xdr:rowOff>
    </xdr:to>
    <xdr:cxnSp macro="">
      <xdr:nvCxnSpPr>
        <xdr:cNvPr id="776" name="直線コネクタ 775">
          <a:extLst>
            <a:ext uri="{FF2B5EF4-FFF2-40B4-BE49-F238E27FC236}">
              <a16:creationId xmlns:a16="http://schemas.microsoft.com/office/drawing/2014/main" id="{44E5CCD4-ABFE-4A05-ABFB-36A390F0FFDD}"/>
            </a:ext>
          </a:extLst>
        </xdr:cNvPr>
        <xdr:cNvCxnSpPr/>
      </xdr:nvCxnSpPr>
      <xdr:spPr>
        <a:xfrm>
          <a:off x="13703300" y="13323570"/>
          <a:ext cx="889000" cy="74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76</xdr:row>
      <xdr:rowOff>166370</xdr:rowOff>
    </xdr:from>
    <xdr:to>
      <xdr:col>67</xdr:col>
      <xdr:colOff>101600</xdr:colOff>
      <xdr:row>77</xdr:row>
      <xdr:rowOff>96520</xdr:rowOff>
    </xdr:to>
    <xdr:sp macro="" textlink="">
      <xdr:nvSpPr>
        <xdr:cNvPr id="777" name="楕円 776">
          <a:extLst>
            <a:ext uri="{FF2B5EF4-FFF2-40B4-BE49-F238E27FC236}">
              <a16:creationId xmlns:a16="http://schemas.microsoft.com/office/drawing/2014/main" id="{A373BE76-87EC-427C-B7B0-5A2ECA577864}"/>
            </a:ext>
          </a:extLst>
        </xdr:cNvPr>
        <xdr:cNvSpPr/>
      </xdr:nvSpPr>
      <xdr:spPr>
        <a:xfrm>
          <a:off x="12763500" y="1319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77</xdr:row>
      <xdr:rowOff>45720</xdr:rowOff>
    </xdr:from>
    <xdr:to>
      <xdr:col>71</xdr:col>
      <xdr:colOff>177800</xdr:colOff>
      <xdr:row>77</xdr:row>
      <xdr:rowOff>121920</xdr:rowOff>
    </xdr:to>
    <xdr:cxnSp macro="">
      <xdr:nvCxnSpPr>
        <xdr:cNvPr id="778" name="直線コネクタ 777">
          <a:extLst>
            <a:ext uri="{FF2B5EF4-FFF2-40B4-BE49-F238E27FC236}">
              <a16:creationId xmlns:a16="http://schemas.microsoft.com/office/drawing/2014/main" id="{FE282C24-9EE7-4471-A18F-F725877A25FF}"/>
            </a:ext>
          </a:extLst>
        </xdr:cNvPr>
        <xdr:cNvCxnSpPr/>
      </xdr:nvCxnSpPr>
      <xdr:spPr>
        <a:xfrm>
          <a:off x="12814300" y="132473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779" name="n_1aveValue【児童館】&#10;有形固定資産減価償却率">
          <a:extLst>
            <a:ext uri="{FF2B5EF4-FFF2-40B4-BE49-F238E27FC236}">
              <a16:creationId xmlns:a16="http://schemas.microsoft.com/office/drawing/2014/main" id="{22BF8A2F-51A0-44C5-99FF-DD66A989FE43}"/>
            </a:ext>
          </a:extLst>
        </xdr:cNvPr>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158132</xdr:rowOff>
    </xdr:from>
    <xdr:ext cx="405111" cy="259045"/>
    <xdr:sp macro="" textlink="">
      <xdr:nvSpPr>
        <xdr:cNvPr id="780" name="n_2aveValue【児童館】&#10;有形固定資産減価償却率">
          <a:extLst>
            <a:ext uri="{FF2B5EF4-FFF2-40B4-BE49-F238E27FC236}">
              <a16:creationId xmlns:a16="http://schemas.microsoft.com/office/drawing/2014/main" id="{7F255C9C-67F9-4373-8276-6DD2CD2C7F02}"/>
            </a:ext>
          </a:extLst>
        </xdr:cNvPr>
        <xdr:cNvSpPr txBox="1"/>
      </xdr:nvSpPr>
      <xdr:spPr>
        <a:xfrm>
          <a:off x="14389744" y="14045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127652</xdr:rowOff>
    </xdr:from>
    <xdr:ext cx="405111" cy="259045"/>
    <xdr:sp macro="" textlink="">
      <xdr:nvSpPr>
        <xdr:cNvPr id="781" name="n_3aveValue【児童館】&#10;有形固定資産減価償却率">
          <a:extLst>
            <a:ext uri="{FF2B5EF4-FFF2-40B4-BE49-F238E27FC236}">
              <a16:creationId xmlns:a16="http://schemas.microsoft.com/office/drawing/2014/main" id="{126C6CE3-518D-46D4-B386-5354CCA79238}"/>
            </a:ext>
          </a:extLst>
        </xdr:cNvPr>
        <xdr:cNvSpPr txBox="1"/>
      </xdr:nvSpPr>
      <xdr:spPr>
        <a:xfrm>
          <a:off x="13500744" y="1401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41927</xdr:rowOff>
    </xdr:from>
    <xdr:ext cx="405111" cy="259045"/>
    <xdr:sp macro="" textlink="">
      <xdr:nvSpPr>
        <xdr:cNvPr id="782" name="n_4aveValue【児童館】&#10;有形固定資産減価償却率">
          <a:extLst>
            <a:ext uri="{FF2B5EF4-FFF2-40B4-BE49-F238E27FC236}">
              <a16:creationId xmlns:a16="http://schemas.microsoft.com/office/drawing/2014/main" id="{DEA7F6DC-2AE8-418D-8469-F4CA0B6F5A35}"/>
            </a:ext>
          </a:extLst>
        </xdr:cNvPr>
        <xdr:cNvSpPr txBox="1"/>
      </xdr:nvSpPr>
      <xdr:spPr>
        <a:xfrm>
          <a:off x="12611744" y="1410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6366</xdr:rowOff>
    </xdr:from>
    <xdr:ext cx="405111" cy="259045"/>
    <xdr:sp macro="" textlink="">
      <xdr:nvSpPr>
        <xdr:cNvPr id="783" name="n_1mainValue【児童館】&#10;有形固定資産減価償却率">
          <a:extLst>
            <a:ext uri="{FF2B5EF4-FFF2-40B4-BE49-F238E27FC236}">
              <a16:creationId xmlns:a16="http://schemas.microsoft.com/office/drawing/2014/main" id="{B2A7833F-0A72-44FA-BA89-8CC695A67FCA}"/>
            </a:ext>
          </a:extLst>
        </xdr:cNvPr>
        <xdr:cNvSpPr txBox="1"/>
      </xdr:nvSpPr>
      <xdr:spPr>
        <a:xfrm>
          <a:off x="15266044" y="1320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92091</xdr:rowOff>
    </xdr:from>
    <xdr:ext cx="405111" cy="259045"/>
    <xdr:sp macro="" textlink="">
      <xdr:nvSpPr>
        <xdr:cNvPr id="784" name="n_2mainValue【児童館】&#10;有形固定資産減価償却率">
          <a:extLst>
            <a:ext uri="{FF2B5EF4-FFF2-40B4-BE49-F238E27FC236}">
              <a16:creationId xmlns:a16="http://schemas.microsoft.com/office/drawing/2014/main" id="{40D8BDD0-12B9-4FF6-B164-24D01CB74192}"/>
            </a:ext>
          </a:extLst>
        </xdr:cNvPr>
        <xdr:cNvSpPr txBox="1"/>
      </xdr:nvSpPr>
      <xdr:spPr>
        <a:xfrm>
          <a:off x="14389744" y="13122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17797</xdr:rowOff>
    </xdr:from>
    <xdr:ext cx="405111" cy="259045"/>
    <xdr:sp macro="" textlink="">
      <xdr:nvSpPr>
        <xdr:cNvPr id="785" name="n_3mainValue【児童館】&#10;有形固定資産減価償却率">
          <a:extLst>
            <a:ext uri="{FF2B5EF4-FFF2-40B4-BE49-F238E27FC236}">
              <a16:creationId xmlns:a16="http://schemas.microsoft.com/office/drawing/2014/main" id="{71CC026C-7BEF-469C-A3F0-422DE0A8304C}"/>
            </a:ext>
          </a:extLst>
        </xdr:cNvPr>
        <xdr:cNvSpPr txBox="1"/>
      </xdr:nvSpPr>
      <xdr:spPr>
        <a:xfrm>
          <a:off x="13500744" y="1304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75</xdr:row>
      <xdr:rowOff>113047</xdr:rowOff>
    </xdr:from>
    <xdr:ext cx="405111" cy="259045"/>
    <xdr:sp macro="" textlink="">
      <xdr:nvSpPr>
        <xdr:cNvPr id="786" name="n_4mainValue【児童館】&#10;有形固定資産減価償却率">
          <a:extLst>
            <a:ext uri="{FF2B5EF4-FFF2-40B4-BE49-F238E27FC236}">
              <a16:creationId xmlns:a16="http://schemas.microsoft.com/office/drawing/2014/main" id="{CE620FF9-CFBC-4EB2-B085-D6327E0D36AF}"/>
            </a:ext>
          </a:extLst>
        </xdr:cNvPr>
        <xdr:cNvSpPr txBox="1"/>
      </xdr:nvSpPr>
      <xdr:spPr>
        <a:xfrm>
          <a:off x="12611744" y="1297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D6EDB973-F470-4FDE-9A10-EAE7CEA7306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EF5A1DEE-5877-437B-9AE4-3AFEBF15808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EF1BD878-4DE0-4CC9-B140-3C84EFA92BB9}"/>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E731928D-4E5F-43C1-B166-AA2A908B2E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A9025A72-B38E-4130-A384-D2F5C68061E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70F21383-8334-424A-A1C7-CF3A7D0B6C4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B2595F6A-CB3B-4E18-92FA-B9E7080F892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258931BD-277B-4D0A-BD0E-D14518353E3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DD0E4B5D-E23F-4DEB-A419-5BD0E579635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36C8A3BA-84B8-4210-AB08-3D4F1FA5C9E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65068967-95C8-41C4-B156-5885929CF89B}"/>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695EBFF9-4070-432E-A0F1-E2606A4ED6ED}"/>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2D5A74FE-69D5-466B-9F7A-0181DDEF9382}"/>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16E18D44-7B7E-4829-945A-58BE89FBDC9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2D9A54B9-F671-43C5-9C7B-B7BDA935AD9E}"/>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6C887437-C6D0-4066-A111-F273A289ED7A}"/>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8606A1DA-C857-4D22-89B5-CEAD820A29B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AC26CAE7-1D99-4740-890E-94D89E162B6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5BF746D9-DACE-44F2-9B82-B6926B5E8D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D5A15D6F-65F3-462A-AE4C-8C39092CE66F}"/>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BAB8D977-2E57-4542-B30B-9B9024B2F7DE}"/>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49A12AEC-E3ED-4E80-AB8A-FB509CEE9E04}"/>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a:extLst>
            <a:ext uri="{FF2B5EF4-FFF2-40B4-BE49-F238E27FC236}">
              <a16:creationId xmlns:a16="http://schemas.microsoft.com/office/drawing/2014/main" id="{12626E7D-B057-4DE7-9F02-9DB1D9228D7E}"/>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5ACC23F6-C220-4899-B3FA-9B8462235016}"/>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B9625776-EB4B-47A6-9694-AEE049738EB2}"/>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09B68643-FA3D-4AAF-A464-9B74679C7578}"/>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a:extLst>
            <a:ext uri="{FF2B5EF4-FFF2-40B4-BE49-F238E27FC236}">
              <a16:creationId xmlns:a16="http://schemas.microsoft.com/office/drawing/2014/main" id="{87CA7F22-CF1E-4542-94B7-8B5707261081}"/>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a:extLst>
            <a:ext uri="{FF2B5EF4-FFF2-40B4-BE49-F238E27FC236}">
              <a16:creationId xmlns:a16="http://schemas.microsoft.com/office/drawing/2014/main" id="{3328DA8A-DA12-4B9D-8F66-30C6CDE62D6A}"/>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a:extLst>
            <a:ext uri="{FF2B5EF4-FFF2-40B4-BE49-F238E27FC236}">
              <a16:creationId xmlns:a16="http://schemas.microsoft.com/office/drawing/2014/main" id="{61DC9837-AF54-44C9-A74E-C6364F7D34D5}"/>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a:extLst>
            <a:ext uri="{FF2B5EF4-FFF2-40B4-BE49-F238E27FC236}">
              <a16:creationId xmlns:a16="http://schemas.microsoft.com/office/drawing/2014/main" id="{AD1CC8B9-8C81-4007-97CE-96547F658ED7}"/>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a:extLst>
            <a:ext uri="{FF2B5EF4-FFF2-40B4-BE49-F238E27FC236}">
              <a16:creationId xmlns:a16="http://schemas.microsoft.com/office/drawing/2014/main" id="{97103D4F-044F-43F4-9F35-5B9071A338A2}"/>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a:extLst>
            <a:ext uri="{FF2B5EF4-FFF2-40B4-BE49-F238E27FC236}">
              <a16:creationId xmlns:a16="http://schemas.microsoft.com/office/drawing/2014/main" id="{85D73171-EE00-46A7-89F8-304F59E8DECC}"/>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B8979C18-E4AA-4E8D-BFD5-731E722EFA17}"/>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E6D0E20F-1F66-41C0-971C-7694C501E382}"/>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7AA79D9A-91D3-490C-9335-543819AC4D8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8B18422-FC12-4061-905F-1233F174DB0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7E38C43B-6541-46A0-806C-06C53C401BD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135889</xdr:rowOff>
    </xdr:from>
    <xdr:to>
      <xdr:col>116</xdr:col>
      <xdr:colOff>114300</xdr:colOff>
      <xdr:row>84</xdr:row>
      <xdr:rowOff>66039</xdr:rowOff>
    </xdr:to>
    <xdr:sp macro="" textlink="">
      <xdr:nvSpPr>
        <xdr:cNvPr id="824" name="楕円 823">
          <a:extLst>
            <a:ext uri="{FF2B5EF4-FFF2-40B4-BE49-F238E27FC236}">
              <a16:creationId xmlns:a16="http://schemas.microsoft.com/office/drawing/2014/main" id="{07FD4E6E-3B2C-4DAE-BB9D-8DDDA64D610B}"/>
            </a:ext>
          </a:extLst>
        </xdr:cNvPr>
        <xdr:cNvSpPr/>
      </xdr:nvSpPr>
      <xdr:spPr>
        <a:xfrm>
          <a:off x="221107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114316</xdr:rowOff>
    </xdr:from>
    <xdr:ext cx="469744" cy="259045"/>
    <xdr:sp macro="" textlink="">
      <xdr:nvSpPr>
        <xdr:cNvPr id="825" name="【児童館】&#10;一人当たり面積該当値テキスト">
          <a:extLst>
            <a:ext uri="{FF2B5EF4-FFF2-40B4-BE49-F238E27FC236}">
              <a16:creationId xmlns:a16="http://schemas.microsoft.com/office/drawing/2014/main" id="{550B1DF3-E5AC-4131-9AE2-80F2F8673FA9}"/>
            </a:ext>
          </a:extLst>
        </xdr:cNvPr>
        <xdr:cNvSpPr txBox="1"/>
      </xdr:nvSpPr>
      <xdr:spPr>
        <a:xfrm>
          <a:off x="22199600" y="1434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135889</xdr:rowOff>
    </xdr:from>
    <xdr:to>
      <xdr:col>112</xdr:col>
      <xdr:colOff>38100</xdr:colOff>
      <xdr:row>84</xdr:row>
      <xdr:rowOff>66039</xdr:rowOff>
    </xdr:to>
    <xdr:sp macro="" textlink="">
      <xdr:nvSpPr>
        <xdr:cNvPr id="826" name="楕円 825">
          <a:extLst>
            <a:ext uri="{FF2B5EF4-FFF2-40B4-BE49-F238E27FC236}">
              <a16:creationId xmlns:a16="http://schemas.microsoft.com/office/drawing/2014/main" id="{22CD0F9F-8A24-4317-B9E7-CCF9F70D0A61}"/>
            </a:ext>
          </a:extLst>
        </xdr:cNvPr>
        <xdr:cNvSpPr/>
      </xdr:nvSpPr>
      <xdr:spPr>
        <a:xfrm>
          <a:off x="21272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15239</xdr:rowOff>
    </xdr:from>
    <xdr:to>
      <xdr:col>116</xdr:col>
      <xdr:colOff>63500</xdr:colOff>
      <xdr:row>84</xdr:row>
      <xdr:rowOff>15239</xdr:rowOff>
    </xdr:to>
    <xdr:cxnSp macro="">
      <xdr:nvCxnSpPr>
        <xdr:cNvPr id="827" name="直線コネクタ 826">
          <a:extLst>
            <a:ext uri="{FF2B5EF4-FFF2-40B4-BE49-F238E27FC236}">
              <a16:creationId xmlns:a16="http://schemas.microsoft.com/office/drawing/2014/main" id="{1AB46C03-B69D-460C-A542-A32833BAAC47}"/>
            </a:ext>
          </a:extLst>
        </xdr:cNvPr>
        <xdr:cNvCxnSpPr/>
      </xdr:nvCxnSpPr>
      <xdr:spPr>
        <a:xfrm>
          <a:off x="21323300" y="144170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135889</xdr:rowOff>
    </xdr:from>
    <xdr:to>
      <xdr:col>107</xdr:col>
      <xdr:colOff>101600</xdr:colOff>
      <xdr:row>84</xdr:row>
      <xdr:rowOff>66039</xdr:rowOff>
    </xdr:to>
    <xdr:sp macro="" textlink="">
      <xdr:nvSpPr>
        <xdr:cNvPr id="828" name="楕円 827">
          <a:extLst>
            <a:ext uri="{FF2B5EF4-FFF2-40B4-BE49-F238E27FC236}">
              <a16:creationId xmlns:a16="http://schemas.microsoft.com/office/drawing/2014/main" id="{4D993EC0-BBA3-4953-BBBC-FF98EA32334A}"/>
            </a:ext>
          </a:extLst>
        </xdr:cNvPr>
        <xdr:cNvSpPr/>
      </xdr:nvSpPr>
      <xdr:spPr>
        <a:xfrm>
          <a:off x="20383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15239</xdr:rowOff>
    </xdr:from>
    <xdr:to>
      <xdr:col>111</xdr:col>
      <xdr:colOff>177800</xdr:colOff>
      <xdr:row>84</xdr:row>
      <xdr:rowOff>15239</xdr:rowOff>
    </xdr:to>
    <xdr:cxnSp macro="">
      <xdr:nvCxnSpPr>
        <xdr:cNvPr id="829" name="直線コネクタ 828">
          <a:extLst>
            <a:ext uri="{FF2B5EF4-FFF2-40B4-BE49-F238E27FC236}">
              <a16:creationId xmlns:a16="http://schemas.microsoft.com/office/drawing/2014/main" id="{15F2FC04-6A00-465F-AC8E-D5C682EE2970}"/>
            </a:ext>
          </a:extLst>
        </xdr:cNvPr>
        <xdr:cNvCxnSpPr/>
      </xdr:nvCxnSpPr>
      <xdr:spPr>
        <a:xfrm>
          <a:off x="20434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830" name="楕円 829">
          <a:extLst>
            <a:ext uri="{FF2B5EF4-FFF2-40B4-BE49-F238E27FC236}">
              <a16:creationId xmlns:a16="http://schemas.microsoft.com/office/drawing/2014/main" id="{B684878B-2AAB-4C95-8B99-6A505AB1EF5C}"/>
            </a:ext>
          </a:extLst>
        </xdr:cNvPr>
        <xdr:cNvSpPr/>
      </xdr:nvSpPr>
      <xdr:spPr>
        <a:xfrm>
          <a:off x="19494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15239</xdr:rowOff>
    </xdr:from>
    <xdr:to>
      <xdr:col>107</xdr:col>
      <xdr:colOff>50800</xdr:colOff>
      <xdr:row>84</xdr:row>
      <xdr:rowOff>15239</xdr:rowOff>
    </xdr:to>
    <xdr:cxnSp macro="">
      <xdr:nvCxnSpPr>
        <xdr:cNvPr id="831" name="直線コネクタ 830">
          <a:extLst>
            <a:ext uri="{FF2B5EF4-FFF2-40B4-BE49-F238E27FC236}">
              <a16:creationId xmlns:a16="http://schemas.microsoft.com/office/drawing/2014/main" id="{0D1274E5-7594-4B47-9321-0C439D9E539A}"/>
            </a:ext>
          </a:extLst>
        </xdr:cNvPr>
        <xdr:cNvCxnSpPr/>
      </xdr:nvCxnSpPr>
      <xdr:spPr>
        <a:xfrm>
          <a:off x="19545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135889</xdr:rowOff>
    </xdr:from>
    <xdr:to>
      <xdr:col>98</xdr:col>
      <xdr:colOff>38100</xdr:colOff>
      <xdr:row>84</xdr:row>
      <xdr:rowOff>66039</xdr:rowOff>
    </xdr:to>
    <xdr:sp macro="" textlink="">
      <xdr:nvSpPr>
        <xdr:cNvPr id="832" name="楕円 831">
          <a:extLst>
            <a:ext uri="{FF2B5EF4-FFF2-40B4-BE49-F238E27FC236}">
              <a16:creationId xmlns:a16="http://schemas.microsoft.com/office/drawing/2014/main" id="{1BE204E2-1B31-4D43-B0BE-80AAE8B67AD1}"/>
            </a:ext>
          </a:extLst>
        </xdr:cNvPr>
        <xdr:cNvSpPr/>
      </xdr:nvSpPr>
      <xdr:spPr>
        <a:xfrm>
          <a:off x="18605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15239</xdr:rowOff>
    </xdr:from>
    <xdr:to>
      <xdr:col>102</xdr:col>
      <xdr:colOff>114300</xdr:colOff>
      <xdr:row>84</xdr:row>
      <xdr:rowOff>15239</xdr:rowOff>
    </xdr:to>
    <xdr:cxnSp macro="">
      <xdr:nvCxnSpPr>
        <xdr:cNvPr id="833" name="直線コネクタ 832">
          <a:extLst>
            <a:ext uri="{FF2B5EF4-FFF2-40B4-BE49-F238E27FC236}">
              <a16:creationId xmlns:a16="http://schemas.microsoft.com/office/drawing/2014/main" id="{8374D3D3-0371-4FC8-AEC0-C3CA4434DEEA}"/>
            </a:ext>
          </a:extLst>
        </xdr:cNvPr>
        <xdr:cNvCxnSpPr/>
      </xdr:nvCxnSpPr>
      <xdr:spPr>
        <a:xfrm>
          <a:off x="18656300" y="144170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a:extLst>
            <a:ext uri="{FF2B5EF4-FFF2-40B4-BE49-F238E27FC236}">
              <a16:creationId xmlns:a16="http://schemas.microsoft.com/office/drawing/2014/main" id="{4EDE52C3-792E-48F3-A407-8285917513BF}"/>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5" name="n_2aveValue【児童館】&#10;一人当たり面積">
          <a:extLst>
            <a:ext uri="{FF2B5EF4-FFF2-40B4-BE49-F238E27FC236}">
              <a16:creationId xmlns:a16="http://schemas.microsoft.com/office/drawing/2014/main" id="{B7E241E8-AF3E-4B46-9657-B6EAAAA7FF66}"/>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6" name="n_3aveValue【児童館】&#10;一人当たり面積">
          <a:extLst>
            <a:ext uri="{FF2B5EF4-FFF2-40B4-BE49-F238E27FC236}">
              <a16:creationId xmlns:a16="http://schemas.microsoft.com/office/drawing/2014/main" id="{DD8C09C8-201E-4022-8956-535B7A8D5769}"/>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837" name="n_4aveValue【児童館】&#10;一人当たり面積">
          <a:extLst>
            <a:ext uri="{FF2B5EF4-FFF2-40B4-BE49-F238E27FC236}">
              <a16:creationId xmlns:a16="http://schemas.microsoft.com/office/drawing/2014/main" id="{FA885938-73F3-4823-91D0-AC8FE9C3D50A}"/>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57166</xdr:rowOff>
    </xdr:from>
    <xdr:ext cx="469744" cy="259045"/>
    <xdr:sp macro="" textlink="">
      <xdr:nvSpPr>
        <xdr:cNvPr id="838" name="n_1mainValue【児童館】&#10;一人当たり面積">
          <a:extLst>
            <a:ext uri="{FF2B5EF4-FFF2-40B4-BE49-F238E27FC236}">
              <a16:creationId xmlns:a16="http://schemas.microsoft.com/office/drawing/2014/main" id="{8C13EF9F-68E9-4E20-8929-63E591AFF3B5}"/>
            </a:ext>
          </a:extLst>
        </xdr:cNvPr>
        <xdr:cNvSpPr txBox="1"/>
      </xdr:nvSpPr>
      <xdr:spPr>
        <a:xfrm>
          <a:off x="210757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57166</xdr:rowOff>
    </xdr:from>
    <xdr:ext cx="469744" cy="259045"/>
    <xdr:sp macro="" textlink="">
      <xdr:nvSpPr>
        <xdr:cNvPr id="839" name="n_2mainValue【児童館】&#10;一人当たり面積">
          <a:extLst>
            <a:ext uri="{FF2B5EF4-FFF2-40B4-BE49-F238E27FC236}">
              <a16:creationId xmlns:a16="http://schemas.microsoft.com/office/drawing/2014/main" id="{92D4F4E7-0293-40F1-9FE5-3F3CB292932C}"/>
            </a:ext>
          </a:extLst>
        </xdr:cNvPr>
        <xdr:cNvSpPr txBox="1"/>
      </xdr:nvSpPr>
      <xdr:spPr>
        <a:xfrm>
          <a:off x="20199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57166</xdr:rowOff>
    </xdr:from>
    <xdr:ext cx="469744" cy="259045"/>
    <xdr:sp macro="" textlink="">
      <xdr:nvSpPr>
        <xdr:cNvPr id="840" name="n_3mainValue【児童館】&#10;一人当たり面積">
          <a:extLst>
            <a:ext uri="{FF2B5EF4-FFF2-40B4-BE49-F238E27FC236}">
              <a16:creationId xmlns:a16="http://schemas.microsoft.com/office/drawing/2014/main" id="{F09CEE22-D331-4AE2-9A4F-B3580D97DF1C}"/>
            </a:ext>
          </a:extLst>
        </xdr:cNvPr>
        <xdr:cNvSpPr txBox="1"/>
      </xdr:nvSpPr>
      <xdr:spPr>
        <a:xfrm>
          <a:off x="19310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82566</xdr:rowOff>
    </xdr:from>
    <xdr:ext cx="469744" cy="259045"/>
    <xdr:sp macro="" textlink="">
      <xdr:nvSpPr>
        <xdr:cNvPr id="841" name="n_4mainValue【児童館】&#10;一人当たり面積">
          <a:extLst>
            <a:ext uri="{FF2B5EF4-FFF2-40B4-BE49-F238E27FC236}">
              <a16:creationId xmlns:a16="http://schemas.microsoft.com/office/drawing/2014/main" id="{E5E26B9F-6F8B-4404-A648-8DD1B52E9D8A}"/>
            </a:ext>
          </a:extLst>
        </xdr:cNvPr>
        <xdr:cNvSpPr txBox="1"/>
      </xdr:nvSpPr>
      <xdr:spPr>
        <a:xfrm>
          <a:off x="18421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A1FBD39E-2544-4277-BB71-8F94AA73BD6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D78A05C8-1196-42B5-9575-579E9F060201}"/>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891D06B5-C299-46B2-ACAF-69C1BB4FFE9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EE608A94-816C-4449-AD73-5970BE69585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8D9ED5B8-5AD6-42B9-8FC9-FB5E284B2ACB}"/>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BD5266B1-C21B-41DC-8C06-B9C129F2E64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83AD4B07-610A-47CA-97CB-3CEE0669E0C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192BCAA6-F9CD-4715-B77D-167844AAACF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57DDB38B-C2FB-4018-A732-3D9C9BDCEFE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430C0E1A-6ECD-4085-8349-CF1974C7A40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DD62F49A-8B25-4FD5-9CF5-E6F86C8F798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CBABC72C-032A-4F51-A606-A855475646F4}"/>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27171C14-0C5B-461F-91F1-EFECE7459A23}"/>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779B4ADD-DE01-4B51-99BC-033EC45941DE}"/>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DDF0D31F-6352-4F1A-B76E-5ED2413C454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7E15579B-BA95-4E71-BF9C-C856E33081F2}"/>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642F9D23-BD3B-41AD-B11F-6191FBA6548D}"/>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781479C6-DE19-4308-A93C-0D5266E44007}"/>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DEFB8251-27D8-4E6A-BCCE-44699038E453}"/>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DB9B5E65-B3C3-43C0-8C39-B11CB31C7C4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6D844C53-59D5-4E09-8BD2-9EF9264A965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AAF899F0-1546-44F7-8FA4-D2A683BD3C6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C31CCEE9-A90F-4ADE-B6BD-53B037FD872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47943A01-26EA-4BFA-B24F-F07D45195A4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BEC01C8B-CEC8-44D8-9DB6-B52A417B527F}"/>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a:extLst>
            <a:ext uri="{FF2B5EF4-FFF2-40B4-BE49-F238E27FC236}">
              <a16:creationId xmlns:a16="http://schemas.microsoft.com/office/drawing/2014/main" id="{D8DF466A-3E7D-449D-B36B-A4A279B3DFBF}"/>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B9FCA1F1-B266-45B1-87E5-CCB26C9C16F7}"/>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a:extLst>
            <a:ext uri="{FF2B5EF4-FFF2-40B4-BE49-F238E27FC236}">
              <a16:creationId xmlns:a16="http://schemas.microsoft.com/office/drawing/2014/main" id="{340AE457-2061-4671-BDB7-B050141DA4CE}"/>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CCB80601-21F1-410D-8084-48766DB6B5AE}"/>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a:extLst>
            <a:ext uri="{FF2B5EF4-FFF2-40B4-BE49-F238E27FC236}">
              <a16:creationId xmlns:a16="http://schemas.microsoft.com/office/drawing/2014/main" id="{8D1AFD35-155C-4414-8EFE-5A4D528F678F}"/>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a:extLst>
            <a:ext uri="{FF2B5EF4-FFF2-40B4-BE49-F238E27FC236}">
              <a16:creationId xmlns:a16="http://schemas.microsoft.com/office/drawing/2014/main" id="{473C80D3-AE05-4959-9B2E-E94944D31864}"/>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a:extLst>
            <a:ext uri="{FF2B5EF4-FFF2-40B4-BE49-F238E27FC236}">
              <a16:creationId xmlns:a16="http://schemas.microsoft.com/office/drawing/2014/main" id="{675533D2-C9AD-40FE-A530-DCBAF73BDD70}"/>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a:extLst>
            <a:ext uri="{FF2B5EF4-FFF2-40B4-BE49-F238E27FC236}">
              <a16:creationId xmlns:a16="http://schemas.microsoft.com/office/drawing/2014/main" id="{83C120AE-86CB-46B8-ACEE-DB3E0FEDA6DA}"/>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a:extLst>
            <a:ext uri="{FF2B5EF4-FFF2-40B4-BE49-F238E27FC236}">
              <a16:creationId xmlns:a16="http://schemas.microsoft.com/office/drawing/2014/main" id="{0BE9CC5E-7433-482D-AA9D-50CFD8E60BD8}"/>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a:extLst>
            <a:ext uri="{FF2B5EF4-FFF2-40B4-BE49-F238E27FC236}">
              <a16:creationId xmlns:a16="http://schemas.microsoft.com/office/drawing/2014/main" id="{82D30317-69B0-4489-A753-3382C1D70A95}"/>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BCA4CAC-D924-4ED6-AD80-0F837FC0FF1C}"/>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2A02611-4EF4-4772-ADDA-D3EBDBA9A761}"/>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8F45EF9D-DEC4-4888-B97C-8EA0DDDEC392}"/>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6C26EF41-2F66-4D0E-99E9-62C17834325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C3C3CBF9-38D8-4481-9E03-A9A8D548D0B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82" name="楕円 881">
          <a:extLst>
            <a:ext uri="{FF2B5EF4-FFF2-40B4-BE49-F238E27FC236}">
              <a16:creationId xmlns:a16="http://schemas.microsoft.com/office/drawing/2014/main" id="{138B8A85-9C35-47E2-B7B7-03B5EAA667C4}"/>
            </a:ext>
          </a:extLst>
        </xdr:cNvPr>
        <xdr:cNvSpPr/>
      </xdr:nvSpPr>
      <xdr:spPr>
        <a:xfrm>
          <a:off x="16268700" y="1792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72407</xdr:rowOff>
    </xdr:from>
    <xdr:ext cx="405111" cy="259045"/>
    <xdr:sp macro="" textlink="">
      <xdr:nvSpPr>
        <xdr:cNvPr id="883" name="【公民館】&#10;有形固定資産減価償却率該当値テキスト">
          <a:extLst>
            <a:ext uri="{FF2B5EF4-FFF2-40B4-BE49-F238E27FC236}">
              <a16:creationId xmlns:a16="http://schemas.microsoft.com/office/drawing/2014/main" id="{9F16D03E-DEBD-4DF6-8AA1-D1ECF2083082}"/>
            </a:ext>
          </a:extLst>
        </xdr:cNvPr>
        <xdr:cNvSpPr txBox="1"/>
      </xdr:nvSpPr>
      <xdr:spPr>
        <a:xfrm>
          <a:off x="16357600" y="1790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2539</xdr:rowOff>
    </xdr:from>
    <xdr:to>
      <xdr:col>81</xdr:col>
      <xdr:colOff>101600</xdr:colOff>
      <xdr:row>106</xdr:row>
      <xdr:rowOff>104139</xdr:rowOff>
    </xdr:to>
    <xdr:sp macro="" textlink="">
      <xdr:nvSpPr>
        <xdr:cNvPr id="884" name="楕円 883">
          <a:extLst>
            <a:ext uri="{FF2B5EF4-FFF2-40B4-BE49-F238E27FC236}">
              <a16:creationId xmlns:a16="http://schemas.microsoft.com/office/drawing/2014/main" id="{ED8EC1BC-D3A0-4C2B-B442-CD80779D58CE}"/>
            </a:ext>
          </a:extLst>
        </xdr:cNvPr>
        <xdr:cNvSpPr/>
      </xdr:nvSpPr>
      <xdr:spPr>
        <a:xfrm>
          <a:off x="154305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144780</xdr:rowOff>
    </xdr:from>
    <xdr:to>
      <xdr:col>85</xdr:col>
      <xdr:colOff>127000</xdr:colOff>
      <xdr:row>106</xdr:row>
      <xdr:rowOff>53339</xdr:rowOff>
    </xdr:to>
    <xdr:cxnSp macro="">
      <xdr:nvCxnSpPr>
        <xdr:cNvPr id="885" name="直線コネクタ 884">
          <a:extLst>
            <a:ext uri="{FF2B5EF4-FFF2-40B4-BE49-F238E27FC236}">
              <a16:creationId xmlns:a16="http://schemas.microsoft.com/office/drawing/2014/main" id="{A2A753EF-EBCA-4244-8BC9-2D71532E737A}"/>
            </a:ext>
          </a:extLst>
        </xdr:cNvPr>
        <xdr:cNvCxnSpPr/>
      </xdr:nvCxnSpPr>
      <xdr:spPr>
        <a:xfrm flipV="1">
          <a:off x="15481300" y="17975580"/>
          <a:ext cx="838200" cy="251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130175</xdr:rowOff>
    </xdr:from>
    <xdr:to>
      <xdr:col>76</xdr:col>
      <xdr:colOff>165100</xdr:colOff>
      <xdr:row>106</xdr:row>
      <xdr:rowOff>60325</xdr:rowOff>
    </xdr:to>
    <xdr:sp macro="" textlink="">
      <xdr:nvSpPr>
        <xdr:cNvPr id="886" name="楕円 885">
          <a:extLst>
            <a:ext uri="{FF2B5EF4-FFF2-40B4-BE49-F238E27FC236}">
              <a16:creationId xmlns:a16="http://schemas.microsoft.com/office/drawing/2014/main" id="{6C659266-C006-4278-A3F5-2397FA7AB193}"/>
            </a:ext>
          </a:extLst>
        </xdr:cNvPr>
        <xdr:cNvSpPr/>
      </xdr:nvSpPr>
      <xdr:spPr>
        <a:xfrm>
          <a:off x="14541500" y="1813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9525</xdr:rowOff>
    </xdr:from>
    <xdr:to>
      <xdr:col>81</xdr:col>
      <xdr:colOff>50800</xdr:colOff>
      <xdr:row>106</xdr:row>
      <xdr:rowOff>53339</xdr:rowOff>
    </xdr:to>
    <xdr:cxnSp macro="">
      <xdr:nvCxnSpPr>
        <xdr:cNvPr id="887" name="直線コネクタ 886">
          <a:extLst>
            <a:ext uri="{FF2B5EF4-FFF2-40B4-BE49-F238E27FC236}">
              <a16:creationId xmlns:a16="http://schemas.microsoft.com/office/drawing/2014/main" id="{0678564D-556C-4C68-84C5-8FEDDAC14619}"/>
            </a:ext>
          </a:extLst>
        </xdr:cNvPr>
        <xdr:cNvCxnSpPr/>
      </xdr:nvCxnSpPr>
      <xdr:spPr>
        <a:xfrm>
          <a:off x="14592300" y="18183225"/>
          <a:ext cx="8890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105411</xdr:rowOff>
    </xdr:from>
    <xdr:to>
      <xdr:col>72</xdr:col>
      <xdr:colOff>38100</xdr:colOff>
      <xdr:row>106</xdr:row>
      <xdr:rowOff>35561</xdr:rowOff>
    </xdr:to>
    <xdr:sp macro="" textlink="">
      <xdr:nvSpPr>
        <xdr:cNvPr id="888" name="楕円 887">
          <a:extLst>
            <a:ext uri="{FF2B5EF4-FFF2-40B4-BE49-F238E27FC236}">
              <a16:creationId xmlns:a16="http://schemas.microsoft.com/office/drawing/2014/main" id="{5A2F4694-A1A7-4998-9180-2C8D8F378F71}"/>
            </a:ext>
          </a:extLst>
        </xdr:cNvPr>
        <xdr:cNvSpPr/>
      </xdr:nvSpPr>
      <xdr:spPr>
        <a:xfrm>
          <a:off x="13652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156211</xdr:rowOff>
    </xdr:from>
    <xdr:to>
      <xdr:col>76</xdr:col>
      <xdr:colOff>114300</xdr:colOff>
      <xdr:row>106</xdr:row>
      <xdr:rowOff>9525</xdr:rowOff>
    </xdr:to>
    <xdr:cxnSp macro="">
      <xdr:nvCxnSpPr>
        <xdr:cNvPr id="889" name="直線コネクタ 888">
          <a:extLst>
            <a:ext uri="{FF2B5EF4-FFF2-40B4-BE49-F238E27FC236}">
              <a16:creationId xmlns:a16="http://schemas.microsoft.com/office/drawing/2014/main" id="{A04E3C22-F37E-40B3-A691-A0609E993AD9}"/>
            </a:ext>
          </a:extLst>
        </xdr:cNvPr>
        <xdr:cNvCxnSpPr/>
      </xdr:nvCxnSpPr>
      <xdr:spPr>
        <a:xfrm>
          <a:off x="13703300" y="181584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76836</xdr:rowOff>
    </xdr:from>
    <xdr:to>
      <xdr:col>67</xdr:col>
      <xdr:colOff>101600</xdr:colOff>
      <xdr:row>106</xdr:row>
      <xdr:rowOff>6986</xdr:rowOff>
    </xdr:to>
    <xdr:sp macro="" textlink="">
      <xdr:nvSpPr>
        <xdr:cNvPr id="890" name="楕円 889">
          <a:extLst>
            <a:ext uri="{FF2B5EF4-FFF2-40B4-BE49-F238E27FC236}">
              <a16:creationId xmlns:a16="http://schemas.microsoft.com/office/drawing/2014/main" id="{045FE247-0B0D-4727-B958-08E87962A282}"/>
            </a:ext>
          </a:extLst>
        </xdr:cNvPr>
        <xdr:cNvSpPr/>
      </xdr:nvSpPr>
      <xdr:spPr>
        <a:xfrm>
          <a:off x="12763500" y="18079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127636</xdr:rowOff>
    </xdr:from>
    <xdr:to>
      <xdr:col>71</xdr:col>
      <xdr:colOff>177800</xdr:colOff>
      <xdr:row>105</xdr:row>
      <xdr:rowOff>156211</xdr:rowOff>
    </xdr:to>
    <xdr:cxnSp macro="">
      <xdr:nvCxnSpPr>
        <xdr:cNvPr id="891" name="直線コネクタ 890">
          <a:extLst>
            <a:ext uri="{FF2B5EF4-FFF2-40B4-BE49-F238E27FC236}">
              <a16:creationId xmlns:a16="http://schemas.microsoft.com/office/drawing/2014/main" id="{A409AED9-FCAD-4186-BF24-8E1B69E3FB1C}"/>
            </a:ext>
          </a:extLst>
        </xdr:cNvPr>
        <xdr:cNvCxnSpPr/>
      </xdr:nvCxnSpPr>
      <xdr:spPr>
        <a:xfrm>
          <a:off x="12814300" y="181298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a:extLst>
            <a:ext uri="{FF2B5EF4-FFF2-40B4-BE49-F238E27FC236}">
              <a16:creationId xmlns:a16="http://schemas.microsoft.com/office/drawing/2014/main" id="{C3928919-D96B-46A8-808E-6E83FF6A0ADE}"/>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a:extLst>
            <a:ext uri="{FF2B5EF4-FFF2-40B4-BE49-F238E27FC236}">
              <a16:creationId xmlns:a16="http://schemas.microsoft.com/office/drawing/2014/main" id="{218F2C9C-E6CF-495B-8A42-3BE4DC1549FD}"/>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a:extLst>
            <a:ext uri="{FF2B5EF4-FFF2-40B4-BE49-F238E27FC236}">
              <a16:creationId xmlns:a16="http://schemas.microsoft.com/office/drawing/2014/main" id="{2C112CAE-8FD5-4BB5-B78D-00CBDA549E34}"/>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a:extLst>
            <a:ext uri="{FF2B5EF4-FFF2-40B4-BE49-F238E27FC236}">
              <a16:creationId xmlns:a16="http://schemas.microsoft.com/office/drawing/2014/main" id="{529FB48E-5F3D-4756-A483-3F890E675678}"/>
            </a:ext>
          </a:extLst>
        </xdr:cNvPr>
        <xdr:cNvSpPr txBox="1"/>
      </xdr:nvSpPr>
      <xdr:spPr>
        <a:xfrm>
          <a:off x="12611744" y="1758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95266</xdr:rowOff>
    </xdr:from>
    <xdr:ext cx="405111" cy="259045"/>
    <xdr:sp macro="" textlink="">
      <xdr:nvSpPr>
        <xdr:cNvPr id="896" name="n_1mainValue【公民館】&#10;有形固定資産減価償却率">
          <a:extLst>
            <a:ext uri="{FF2B5EF4-FFF2-40B4-BE49-F238E27FC236}">
              <a16:creationId xmlns:a16="http://schemas.microsoft.com/office/drawing/2014/main" id="{32412088-4EB0-4BE4-966F-42A5BCF87F1C}"/>
            </a:ext>
          </a:extLst>
        </xdr:cNvPr>
        <xdr:cNvSpPr txBox="1"/>
      </xdr:nvSpPr>
      <xdr:spPr>
        <a:xfrm>
          <a:off x="15266044" y="1826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51452</xdr:rowOff>
    </xdr:from>
    <xdr:ext cx="405111" cy="259045"/>
    <xdr:sp macro="" textlink="">
      <xdr:nvSpPr>
        <xdr:cNvPr id="897" name="n_2mainValue【公民館】&#10;有形固定資産減価償却率">
          <a:extLst>
            <a:ext uri="{FF2B5EF4-FFF2-40B4-BE49-F238E27FC236}">
              <a16:creationId xmlns:a16="http://schemas.microsoft.com/office/drawing/2014/main" id="{4FD3C043-C632-4159-B1DC-7106B02C1333}"/>
            </a:ext>
          </a:extLst>
        </xdr:cNvPr>
        <xdr:cNvSpPr txBox="1"/>
      </xdr:nvSpPr>
      <xdr:spPr>
        <a:xfrm>
          <a:off x="14389744" y="1822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26688</xdr:rowOff>
    </xdr:from>
    <xdr:ext cx="405111" cy="259045"/>
    <xdr:sp macro="" textlink="">
      <xdr:nvSpPr>
        <xdr:cNvPr id="898" name="n_3mainValue【公民館】&#10;有形固定資産減価償却率">
          <a:extLst>
            <a:ext uri="{FF2B5EF4-FFF2-40B4-BE49-F238E27FC236}">
              <a16:creationId xmlns:a16="http://schemas.microsoft.com/office/drawing/2014/main" id="{AF035E27-976A-4CA6-828F-53B77A98490C}"/>
            </a:ext>
          </a:extLst>
        </xdr:cNvPr>
        <xdr:cNvSpPr txBox="1"/>
      </xdr:nvSpPr>
      <xdr:spPr>
        <a:xfrm>
          <a:off x="13500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169563</xdr:rowOff>
    </xdr:from>
    <xdr:ext cx="405111" cy="259045"/>
    <xdr:sp macro="" textlink="">
      <xdr:nvSpPr>
        <xdr:cNvPr id="899" name="n_4mainValue【公民館】&#10;有形固定資産減価償却率">
          <a:extLst>
            <a:ext uri="{FF2B5EF4-FFF2-40B4-BE49-F238E27FC236}">
              <a16:creationId xmlns:a16="http://schemas.microsoft.com/office/drawing/2014/main" id="{37B1E9EF-AD51-46B6-9327-BC70F98E08F4}"/>
            </a:ext>
          </a:extLst>
        </xdr:cNvPr>
        <xdr:cNvSpPr txBox="1"/>
      </xdr:nvSpPr>
      <xdr:spPr>
        <a:xfrm>
          <a:off x="12611744"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7141DA9-92A7-4BD9-80DE-89C1E3B699C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83789B66-7BAF-45A7-AA76-2AC1203161A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D55E9E25-8F30-419C-AE5B-9BCDB37726F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7CD6AFB-60C7-4DF6-8426-55094796F30A}"/>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DC80F731-78F4-45C0-9649-1EBC98AF910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DABD8CB3-4750-4EB0-95A1-CA911772FE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13E01AA-5F87-4462-9DB2-953ACCFD035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43FBCB6-E76E-44BE-A11F-176BBB6891FB}"/>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D023BFA0-46A6-43FF-A8F7-BC939299F84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B815D58B-DE07-4CFC-A772-0CA0396079E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33649280-B8BA-4A29-9538-5698874C057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14B73240-B72C-416D-818B-D087055EB69B}"/>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903B2A53-6846-4770-ACFE-738D83AAD4BF}"/>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735E6DD7-E2AC-4D48-B0A4-2B8710E3185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697D40D6-B371-489F-9120-2C4317CD6D86}"/>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6A05BF38-E1B0-4C57-8207-443E030A8BAC}"/>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CA06D067-1E20-4C41-9980-BD413C6EACD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AD728D94-8556-4045-9812-55196BE82E6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DD70E1E2-2DD6-4644-9221-DE7FC3CFFFF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3AE6835D-122B-4298-9514-4B0D736C5FB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FCCA30E2-A38D-431B-A11B-14E879C9850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F278765A-7F50-4F01-977F-1F1C6A1AA867}"/>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a:extLst>
            <a:ext uri="{FF2B5EF4-FFF2-40B4-BE49-F238E27FC236}">
              <a16:creationId xmlns:a16="http://schemas.microsoft.com/office/drawing/2014/main" id="{F48D868B-032B-46E6-8B41-A9A5DF0602CB}"/>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456952A3-F4B8-4CC3-B1FF-4F900BEF37D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a:extLst>
            <a:ext uri="{FF2B5EF4-FFF2-40B4-BE49-F238E27FC236}">
              <a16:creationId xmlns:a16="http://schemas.microsoft.com/office/drawing/2014/main" id="{E9733921-BC58-4F88-9CAC-6D83C26DA806}"/>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46B3D768-442A-44F6-8AAF-CEBA9A336B08}"/>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76979</xdr:rowOff>
    </xdr:from>
    <xdr:ext cx="469744" cy="259045"/>
    <xdr:sp macro="" textlink="">
      <xdr:nvSpPr>
        <xdr:cNvPr id="926" name="【公民館】&#10;一人当たり面積平均値テキスト">
          <a:extLst>
            <a:ext uri="{FF2B5EF4-FFF2-40B4-BE49-F238E27FC236}">
              <a16:creationId xmlns:a16="http://schemas.microsoft.com/office/drawing/2014/main" id="{5E815144-BD5C-46E5-98BA-BB08BFB2BCC9}"/>
            </a:ext>
          </a:extLst>
        </xdr:cNvPr>
        <xdr:cNvSpPr txBox="1"/>
      </xdr:nvSpPr>
      <xdr:spPr>
        <a:xfrm>
          <a:off x="22199600" y="17907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a:extLst>
            <a:ext uri="{FF2B5EF4-FFF2-40B4-BE49-F238E27FC236}">
              <a16:creationId xmlns:a16="http://schemas.microsoft.com/office/drawing/2014/main" id="{C24800FC-2D5B-4439-B4C2-B97B3A19CB9A}"/>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a:extLst>
            <a:ext uri="{FF2B5EF4-FFF2-40B4-BE49-F238E27FC236}">
              <a16:creationId xmlns:a16="http://schemas.microsoft.com/office/drawing/2014/main" id="{87E0D6C9-4A4D-4F30-BC5C-29AB3ABBE7F0}"/>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a:extLst>
            <a:ext uri="{FF2B5EF4-FFF2-40B4-BE49-F238E27FC236}">
              <a16:creationId xmlns:a16="http://schemas.microsoft.com/office/drawing/2014/main" id="{A63434EC-DD45-499B-9882-7CD08B5E210A}"/>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a:extLst>
            <a:ext uri="{FF2B5EF4-FFF2-40B4-BE49-F238E27FC236}">
              <a16:creationId xmlns:a16="http://schemas.microsoft.com/office/drawing/2014/main" id="{268F5F74-8DC6-43D6-BEAE-F651C60F98E2}"/>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a:extLst>
            <a:ext uri="{FF2B5EF4-FFF2-40B4-BE49-F238E27FC236}">
              <a16:creationId xmlns:a16="http://schemas.microsoft.com/office/drawing/2014/main" id="{B8CD388F-5B8E-482C-A8EB-FB8CCD165523}"/>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F473607-FC66-48C9-AD34-C62D903A94E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CFD7FB02-66FE-4B02-B522-5F151AE893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B259212-2854-4474-B246-BC0DB4840A7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7B19B3D7-6810-4D48-A8C1-66A575DF488F}"/>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B729D87B-6F7F-4951-A468-7CB114A231B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52832</xdr:rowOff>
    </xdr:from>
    <xdr:to>
      <xdr:col>116</xdr:col>
      <xdr:colOff>114300</xdr:colOff>
      <xdr:row>100</xdr:row>
      <xdr:rowOff>154432</xdr:rowOff>
    </xdr:to>
    <xdr:sp macro="" textlink="">
      <xdr:nvSpPr>
        <xdr:cNvPr id="937" name="楕円 936">
          <a:extLst>
            <a:ext uri="{FF2B5EF4-FFF2-40B4-BE49-F238E27FC236}">
              <a16:creationId xmlns:a16="http://schemas.microsoft.com/office/drawing/2014/main" id="{4E4F6956-0DDC-4744-AF91-8AB11641B1B3}"/>
            </a:ext>
          </a:extLst>
        </xdr:cNvPr>
        <xdr:cNvSpPr/>
      </xdr:nvSpPr>
      <xdr:spPr>
        <a:xfrm>
          <a:off x="221107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75709</xdr:rowOff>
    </xdr:from>
    <xdr:ext cx="469744" cy="259045"/>
    <xdr:sp macro="" textlink="">
      <xdr:nvSpPr>
        <xdr:cNvPr id="938" name="【公民館】&#10;一人当たり面積該当値テキスト">
          <a:extLst>
            <a:ext uri="{FF2B5EF4-FFF2-40B4-BE49-F238E27FC236}">
              <a16:creationId xmlns:a16="http://schemas.microsoft.com/office/drawing/2014/main" id="{65EFA3A8-CBA7-4D8E-8B24-55F10B5FEAF4}"/>
            </a:ext>
          </a:extLst>
        </xdr:cNvPr>
        <xdr:cNvSpPr txBox="1"/>
      </xdr:nvSpPr>
      <xdr:spPr>
        <a:xfrm>
          <a:off x="22199600" y="1704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43687</xdr:rowOff>
    </xdr:from>
    <xdr:to>
      <xdr:col>112</xdr:col>
      <xdr:colOff>38100</xdr:colOff>
      <xdr:row>100</xdr:row>
      <xdr:rowOff>145287</xdr:rowOff>
    </xdr:to>
    <xdr:sp macro="" textlink="">
      <xdr:nvSpPr>
        <xdr:cNvPr id="939" name="楕円 938">
          <a:extLst>
            <a:ext uri="{FF2B5EF4-FFF2-40B4-BE49-F238E27FC236}">
              <a16:creationId xmlns:a16="http://schemas.microsoft.com/office/drawing/2014/main" id="{0E3058FF-7AF8-443C-9105-491D141D0573}"/>
            </a:ext>
          </a:extLst>
        </xdr:cNvPr>
        <xdr:cNvSpPr/>
      </xdr:nvSpPr>
      <xdr:spPr>
        <a:xfrm>
          <a:off x="21272500" y="1718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94487</xdr:rowOff>
    </xdr:from>
    <xdr:to>
      <xdr:col>116</xdr:col>
      <xdr:colOff>63500</xdr:colOff>
      <xdr:row>100</xdr:row>
      <xdr:rowOff>103632</xdr:rowOff>
    </xdr:to>
    <xdr:cxnSp macro="">
      <xdr:nvCxnSpPr>
        <xdr:cNvPr id="940" name="直線コネクタ 939">
          <a:extLst>
            <a:ext uri="{FF2B5EF4-FFF2-40B4-BE49-F238E27FC236}">
              <a16:creationId xmlns:a16="http://schemas.microsoft.com/office/drawing/2014/main" id="{B5E31753-20DF-401B-80A6-85A66A588C85}"/>
            </a:ext>
          </a:extLst>
        </xdr:cNvPr>
        <xdr:cNvCxnSpPr/>
      </xdr:nvCxnSpPr>
      <xdr:spPr>
        <a:xfrm>
          <a:off x="21323300" y="17239487"/>
          <a:ext cx="8382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52832</xdr:rowOff>
    </xdr:from>
    <xdr:to>
      <xdr:col>107</xdr:col>
      <xdr:colOff>101600</xdr:colOff>
      <xdr:row>100</xdr:row>
      <xdr:rowOff>154432</xdr:rowOff>
    </xdr:to>
    <xdr:sp macro="" textlink="">
      <xdr:nvSpPr>
        <xdr:cNvPr id="941" name="楕円 940">
          <a:extLst>
            <a:ext uri="{FF2B5EF4-FFF2-40B4-BE49-F238E27FC236}">
              <a16:creationId xmlns:a16="http://schemas.microsoft.com/office/drawing/2014/main" id="{E557D737-4569-44CD-971F-0B70BB4694E2}"/>
            </a:ext>
          </a:extLst>
        </xdr:cNvPr>
        <xdr:cNvSpPr/>
      </xdr:nvSpPr>
      <xdr:spPr>
        <a:xfrm>
          <a:off x="203835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94487</xdr:rowOff>
    </xdr:from>
    <xdr:to>
      <xdr:col>111</xdr:col>
      <xdr:colOff>177800</xdr:colOff>
      <xdr:row>100</xdr:row>
      <xdr:rowOff>103632</xdr:rowOff>
    </xdr:to>
    <xdr:cxnSp macro="">
      <xdr:nvCxnSpPr>
        <xdr:cNvPr id="942" name="直線コネクタ 941">
          <a:extLst>
            <a:ext uri="{FF2B5EF4-FFF2-40B4-BE49-F238E27FC236}">
              <a16:creationId xmlns:a16="http://schemas.microsoft.com/office/drawing/2014/main" id="{D85B8D63-A7E4-42ED-9C46-F77296213A98}"/>
            </a:ext>
          </a:extLst>
        </xdr:cNvPr>
        <xdr:cNvCxnSpPr/>
      </xdr:nvCxnSpPr>
      <xdr:spPr>
        <a:xfrm flipV="1">
          <a:off x="20434300" y="172394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52832</xdr:rowOff>
    </xdr:from>
    <xdr:to>
      <xdr:col>102</xdr:col>
      <xdr:colOff>165100</xdr:colOff>
      <xdr:row>100</xdr:row>
      <xdr:rowOff>154432</xdr:rowOff>
    </xdr:to>
    <xdr:sp macro="" textlink="">
      <xdr:nvSpPr>
        <xdr:cNvPr id="943" name="楕円 942">
          <a:extLst>
            <a:ext uri="{FF2B5EF4-FFF2-40B4-BE49-F238E27FC236}">
              <a16:creationId xmlns:a16="http://schemas.microsoft.com/office/drawing/2014/main" id="{68E17905-9905-45A8-8A95-18B4FD3FAEBF}"/>
            </a:ext>
          </a:extLst>
        </xdr:cNvPr>
        <xdr:cNvSpPr/>
      </xdr:nvSpPr>
      <xdr:spPr>
        <a:xfrm>
          <a:off x="194945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103632</xdr:rowOff>
    </xdr:from>
    <xdr:to>
      <xdr:col>107</xdr:col>
      <xdr:colOff>50800</xdr:colOff>
      <xdr:row>100</xdr:row>
      <xdr:rowOff>103632</xdr:rowOff>
    </xdr:to>
    <xdr:cxnSp macro="">
      <xdr:nvCxnSpPr>
        <xdr:cNvPr id="944" name="直線コネクタ 943">
          <a:extLst>
            <a:ext uri="{FF2B5EF4-FFF2-40B4-BE49-F238E27FC236}">
              <a16:creationId xmlns:a16="http://schemas.microsoft.com/office/drawing/2014/main" id="{1766A871-66F7-45D3-A08F-902CDA5C3C17}"/>
            </a:ext>
          </a:extLst>
        </xdr:cNvPr>
        <xdr:cNvCxnSpPr/>
      </xdr:nvCxnSpPr>
      <xdr:spPr>
        <a:xfrm>
          <a:off x="19545300" y="17248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52832</xdr:rowOff>
    </xdr:from>
    <xdr:to>
      <xdr:col>98</xdr:col>
      <xdr:colOff>38100</xdr:colOff>
      <xdr:row>100</xdr:row>
      <xdr:rowOff>154432</xdr:rowOff>
    </xdr:to>
    <xdr:sp macro="" textlink="">
      <xdr:nvSpPr>
        <xdr:cNvPr id="945" name="楕円 944">
          <a:extLst>
            <a:ext uri="{FF2B5EF4-FFF2-40B4-BE49-F238E27FC236}">
              <a16:creationId xmlns:a16="http://schemas.microsoft.com/office/drawing/2014/main" id="{FCE39662-CED7-4314-952D-E27191C58981}"/>
            </a:ext>
          </a:extLst>
        </xdr:cNvPr>
        <xdr:cNvSpPr/>
      </xdr:nvSpPr>
      <xdr:spPr>
        <a:xfrm>
          <a:off x="18605500" y="1719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103632</xdr:rowOff>
    </xdr:from>
    <xdr:to>
      <xdr:col>102</xdr:col>
      <xdr:colOff>114300</xdr:colOff>
      <xdr:row>100</xdr:row>
      <xdr:rowOff>103632</xdr:rowOff>
    </xdr:to>
    <xdr:cxnSp macro="">
      <xdr:nvCxnSpPr>
        <xdr:cNvPr id="946" name="直線コネクタ 945">
          <a:extLst>
            <a:ext uri="{FF2B5EF4-FFF2-40B4-BE49-F238E27FC236}">
              <a16:creationId xmlns:a16="http://schemas.microsoft.com/office/drawing/2014/main" id="{144AE7BC-82D1-415F-9B10-384F263D7101}"/>
            </a:ext>
          </a:extLst>
        </xdr:cNvPr>
        <xdr:cNvCxnSpPr/>
      </xdr:nvCxnSpPr>
      <xdr:spPr>
        <a:xfrm>
          <a:off x="18656300" y="172486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38116</xdr:rowOff>
    </xdr:from>
    <xdr:ext cx="469744" cy="259045"/>
    <xdr:sp macro="" textlink="">
      <xdr:nvSpPr>
        <xdr:cNvPr id="947" name="n_1aveValue【公民館】&#10;一人当たり面積">
          <a:extLst>
            <a:ext uri="{FF2B5EF4-FFF2-40B4-BE49-F238E27FC236}">
              <a16:creationId xmlns:a16="http://schemas.microsoft.com/office/drawing/2014/main" id="{764F2109-0B3B-4BD1-9E21-3F2B81C868F5}"/>
            </a:ext>
          </a:extLst>
        </xdr:cNvPr>
        <xdr:cNvSpPr txBox="1"/>
      </xdr:nvSpPr>
      <xdr:spPr>
        <a:xfrm>
          <a:off x="21075727" y="18040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28973</xdr:rowOff>
    </xdr:from>
    <xdr:ext cx="469744" cy="259045"/>
    <xdr:sp macro="" textlink="">
      <xdr:nvSpPr>
        <xdr:cNvPr id="948" name="n_2aveValue【公民館】&#10;一人当たり面積">
          <a:extLst>
            <a:ext uri="{FF2B5EF4-FFF2-40B4-BE49-F238E27FC236}">
              <a16:creationId xmlns:a16="http://schemas.microsoft.com/office/drawing/2014/main" id="{1112ABE6-2791-462D-B88F-6AFB8A66F2E4}"/>
            </a:ext>
          </a:extLst>
        </xdr:cNvPr>
        <xdr:cNvSpPr txBox="1"/>
      </xdr:nvSpPr>
      <xdr:spPr>
        <a:xfrm>
          <a:off x="20199427" y="18031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10685</xdr:rowOff>
    </xdr:from>
    <xdr:ext cx="469744" cy="259045"/>
    <xdr:sp macro="" textlink="">
      <xdr:nvSpPr>
        <xdr:cNvPr id="949" name="n_3aveValue【公民館】&#10;一人当たり面積">
          <a:extLst>
            <a:ext uri="{FF2B5EF4-FFF2-40B4-BE49-F238E27FC236}">
              <a16:creationId xmlns:a16="http://schemas.microsoft.com/office/drawing/2014/main" id="{EBBFC41E-7B0F-400D-B67C-9954544B4262}"/>
            </a:ext>
          </a:extLst>
        </xdr:cNvPr>
        <xdr:cNvSpPr txBox="1"/>
      </xdr:nvSpPr>
      <xdr:spPr>
        <a:xfrm>
          <a:off x="19310427" y="18012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108983</xdr:rowOff>
    </xdr:from>
    <xdr:ext cx="469744" cy="259045"/>
    <xdr:sp macro="" textlink="">
      <xdr:nvSpPr>
        <xdr:cNvPr id="950" name="n_4aveValue【公民館】&#10;一人当たり面積">
          <a:extLst>
            <a:ext uri="{FF2B5EF4-FFF2-40B4-BE49-F238E27FC236}">
              <a16:creationId xmlns:a16="http://schemas.microsoft.com/office/drawing/2014/main" id="{F7455208-0352-42CB-BEF0-9AABFDBD8969}"/>
            </a:ext>
          </a:extLst>
        </xdr:cNvPr>
        <xdr:cNvSpPr txBox="1"/>
      </xdr:nvSpPr>
      <xdr:spPr>
        <a:xfrm>
          <a:off x="18421427" y="17939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161814</xdr:rowOff>
    </xdr:from>
    <xdr:ext cx="469744" cy="259045"/>
    <xdr:sp macro="" textlink="">
      <xdr:nvSpPr>
        <xdr:cNvPr id="951" name="n_1mainValue【公民館】&#10;一人当たり面積">
          <a:extLst>
            <a:ext uri="{FF2B5EF4-FFF2-40B4-BE49-F238E27FC236}">
              <a16:creationId xmlns:a16="http://schemas.microsoft.com/office/drawing/2014/main" id="{D673366B-B85E-49A8-8A08-771DFE84D547}"/>
            </a:ext>
          </a:extLst>
        </xdr:cNvPr>
        <xdr:cNvSpPr txBox="1"/>
      </xdr:nvSpPr>
      <xdr:spPr>
        <a:xfrm>
          <a:off x="21075727" y="16963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170959</xdr:rowOff>
    </xdr:from>
    <xdr:ext cx="469744" cy="259045"/>
    <xdr:sp macro="" textlink="">
      <xdr:nvSpPr>
        <xdr:cNvPr id="952" name="n_2mainValue【公民館】&#10;一人当たり面積">
          <a:extLst>
            <a:ext uri="{FF2B5EF4-FFF2-40B4-BE49-F238E27FC236}">
              <a16:creationId xmlns:a16="http://schemas.microsoft.com/office/drawing/2014/main" id="{0BE406C8-CBC5-4ECF-9BA8-CCB372489F56}"/>
            </a:ext>
          </a:extLst>
        </xdr:cNvPr>
        <xdr:cNvSpPr txBox="1"/>
      </xdr:nvSpPr>
      <xdr:spPr>
        <a:xfrm>
          <a:off x="20199427"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170959</xdr:rowOff>
    </xdr:from>
    <xdr:ext cx="469744" cy="259045"/>
    <xdr:sp macro="" textlink="">
      <xdr:nvSpPr>
        <xdr:cNvPr id="953" name="n_3mainValue【公民館】&#10;一人当たり面積">
          <a:extLst>
            <a:ext uri="{FF2B5EF4-FFF2-40B4-BE49-F238E27FC236}">
              <a16:creationId xmlns:a16="http://schemas.microsoft.com/office/drawing/2014/main" id="{AD5AFE9B-43C9-47E0-804A-4CF783F6ECCC}"/>
            </a:ext>
          </a:extLst>
        </xdr:cNvPr>
        <xdr:cNvSpPr txBox="1"/>
      </xdr:nvSpPr>
      <xdr:spPr>
        <a:xfrm>
          <a:off x="19310427"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170959</xdr:rowOff>
    </xdr:from>
    <xdr:ext cx="469744" cy="259045"/>
    <xdr:sp macro="" textlink="">
      <xdr:nvSpPr>
        <xdr:cNvPr id="954" name="n_4mainValue【公民館】&#10;一人当たり面積">
          <a:extLst>
            <a:ext uri="{FF2B5EF4-FFF2-40B4-BE49-F238E27FC236}">
              <a16:creationId xmlns:a16="http://schemas.microsoft.com/office/drawing/2014/main" id="{85F71935-2776-4675-9522-D0B2B70C4CF8}"/>
            </a:ext>
          </a:extLst>
        </xdr:cNvPr>
        <xdr:cNvSpPr txBox="1"/>
      </xdr:nvSpPr>
      <xdr:spPr>
        <a:xfrm>
          <a:off x="18421427" y="1697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6CF0026D-98F3-48D3-B148-D7CEEF8D208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99913979-17B4-4BDA-8BDB-E39780D902F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BF770F43-A24C-428C-9B76-575FA45B201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類似団体内平均値と比較し、有形固定資産減価償却率が高くなっているのは、道路、公営住宅、認定こども園・幼稚園・保育所、公民館、である。</a:t>
          </a:r>
        </a:p>
        <a:p>
          <a:r>
            <a:rPr kumimoji="1" lang="ja-JP" altLang="en-US" sz="1300">
              <a:latin typeface="ＭＳ Ｐゴシック" panose="020B0600070205080204" pitchFamily="50" charset="-128"/>
              <a:ea typeface="ＭＳ Ｐゴシック" panose="020B0600070205080204" pitchFamily="50" charset="-128"/>
            </a:rPr>
            <a:t>道路インフラについては、今後に到来する本格的な老朽化への備えとして、計画的な長寿命化や適切な維持管理を進める。</a:t>
          </a:r>
        </a:p>
        <a:p>
          <a:r>
            <a:rPr kumimoji="1" lang="ja-JP" altLang="en-US" sz="1300">
              <a:latin typeface="ＭＳ Ｐゴシック" panose="020B0600070205080204" pitchFamily="50" charset="-128"/>
              <a:ea typeface="ＭＳ Ｐゴシック" panose="020B0600070205080204" pitchFamily="50" charset="-128"/>
            </a:rPr>
            <a:t>また、公営住宅や保育施設（認定こども園・幼稚園・保育園等）については、需要動向に基づき、不要となった施設等の売却・有効活用を順次進めているところである。今後</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も</a:t>
          </a:r>
          <a:r>
            <a:rPr kumimoji="1" lang="ja-JP" altLang="en-US" sz="1300">
              <a:latin typeface="ＭＳ Ｐゴシック" panose="020B0600070205080204" pitchFamily="50" charset="-128"/>
              <a:ea typeface="ＭＳ Ｐゴシック" panose="020B0600070205080204" pitchFamily="50" charset="-128"/>
            </a:rPr>
            <a:t>、個別施設計画に基づいた総量の縮減や長寿命化により、持続可能な公共施設の総合管理を一層推進する。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26BA76D-AEE0-44C1-9209-1B53CF60C76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FA0510E-99AA-43F8-9A05-8C35D829632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1E18241-0931-418A-811B-B742B2D16EC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99C2230-5E56-4A49-9D31-378D3986C8B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鹿児島県霧島市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362E21A-70A6-4189-9012-C7EDE649DC9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46F02B3-7531-4250-9BCD-EB97C8D59FB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3EFB9D-962B-47F0-934B-6ABD9F8EF16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DEB9701-9CF5-4602-9AF9-A269DAD0610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1A98D6-3679-4FFE-A939-C572BC8EFE6E}"/>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91FF121-EE1B-4EE8-ACF8-DF7B00E132BF}"/>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123,070
121,813
603.17
79,784,450
76,012,612
3,097,637
35,893,449
46,212,641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F1CCC6C-94EA-436C-ADCA-C71B97951AF5}"/>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E3655CFC-2456-48E7-AFE4-D71154ECB9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3CC5ED-8370-423A-ABC3-E4A2460E787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5.3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3AC4D32-A4BB-4C84-A0DA-F5020D2FB461}"/>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16B8E38-0046-432A-BC92-B5DD0D2DBE1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A28D1AB-3501-466B-A7F2-E2877EFB49C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33B5BC2-D49E-4AB9-8513-43B8A34E66F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D416B60-8CCE-4EDD-859D-1F70CFBC1BB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7FD710E-38E7-4BAC-B165-8BD0306A14D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EC14A2CC-B29B-4446-A9B8-B0D75DB8E86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49951B-9061-4CC6-862B-BE432C22A8C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BDFF1E-D925-4D94-AAE4-BB73248EDB2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0AFC819-BDB1-45FB-8C57-21A812DBDDA4}"/>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29B49A80-5A96-4900-B1C0-91577DD5EA34}"/>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7FA9180-A9EB-4821-8825-C1869134826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DA803BA-136C-43AE-85A4-D7884582658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CE40135-3D7F-49DA-9337-C76937D3C2C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CD9F5A5-F3D8-4005-8747-2434FD058086}"/>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7D5326EA-C792-46BD-B59E-83AD04C35CF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25C9512-6675-4DF7-AC75-60900A0E2594}"/>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BB67A48-228E-4813-8712-21B3DCA21B2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277454F-59DB-450E-8C1E-BBE42C770123}"/>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1EA2EA1-F558-4350-910C-BE78E47D960D}"/>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93BB9B6-A26C-476B-98C4-E884FC4F6963}"/>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6206771-2074-457E-B32E-A5363A72E08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25E4D55-3B60-4E22-99F4-B33F77E463B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9FB63B-8530-47DA-BBCF-1E9D953047C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E964D07-3C0B-4F45-8E99-B7239D0F6AA7}"/>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285752-8E29-4EAA-8695-18D9CC517F9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B0A6B7-ECF6-4477-85A0-FFA8A57A5B3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39E0589-CB7A-4265-8EE5-E59AEA79658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C41520C-AC36-4342-B7C4-2BEB032C135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BA113069-105C-4F46-BBC3-5A245E3FD7D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25AED171-B9F3-4677-9C25-F2F4A878AEF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BC0C03E6-B115-429E-A7BE-DD6253880429}"/>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AF43486-30CA-4959-B3D6-EA5B759BE80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7708C7C5-9018-4F3D-A28E-76DACB3FC92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CA73AEE-A184-4978-8448-2054E4DA2C3B}"/>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7C44712-8E8C-45E5-8389-136920D2F9E1}"/>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46F41A6-8BEC-47E4-8DA8-E58059E98C0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8AA8A1E-D003-495F-828C-86D866B0426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7881DA7-8C8B-40DE-8643-428E08B19A5C}"/>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9F98EC59-9D52-4D67-9F97-5D5FEC8F48D9}"/>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05921C9-5AF3-42F2-B4D7-031D247E5D0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18FA8DCF-637A-41BB-B149-2C1B5595920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7DDEE80B-B8D0-4C54-B82A-6C5724FFF53C}"/>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F591C481-7A8C-4305-81BD-7D4CD9F70F30}"/>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7FB3ECD1-7485-45DD-B500-FE3F3DB7C192}"/>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E6615B8E-A708-4B28-ACF4-6F8AA9352459}"/>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F6CA04AA-B03B-42A1-99C7-ACA1D36EDDB8}"/>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4224094-DC83-4EB9-97A4-918FAC20A288}"/>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0EB9C366-FC3A-4744-BC43-B994D2AEEFDD}"/>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31471F37-418A-4E10-9140-D4133B05F022}"/>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46B18729-1CE1-40BE-9B87-06293137B012}"/>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DEF043E2-4FF7-4859-AF6A-7D8F6F223536}"/>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E6B423F4-7A23-41CE-88DD-F160A26A47DF}"/>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16B836B9-C700-4D0C-ACF9-6E6001DD63B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92739A1B-5613-4026-91A3-E16C3284043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5ABF2C2-1662-493F-B5A7-1CF624CAC77D}"/>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7B6EAF1-D8B1-4845-8FBA-586848F35525}"/>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1594A25-E011-4B49-BDD9-8D6CC872C4E7}"/>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27305</xdr:rowOff>
    </xdr:from>
    <xdr:to>
      <xdr:col>24</xdr:col>
      <xdr:colOff>114300</xdr:colOff>
      <xdr:row>41</xdr:row>
      <xdr:rowOff>128905</xdr:rowOff>
    </xdr:to>
    <xdr:sp macro="" textlink="">
      <xdr:nvSpPr>
        <xdr:cNvPr id="73" name="楕円 72">
          <a:extLst>
            <a:ext uri="{FF2B5EF4-FFF2-40B4-BE49-F238E27FC236}">
              <a16:creationId xmlns:a16="http://schemas.microsoft.com/office/drawing/2014/main" id="{486728E2-3BDF-435D-9265-9E54AFDE01D3}"/>
            </a:ext>
          </a:extLst>
        </xdr:cNvPr>
        <xdr:cNvSpPr/>
      </xdr:nvSpPr>
      <xdr:spPr>
        <a:xfrm>
          <a:off x="4584700" y="705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113682</xdr:rowOff>
    </xdr:from>
    <xdr:ext cx="405111" cy="259045"/>
    <xdr:sp macro="" textlink="">
      <xdr:nvSpPr>
        <xdr:cNvPr id="74" name="【図書館】&#10;有形固定資産減価償却率該当値テキスト">
          <a:extLst>
            <a:ext uri="{FF2B5EF4-FFF2-40B4-BE49-F238E27FC236}">
              <a16:creationId xmlns:a16="http://schemas.microsoft.com/office/drawing/2014/main" id="{1B3EAA73-A370-48BD-8862-302B0A6031D4}"/>
            </a:ext>
          </a:extLst>
        </xdr:cNvPr>
        <xdr:cNvSpPr txBox="1"/>
      </xdr:nvSpPr>
      <xdr:spPr>
        <a:xfrm>
          <a:off x="4673600" y="6971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13970</xdr:rowOff>
    </xdr:from>
    <xdr:to>
      <xdr:col>20</xdr:col>
      <xdr:colOff>38100</xdr:colOff>
      <xdr:row>41</xdr:row>
      <xdr:rowOff>115570</xdr:rowOff>
    </xdr:to>
    <xdr:sp macro="" textlink="">
      <xdr:nvSpPr>
        <xdr:cNvPr id="75" name="楕円 74">
          <a:extLst>
            <a:ext uri="{FF2B5EF4-FFF2-40B4-BE49-F238E27FC236}">
              <a16:creationId xmlns:a16="http://schemas.microsoft.com/office/drawing/2014/main" id="{BF09E345-F6CC-451F-9D83-C501DA7C0B7C}"/>
            </a:ext>
          </a:extLst>
        </xdr:cNvPr>
        <xdr:cNvSpPr/>
      </xdr:nvSpPr>
      <xdr:spPr>
        <a:xfrm>
          <a:off x="3746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64770</xdr:rowOff>
    </xdr:from>
    <xdr:to>
      <xdr:col>24</xdr:col>
      <xdr:colOff>63500</xdr:colOff>
      <xdr:row>41</xdr:row>
      <xdr:rowOff>78105</xdr:rowOff>
    </xdr:to>
    <xdr:cxnSp macro="">
      <xdr:nvCxnSpPr>
        <xdr:cNvPr id="76" name="直線コネクタ 75">
          <a:extLst>
            <a:ext uri="{FF2B5EF4-FFF2-40B4-BE49-F238E27FC236}">
              <a16:creationId xmlns:a16="http://schemas.microsoft.com/office/drawing/2014/main" id="{9B0EC6BD-0722-4099-B40B-BF205ABE9DBE}"/>
            </a:ext>
          </a:extLst>
        </xdr:cNvPr>
        <xdr:cNvCxnSpPr/>
      </xdr:nvCxnSpPr>
      <xdr:spPr>
        <a:xfrm>
          <a:off x="3797300" y="709422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2540</xdr:rowOff>
    </xdr:from>
    <xdr:to>
      <xdr:col>15</xdr:col>
      <xdr:colOff>101600</xdr:colOff>
      <xdr:row>41</xdr:row>
      <xdr:rowOff>104140</xdr:rowOff>
    </xdr:to>
    <xdr:sp macro="" textlink="">
      <xdr:nvSpPr>
        <xdr:cNvPr id="77" name="楕円 76">
          <a:extLst>
            <a:ext uri="{FF2B5EF4-FFF2-40B4-BE49-F238E27FC236}">
              <a16:creationId xmlns:a16="http://schemas.microsoft.com/office/drawing/2014/main" id="{1578A287-7BAB-4747-9283-4852971BF24E}"/>
            </a:ext>
          </a:extLst>
        </xdr:cNvPr>
        <xdr:cNvSpPr/>
      </xdr:nvSpPr>
      <xdr:spPr>
        <a:xfrm>
          <a:off x="2857500" y="703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53340</xdr:rowOff>
    </xdr:from>
    <xdr:to>
      <xdr:col>19</xdr:col>
      <xdr:colOff>177800</xdr:colOff>
      <xdr:row>41</xdr:row>
      <xdr:rowOff>64770</xdr:rowOff>
    </xdr:to>
    <xdr:cxnSp macro="">
      <xdr:nvCxnSpPr>
        <xdr:cNvPr id="78" name="直線コネクタ 77">
          <a:extLst>
            <a:ext uri="{FF2B5EF4-FFF2-40B4-BE49-F238E27FC236}">
              <a16:creationId xmlns:a16="http://schemas.microsoft.com/office/drawing/2014/main" id="{AB82F95B-2395-465A-B94E-36FE9312AA1F}"/>
            </a:ext>
          </a:extLst>
        </xdr:cNvPr>
        <xdr:cNvCxnSpPr/>
      </xdr:nvCxnSpPr>
      <xdr:spPr>
        <a:xfrm>
          <a:off x="2908300" y="70827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65405</xdr:rowOff>
    </xdr:from>
    <xdr:to>
      <xdr:col>10</xdr:col>
      <xdr:colOff>165100</xdr:colOff>
      <xdr:row>41</xdr:row>
      <xdr:rowOff>167005</xdr:rowOff>
    </xdr:to>
    <xdr:sp macro="" textlink="">
      <xdr:nvSpPr>
        <xdr:cNvPr id="79" name="楕円 78">
          <a:extLst>
            <a:ext uri="{FF2B5EF4-FFF2-40B4-BE49-F238E27FC236}">
              <a16:creationId xmlns:a16="http://schemas.microsoft.com/office/drawing/2014/main" id="{3221A050-DDCA-444A-8707-53451D6D2F9D}"/>
            </a:ext>
          </a:extLst>
        </xdr:cNvPr>
        <xdr:cNvSpPr/>
      </xdr:nvSpPr>
      <xdr:spPr>
        <a:xfrm>
          <a:off x="1968500" y="70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53340</xdr:rowOff>
    </xdr:from>
    <xdr:to>
      <xdr:col>15</xdr:col>
      <xdr:colOff>50800</xdr:colOff>
      <xdr:row>41</xdr:row>
      <xdr:rowOff>116205</xdr:rowOff>
    </xdr:to>
    <xdr:cxnSp macro="">
      <xdr:nvCxnSpPr>
        <xdr:cNvPr id="80" name="直線コネクタ 79">
          <a:extLst>
            <a:ext uri="{FF2B5EF4-FFF2-40B4-BE49-F238E27FC236}">
              <a16:creationId xmlns:a16="http://schemas.microsoft.com/office/drawing/2014/main" id="{B9F75ECF-F87E-42CB-B876-CA94E0272042}"/>
            </a:ext>
          </a:extLst>
        </xdr:cNvPr>
        <xdr:cNvCxnSpPr/>
      </xdr:nvCxnSpPr>
      <xdr:spPr>
        <a:xfrm flipV="1">
          <a:off x="2019300" y="708279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61595</xdr:rowOff>
    </xdr:from>
    <xdr:to>
      <xdr:col>6</xdr:col>
      <xdr:colOff>38100</xdr:colOff>
      <xdr:row>41</xdr:row>
      <xdr:rowOff>163195</xdr:rowOff>
    </xdr:to>
    <xdr:sp macro="" textlink="">
      <xdr:nvSpPr>
        <xdr:cNvPr id="81" name="楕円 80">
          <a:extLst>
            <a:ext uri="{FF2B5EF4-FFF2-40B4-BE49-F238E27FC236}">
              <a16:creationId xmlns:a16="http://schemas.microsoft.com/office/drawing/2014/main" id="{2A7ED88E-D7C2-451A-B559-CA125F65BE8F}"/>
            </a:ext>
          </a:extLst>
        </xdr:cNvPr>
        <xdr:cNvSpPr/>
      </xdr:nvSpPr>
      <xdr:spPr>
        <a:xfrm>
          <a:off x="1079500" y="709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112395</xdr:rowOff>
    </xdr:from>
    <xdr:to>
      <xdr:col>10</xdr:col>
      <xdr:colOff>114300</xdr:colOff>
      <xdr:row>41</xdr:row>
      <xdr:rowOff>116205</xdr:rowOff>
    </xdr:to>
    <xdr:cxnSp macro="">
      <xdr:nvCxnSpPr>
        <xdr:cNvPr id="82" name="直線コネクタ 81">
          <a:extLst>
            <a:ext uri="{FF2B5EF4-FFF2-40B4-BE49-F238E27FC236}">
              <a16:creationId xmlns:a16="http://schemas.microsoft.com/office/drawing/2014/main" id="{6FC08525-0B49-441F-A6B5-9E44E74280D7}"/>
            </a:ext>
          </a:extLst>
        </xdr:cNvPr>
        <xdr:cNvCxnSpPr/>
      </xdr:nvCxnSpPr>
      <xdr:spPr>
        <a:xfrm>
          <a:off x="1130300" y="714184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7AFB25CB-DD7E-4D3E-AFA0-CE3C6C34FF5E}"/>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490652D2-A9B1-4EF2-AC7F-CCE49B34EA9F}"/>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E9697E8E-A058-4CB1-A440-5FEF6DE63569}"/>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89145C10-04EE-46BE-A401-EB1B9CF59CFC}"/>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106697</xdr:rowOff>
    </xdr:from>
    <xdr:ext cx="405111" cy="259045"/>
    <xdr:sp macro="" textlink="">
      <xdr:nvSpPr>
        <xdr:cNvPr id="87" name="n_1mainValue【図書館】&#10;有形固定資産減価償却率">
          <a:extLst>
            <a:ext uri="{FF2B5EF4-FFF2-40B4-BE49-F238E27FC236}">
              <a16:creationId xmlns:a16="http://schemas.microsoft.com/office/drawing/2014/main" id="{8CF40023-1D71-47DC-B38A-EA6EECE2F639}"/>
            </a:ext>
          </a:extLst>
        </xdr:cNvPr>
        <xdr:cNvSpPr txBox="1"/>
      </xdr:nvSpPr>
      <xdr:spPr>
        <a:xfrm>
          <a:off x="3582044" y="713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95267</xdr:rowOff>
    </xdr:from>
    <xdr:ext cx="405111" cy="259045"/>
    <xdr:sp macro="" textlink="">
      <xdr:nvSpPr>
        <xdr:cNvPr id="88" name="n_2mainValue【図書館】&#10;有形固定資産減価償却率">
          <a:extLst>
            <a:ext uri="{FF2B5EF4-FFF2-40B4-BE49-F238E27FC236}">
              <a16:creationId xmlns:a16="http://schemas.microsoft.com/office/drawing/2014/main" id="{E73E23BF-2728-49B1-AB1D-5BE64F72FC33}"/>
            </a:ext>
          </a:extLst>
        </xdr:cNvPr>
        <xdr:cNvSpPr txBox="1"/>
      </xdr:nvSpPr>
      <xdr:spPr>
        <a:xfrm>
          <a:off x="2705744" y="712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158132</xdr:rowOff>
    </xdr:from>
    <xdr:ext cx="405111" cy="259045"/>
    <xdr:sp macro="" textlink="">
      <xdr:nvSpPr>
        <xdr:cNvPr id="89" name="n_3mainValue【図書館】&#10;有形固定資産減価償却率">
          <a:extLst>
            <a:ext uri="{FF2B5EF4-FFF2-40B4-BE49-F238E27FC236}">
              <a16:creationId xmlns:a16="http://schemas.microsoft.com/office/drawing/2014/main" id="{25C83E6E-A3CA-4193-B972-354B17C4B3C5}"/>
            </a:ext>
          </a:extLst>
        </xdr:cNvPr>
        <xdr:cNvSpPr txBox="1"/>
      </xdr:nvSpPr>
      <xdr:spPr>
        <a:xfrm>
          <a:off x="1816744"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154322</xdr:rowOff>
    </xdr:from>
    <xdr:ext cx="405111" cy="259045"/>
    <xdr:sp macro="" textlink="">
      <xdr:nvSpPr>
        <xdr:cNvPr id="90" name="n_4mainValue【図書館】&#10;有形固定資産減価償却率">
          <a:extLst>
            <a:ext uri="{FF2B5EF4-FFF2-40B4-BE49-F238E27FC236}">
              <a16:creationId xmlns:a16="http://schemas.microsoft.com/office/drawing/2014/main" id="{4C0B7D43-BA54-46D7-9BF5-2CCBF03CDE5E}"/>
            </a:ext>
          </a:extLst>
        </xdr:cNvPr>
        <xdr:cNvSpPr txBox="1"/>
      </xdr:nvSpPr>
      <xdr:spPr>
        <a:xfrm>
          <a:off x="927744" y="718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84B04D3-8482-4F53-9B98-D6E4C46AFAF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144D99C-BDFF-4ADA-8053-4744E8E47FB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E3A5841-5AA6-4FB3-AD5E-B3CE5DE6AE0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BF0E56E3-EB0A-4C6B-B34B-6F18453C58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77A52542-9EDF-474A-AC60-2BDEC471BD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CB4AF5C-DC7B-401B-9072-139CD8468E9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2A27D5B-05FC-4946-9E1F-6776CB4F6E1F}"/>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11993BE-DAAC-4723-A5BD-D2EC2AE1EBF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98364B3B-48CA-4378-BA60-1D337D0C1686}"/>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E614FE0-B643-4EEB-B36E-27D284EFCAF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41AB1D1-D55C-4610-AAFB-98BCADA1FC9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C1C55B51-2051-4322-B2CF-FDB4FA339C18}"/>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C1602E43-D8AD-4FAB-85C4-7603900DB3C5}"/>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F0265FCD-ECAE-4137-9B4F-79D08E5CB04E}"/>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0720A6D-77AD-4E44-BE8C-25CE08162BB6}"/>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F696D8D9-05B4-4DF6-8786-5D5D08930D19}"/>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46E60755-0E8E-4056-8EDB-2EE778490F4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7BEB4D5E-F650-4C2F-A76A-D178D2B28093}"/>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FF5D622-B113-4FB9-ABCB-F7D027BA6AF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A191E26C-ABB3-4ABD-B05C-33D81DBED06F}"/>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2A6ED2C1-CEB3-4042-B63D-92FD682B22F7}"/>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11C98860-A2F0-4ABF-A5A1-D18EA045EBC8}"/>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B30E3B-5A6D-429A-8D28-1EF6882BA01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C16A52B1-8478-48A4-A4E2-3DE320EE2E55}"/>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0E25B262-0232-4205-9007-BC995FD5C31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DCE17BC8-2D2F-4C53-A65B-468930619928}"/>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671C09A5-F2A8-4CEA-9361-06719086B551}"/>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E8AD9F06-AAB2-40B9-BB3C-EAE3C8E1EE7A}"/>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B43852BB-5763-4D3D-B1E0-FC03A8F56E67}"/>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FD1A2FC9-C56B-4928-98E5-AF5AB02501A6}"/>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BE412258-89A7-4A3D-858F-71466C86054A}"/>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B8BFBF32-0A85-4BD9-908C-488785505D9B}"/>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E5A4566C-CAB4-48E1-AC4B-BAB4EA68DC63}"/>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C1289119-F5BA-4275-B204-62C47881390B}"/>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2BB5C8D0-7F3E-49FD-8092-526F06FDFA57}"/>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8D0EB351-D753-405D-9631-343797B0C243}"/>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E51EAF-A282-4810-B3BE-69039F5EFA6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398B6F4-9DDA-4FD6-9572-FC73F993E28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4ADBAC9-F28A-4131-9493-3FDCFFB3475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22B289A-5BF0-43DA-8D5E-A567CBECF9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CA4DF589-01BA-4137-A266-D69477222E39}"/>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169635</xdr:rowOff>
    </xdr:from>
    <xdr:to>
      <xdr:col>55</xdr:col>
      <xdr:colOff>50800</xdr:colOff>
      <xdr:row>42</xdr:row>
      <xdr:rowOff>99785</xdr:rowOff>
    </xdr:to>
    <xdr:sp macro="" textlink="">
      <xdr:nvSpPr>
        <xdr:cNvPr id="132" name="楕円 131">
          <a:extLst>
            <a:ext uri="{FF2B5EF4-FFF2-40B4-BE49-F238E27FC236}">
              <a16:creationId xmlns:a16="http://schemas.microsoft.com/office/drawing/2014/main" id="{FD7929D3-496D-40F1-857F-931D265A80C1}"/>
            </a:ext>
          </a:extLst>
        </xdr:cNvPr>
        <xdr:cNvSpPr/>
      </xdr:nvSpPr>
      <xdr:spPr>
        <a:xfrm>
          <a:off x="10426700" y="71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84562</xdr:rowOff>
    </xdr:from>
    <xdr:ext cx="469744" cy="259045"/>
    <xdr:sp macro="" textlink="">
      <xdr:nvSpPr>
        <xdr:cNvPr id="133" name="【図書館】&#10;一人当たり面積該当値テキスト">
          <a:extLst>
            <a:ext uri="{FF2B5EF4-FFF2-40B4-BE49-F238E27FC236}">
              <a16:creationId xmlns:a16="http://schemas.microsoft.com/office/drawing/2014/main" id="{F84E8AF6-3F06-4DEC-ABC6-5ADAC42CB49D}"/>
            </a:ext>
          </a:extLst>
        </xdr:cNvPr>
        <xdr:cNvSpPr txBox="1"/>
      </xdr:nvSpPr>
      <xdr:spPr>
        <a:xfrm>
          <a:off x="10515600" y="711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169635</xdr:rowOff>
    </xdr:from>
    <xdr:to>
      <xdr:col>50</xdr:col>
      <xdr:colOff>165100</xdr:colOff>
      <xdr:row>42</xdr:row>
      <xdr:rowOff>99785</xdr:rowOff>
    </xdr:to>
    <xdr:sp macro="" textlink="">
      <xdr:nvSpPr>
        <xdr:cNvPr id="134" name="楕円 133">
          <a:extLst>
            <a:ext uri="{FF2B5EF4-FFF2-40B4-BE49-F238E27FC236}">
              <a16:creationId xmlns:a16="http://schemas.microsoft.com/office/drawing/2014/main" id="{3CF347A6-D064-499D-A41A-74ADFEDA79C5}"/>
            </a:ext>
          </a:extLst>
        </xdr:cNvPr>
        <xdr:cNvSpPr/>
      </xdr:nvSpPr>
      <xdr:spPr>
        <a:xfrm>
          <a:off x="9588500" y="71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48985</xdr:rowOff>
    </xdr:from>
    <xdr:to>
      <xdr:col>55</xdr:col>
      <xdr:colOff>0</xdr:colOff>
      <xdr:row>42</xdr:row>
      <xdr:rowOff>48985</xdr:rowOff>
    </xdr:to>
    <xdr:cxnSp macro="">
      <xdr:nvCxnSpPr>
        <xdr:cNvPr id="135" name="直線コネクタ 134">
          <a:extLst>
            <a:ext uri="{FF2B5EF4-FFF2-40B4-BE49-F238E27FC236}">
              <a16:creationId xmlns:a16="http://schemas.microsoft.com/office/drawing/2014/main" id="{8084CBD2-7943-41EC-AE07-5A42C2C06D03}"/>
            </a:ext>
          </a:extLst>
        </xdr:cNvPr>
        <xdr:cNvCxnSpPr/>
      </xdr:nvCxnSpPr>
      <xdr:spPr>
        <a:xfrm>
          <a:off x="9639300" y="72498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169635</xdr:rowOff>
    </xdr:from>
    <xdr:to>
      <xdr:col>46</xdr:col>
      <xdr:colOff>38100</xdr:colOff>
      <xdr:row>42</xdr:row>
      <xdr:rowOff>99785</xdr:rowOff>
    </xdr:to>
    <xdr:sp macro="" textlink="">
      <xdr:nvSpPr>
        <xdr:cNvPr id="136" name="楕円 135">
          <a:extLst>
            <a:ext uri="{FF2B5EF4-FFF2-40B4-BE49-F238E27FC236}">
              <a16:creationId xmlns:a16="http://schemas.microsoft.com/office/drawing/2014/main" id="{98A5905B-3451-4270-8A4A-EF401FAA47F2}"/>
            </a:ext>
          </a:extLst>
        </xdr:cNvPr>
        <xdr:cNvSpPr/>
      </xdr:nvSpPr>
      <xdr:spPr>
        <a:xfrm>
          <a:off x="8699500" y="71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48985</xdr:rowOff>
    </xdr:from>
    <xdr:to>
      <xdr:col>50</xdr:col>
      <xdr:colOff>114300</xdr:colOff>
      <xdr:row>42</xdr:row>
      <xdr:rowOff>48985</xdr:rowOff>
    </xdr:to>
    <xdr:cxnSp macro="">
      <xdr:nvCxnSpPr>
        <xdr:cNvPr id="137" name="直線コネクタ 136">
          <a:extLst>
            <a:ext uri="{FF2B5EF4-FFF2-40B4-BE49-F238E27FC236}">
              <a16:creationId xmlns:a16="http://schemas.microsoft.com/office/drawing/2014/main" id="{1B28BE28-2A21-49C9-896A-61100863B779}"/>
            </a:ext>
          </a:extLst>
        </xdr:cNvPr>
        <xdr:cNvCxnSpPr/>
      </xdr:nvCxnSpPr>
      <xdr:spPr>
        <a:xfrm>
          <a:off x="8750300" y="7249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169635</xdr:rowOff>
    </xdr:from>
    <xdr:to>
      <xdr:col>41</xdr:col>
      <xdr:colOff>101600</xdr:colOff>
      <xdr:row>42</xdr:row>
      <xdr:rowOff>99785</xdr:rowOff>
    </xdr:to>
    <xdr:sp macro="" textlink="">
      <xdr:nvSpPr>
        <xdr:cNvPr id="138" name="楕円 137">
          <a:extLst>
            <a:ext uri="{FF2B5EF4-FFF2-40B4-BE49-F238E27FC236}">
              <a16:creationId xmlns:a16="http://schemas.microsoft.com/office/drawing/2014/main" id="{3C820D7A-0DDB-413D-A180-E5A7D11B757F}"/>
            </a:ext>
          </a:extLst>
        </xdr:cNvPr>
        <xdr:cNvSpPr/>
      </xdr:nvSpPr>
      <xdr:spPr>
        <a:xfrm>
          <a:off x="7810500" y="71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48985</xdr:rowOff>
    </xdr:from>
    <xdr:to>
      <xdr:col>45</xdr:col>
      <xdr:colOff>177800</xdr:colOff>
      <xdr:row>42</xdr:row>
      <xdr:rowOff>48985</xdr:rowOff>
    </xdr:to>
    <xdr:cxnSp macro="">
      <xdr:nvCxnSpPr>
        <xdr:cNvPr id="139" name="直線コネクタ 138">
          <a:extLst>
            <a:ext uri="{FF2B5EF4-FFF2-40B4-BE49-F238E27FC236}">
              <a16:creationId xmlns:a16="http://schemas.microsoft.com/office/drawing/2014/main" id="{43D768A7-C361-4C8D-806B-D1E2540E8940}"/>
            </a:ext>
          </a:extLst>
        </xdr:cNvPr>
        <xdr:cNvCxnSpPr/>
      </xdr:nvCxnSpPr>
      <xdr:spPr>
        <a:xfrm>
          <a:off x="7861300" y="7249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169635</xdr:rowOff>
    </xdr:from>
    <xdr:to>
      <xdr:col>36</xdr:col>
      <xdr:colOff>165100</xdr:colOff>
      <xdr:row>42</xdr:row>
      <xdr:rowOff>99785</xdr:rowOff>
    </xdr:to>
    <xdr:sp macro="" textlink="">
      <xdr:nvSpPr>
        <xdr:cNvPr id="140" name="楕円 139">
          <a:extLst>
            <a:ext uri="{FF2B5EF4-FFF2-40B4-BE49-F238E27FC236}">
              <a16:creationId xmlns:a16="http://schemas.microsoft.com/office/drawing/2014/main" id="{AFF61362-F414-4D6D-81D2-AF4BFB96EE25}"/>
            </a:ext>
          </a:extLst>
        </xdr:cNvPr>
        <xdr:cNvSpPr/>
      </xdr:nvSpPr>
      <xdr:spPr>
        <a:xfrm>
          <a:off x="6921500" y="719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48985</xdr:rowOff>
    </xdr:from>
    <xdr:to>
      <xdr:col>41</xdr:col>
      <xdr:colOff>50800</xdr:colOff>
      <xdr:row>42</xdr:row>
      <xdr:rowOff>48985</xdr:rowOff>
    </xdr:to>
    <xdr:cxnSp macro="">
      <xdr:nvCxnSpPr>
        <xdr:cNvPr id="141" name="直線コネクタ 140">
          <a:extLst>
            <a:ext uri="{FF2B5EF4-FFF2-40B4-BE49-F238E27FC236}">
              <a16:creationId xmlns:a16="http://schemas.microsoft.com/office/drawing/2014/main" id="{D501A8B6-D300-479C-99C3-061C3CB58212}"/>
            </a:ext>
          </a:extLst>
        </xdr:cNvPr>
        <xdr:cNvCxnSpPr/>
      </xdr:nvCxnSpPr>
      <xdr:spPr>
        <a:xfrm>
          <a:off x="6972300" y="72498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99984</xdr:rowOff>
    </xdr:from>
    <xdr:ext cx="469744" cy="259045"/>
    <xdr:sp macro="" textlink="">
      <xdr:nvSpPr>
        <xdr:cNvPr id="142" name="n_1aveValue【図書館】&#10;一人当たり面積">
          <a:extLst>
            <a:ext uri="{FF2B5EF4-FFF2-40B4-BE49-F238E27FC236}">
              <a16:creationId xmlns:a16="http://schemas.microsoft.com/office/drawing/2014/main" id="{A3B03032-745D-4D69-8CDE-79085B613D3E}"/>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3" name="n_2aveValue【図書館】&#10;一人当たり面積">
          <a:extLst>
            <a:ext uri="{FF2B5EF4-FFF2-40B4-BE49-F238E27FC236}">
              <a16:creationId xmlns:a16="http://schemas.microsoft.com/office/drawing/2014/main" id="{EA7DCC54-5232-4F51-B78C-449AA22D2CE0}"/>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4" name="n_3aveValue【図書館】&#10;一人当たり面積">
          <a:extLst>
            <a:ext uri="{FF2B5EF4-FFF2-40B4-BE49-F238E27FC236}">
              <a16:creationId xmlns:a16="http://schemas.microsoft.com/office/drawing/2014/main" id="{2CC25421-5240-42C4-BB6A-24664975E7DE}"/>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132642</xdr:rowOff>
    </xdr:from>
    <xdr:ext cx="469744" cy="259045"/>
    <xdr:sp macro="" textlink="">
      <xdr:nvSpPr>
        <xdr:cNvPr id="145" name="n_4aveValue【図書館】&#10;一人当たり面積">
          <a:extLst>
            <a:ext uri="{FF2B5EF4-FFF2-40B4-BE49-F238E27FC236}">
              <a16:creationId xmlns:a16="http://schemas.microsoft.com/office/drawing/2014/main" id="{1C986493-93B4-49BF-AE3A-35824049EC81}"/>
            </a:ext>
          </a:extLst>
        </xdr:cNvPr>
        <xdr:cNvSpPr txBox="1"/>
      </xdr:nvSpPr>
      <xdr:spPr>
        <a:xfrm>
          <a:off x="6737427" y="664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90912</xdr:rowOff>
    </xdr:from>
    <xdr:ext cx="469744" cy="259045"/>
    <xdr:sp macro="" textlink="">
      <xdr:nvSpPr>
        <xdr:cNvPr id="146" name="n_1mainValue【図書館】&#10;一人当たり面積">
          <a:extLst>
            <a:ext uri="{FF2B5EF4-FFF2-40B4-BE49-F238E27FC236}">
              <a16:creationId xmlns:a16="http://schemas.microsoft.com/office/drawing/2014/main" id="{E2ADFFC7-1CF3-4C18-B420-9CDF6DEFD5D7}"/>
            </a:ext>
          </a:extLst>
        </xdr:cNvPr>
        <xdr:cNvSpPr txBox="1"/>
      </xdr:nvSpPr>
      <xdr:spPr>
        <a:xfrm>
          <a:off x="9391727" y="72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90912</xdr:rowOff>
    </xdr:from>
    <xdr:ext cx="469744" cy="259045"/>
    <xdr:sp macro="" textlink="">
      <xdr:nvSpPr>
        <xdr:cNvPr id="147" name="n_2mainValue【図書館】&#10;一人当たり面積">
          <a:extLst>
            <a:ext uri="{FF2B5EF4-FFF2-40B4-BE49-F238E27FC236}">
              <a16:creationId xmlns:a16="http://schemas.microsoft.com/office/drawing/2014/main" id="{DD08C1D0-5212-449A-B7CA-7BF95888A1E8}"/>
            </a:ext>
          </a:extLst>
        </xdr:cNvPr>
        <xdr:cNvSpPr txBox="1"/>
      </xdr:nvSpPr>
      <xdr:spPr>
        <a:xfrm>
          <a:off x="8515427" y="72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90912</xdr:rowOff>
    </xdr:from>
    <xdr:ext cx="469744" cy="259045"/>
    <xdr:sp macro="" textlink="">
      <xdr:nvSpPr>
        <xdr:cNvPr id="148" name="n_3mainValue【図書館】&#10;一人当たり面積">
          <a:extLst>
            <a:ext uri="{FF2B5EF4-FFF2-40B4-BE49-F238E27FC236}">
              <a16:creationId xmlns:a16="http://schemas.microsoft.com/office/drawing/2014/main" id="{B2F1B5F1-22EA-4143-9A4A-80733789FCC8}"/>
            </a:ext>
          </a:extLst>
        </xdr:cNvPr>
        <xdr:cNvSpPr txBox="1"/>
      </xdr:nvSpPr>
      <xdr:spPr>
        <a:xfrm>
          <a:off x="7626427" y="72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90912</xdr:rowOff>
    </xdr:from>
    <xdr:ext cx="469744" cy="259045"/>
    <xdr:sp macro="" textlink="">
      <xdr:nvSpPr>
        <xdr:cNvPr id="149" name="n_4mainValue【図書館】&#10;一人当たり面積">
          <a:extLst>
            <a:ext uri="{FF2B5EF4-FFF2-40B4-BE49-F238E27FC236}">
              <a16:creationId xmlns:a16="http://schemas.microsoft.com/office/drawing/2014/main" id="{5496881C-5B0F-4D95-9E79-D897287E4BD4}"/>
            </a:ext>
          </a:extLst>
        </xdr:cNvPr>
        <xdr:cNvSpPr txBox="1"/>
      </xdr:nvSpPr>
      <xdr:spPr>
        <a:xfrm>
          <a:off x="6737427" y="729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C424BD57-CA43-4B4A-AEDE-9E605DC8DCA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7AB584A7-2960-4727-8B97-00A613B71D5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9706CE8B-0727-4003-92F6-733A3F215B3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6B021DD-BA31-4117-AF7A-D6B20F582D6C}"/>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A9C857BD-1748-4DEC-B5F1-E6518B8EBEB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0DA6D28-0F4F-4B9E-8234-953F3664015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C658D0AA-286F-4B2A-BD85-352E171C56B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291708E-46CD-49AF-82D1-5859A8D1671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1C93E55-CA25-43DD-B621-758B4D911DBA}"/>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B692D98D-045F-456C-A8E4-8E8E3B0ADB7A}"/>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3B21B4CF-C629-49CB-AC5E-0EFD3ED8763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47BD01A4-BC55-4830-B6E3-ACC2F0BB0DFC}"/>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36BBBEB9-1511-41D8-A4F8-EB5E7150F70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85E93FF0-3C54-4BB4-B1C8-DA0B563A8B4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84B96567-CEBE-417C-97C1-46379775FB4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6753F2AD-9B0A-42BE-8419-5592A66CE64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9A88C975-AC92-4EC6-A856-9B16148A3BDB}"/>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768C39C-FD9F-469B-8101-E5229D9294B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211E5BC1-EB61-4011-AAF8-ED66CAC7B5C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E58B206F-6167-47C8-B1A4-98537098A341}"/>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DFBFB0A0-404B-4F57-9FC1-D1AF35A1BE2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EB0B9418-6CD7-4353-9891-90047A7498D8}"/>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B816BD87-D941-4E48-BE6C-61E9CDE326AA}"/>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1804DB35-9A79-417A-AE64-726E2B71EC0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3334564-399B-41A3-B3BA-EA02A4DF461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8510968B-28E7-4097-A4B4-6F131420C97B}"/>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2DE1B1AB-D08C-4F99-9E7B-4C1C3CE700DC}"/>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7423C0C-6CBB-43BC-A1D1-3468ACC7D112}"/>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ADA0B28B-FF9F-422B-A5C0-B56F4CF3DAF6}"/>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BFE3C6CE-C74D-4E3C-A5C3-830BBF9C0186}"/>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A42C3D5A-C904-45B7-981C-844C27CC6F72}"/>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7B117B52-5D1D-4DA6-B351-2AFA912E8A44}"/>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E36A0098-E2CE-4412-B152-6CFF504FF8B5}"/>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ADEF1D67-3742-4F61-9D59-7B54D3900773}"/>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E707D042-382C-46D7-98C0-7EA8432DF467}"/>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1DA4AB16-C209-4160-80B7-9D120AFE9EB8}"/>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FC911E4-E192-48FA-8A81-7985644E97D6}"/>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A7235E9-861C-4E99-AC3A-737841140E3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3B9FE324-914E-4ADF-ACD2-F25A7015AB8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F835D90-FB83-4587-82AB-FA9034622EC5}"/>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EE72BA0-0DB0-40B7-8DE2-987C1148B93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159838</xdr:rowOff>
    </xdr:from>
    <xdr:to>
      <xdr:col>24</xdr:col>
      <xdr:colOff>114300</xdr:colOff>
      <xdr:row>62</xdr:row>
      <xdr:rowOff>89988</xdr:rowOff>
    </xdr:to>
    <xdr:sp macro="" textlink="">
      <xdr:nvSpPr>
        <xdr:cNvPr id="191" name="楕円 190">
          <a:extLst>
            <a:ext uri="{FF2B5EF4-FFF2-40B4-BE49-F238E27FC236}">
              <a16:creationId xmlns:a16="http://schemas.microsoft.com/office/drawing/2014/main" id="{B0EF0FA1-C629-4A74-8293-23CA487E488A}"/>
            </a:ext>
          </a:extLst>
        </xdr:cNvPr>
        <xdr:cNvSpPr/>
      </xdr:nvSpPr>
      <xdr:spPr>
        <a:xfrm>
          <a:off x="4584700" y="10618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138265</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4F5D38F9-4A4D-4AC6-ACAF-39DAFB96FA50}"/>
            </a:ext>
          </a:extLst>
        </xdr:cNvPr>
        <xdr:cNvSpPr txBox="1"/>
      </xdr:nvSpPr>
      <xdr:spPr>
        <a:xfrm>
          <a:off x="4673600" y="1059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128815</xdr:rowOff>
    </xdr:from>
    <xdr:to>
      <xdr:col>20</xdr:col>
      <xdr:colOff>38100</xdr:colOff>
      <xdr:row>62</xdr:row>
      <xdr:rowOff>58965</xdr:rowOff>
    </xdr:to>
    <xdr:sp macro="" textlink="">
      <xdr:nvSpPr>
        <xdr:cNvPr id="193" name="楕円 192">
          <a:extLst>
            <a:ext uri="{FF2B5EF4-FFF2-40B4-BE49-F238E27FC236}">
              <a16:creationId xmlns:a16="http://schemas.microsoft.com/office/drawing/2014/main" id="{DB9BE7E2-E3AB-4C9A-8D8F-C26C38F819AC}"/>
            </a:ext>
          </a:extLst>
        </xdr:cNvPr>
        <xdr:cNvSpPr/>
      </xdr:nvSpPr>
      <xdr:spPr>
        <a:xfrm>
          <a:off x="3746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8165</xdr:rowOff>
    </xdr:from>
    <xdr:to>
      <xdr:col>24</xdr:col>
      <xdr:colOff>63500</xdr:colOff>
      <xdr:row>62</xdr:row>
      <xdr:rowOff>39188</xdr:rowOff>
    </xdr:to>
    <xdr:cxnSp macro="">
      <xdr:nvCxnSpPr>
        <xdr:cNvPr id="194" name="直線コネクタ 193">
          <a:extLst>
            <a:ext uri="{FF2B5EF4-FFF2-40B4-BE49-F238E27FC236}">
              <a16:creationId xmlns:a16="http://schemas.microsoft.com/office/drawing/2014/main" id="{F432FCCF-8ABF-4D62-A629-A5BD715DDA17}"/>
            </a:ext>
          </a:extLst>
        </xdr:cNvPr>
        <xdr:cNvCxnSpPr/>
      </xdr:nvCxnSpPr>
      <xdr:spPr>
        <a:xfrm>
          <a:off x="3797300" y="10638065"/>
          <a:ext cx="8382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119017</xdr:rowOff>
    </xdr:from>
    <xdr:to>
      <xdr:col>15</xdr:col>
      <xdr:colOff>101600</xdr:colOff>
      <xdr:row>62</xdr:row>
      <xdr:rowOff>49167</xdr:rowOff>
    </xdr:to>
    <xdr:sp macro="" textlink="">
      <xdr:nvSpPr>
        <xdr:cNvPr id="195" name="楕円 194">
          <a:extLst>
            <a:ext uri="{FF2B5EF4-FFF2-40B4-BE49-F238E27FC236}">
              <a16:creationId xmlns:a16="http://schemas.microsoft.com/office/drawing/2014/main" id="{D885FD09-4829-4053-97CD-5A11C7340558}"/>
            </a:ext>
          </a:extLst>
        </xdr:cNvPr>
        <xdr:cNvSpPr/>
      </xdr:nvSpPr>
      <xdr:spPr>
        <a:xfrm>
          <a:off x="28575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169817</xdr:rowOff>
    </xdr:from>
    <xdr:to>
      <xdr:col>19</xdr:col>
      <xdr:colOff>177800</xdr:colOff>
      <xdr:row>62</xdr:row>
      <xdr:rowOff>8165</xdr:rowOff>
    </xdr:to>
    <xdr:cxnSp macro="">
      <xdr:nvCxnSpPr>
        <xdr:cNvPr id="196" name="直線コネクタ 195">
          <a:extLst>
            <a:ext uri="{FF2B5EF4-FFF2-40B4-BE49-F238E27FC236}">
              <a16:creationId xmlns:a16="http://schemas.microsoft.com/office/drawing/2014/main" id="{7B1CB33A-D785-4601-B55D-318547B9E3DF}"/>
            </a:ext>
          </a:extLst>
        </xdr:cNvPr>
        <xdr:cNvCxnSpPr/>
      </xdr:nvCxnSpPr>
      <xdr:spPr>
        <a:xfrm>
          <a:off x="2908300" y="10628267"/>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104322</xdr:rowOff>
    </xdr:from>
    <xdr:to>
      <xdr:col>10</xdr:col>
      <xdr:colOff>165100</xdr:colOff>
      <xdr:row>62</xdr:row>
      <xdr:rowOff>34472</xdr:rowOff>
    </xdr:to>
    <xdr:sp macro="" textlink="">
      <xdr:nvSpPr>
        <xdr:cNvPr id="197" name="楕円 196">
          <a:extLst>
            <a:ext uri="{FF2B5EF4-FFF2-40B4-BE49-F238E27FC236}">
              <a16:creationId xmlns:a16="http://schemas.microsoft.com/office/drawing/2014/main" id="{C3B183F1-BB0A-4967-ADD0-47E092290EEB}"/>
            </a:ext>
          </a:extLst>
        </xdr:cNvPr>
        <xdr:cNvSpPr/>
      </xdr:nvSpPr>
      <xdr:spPr>
        <a:xfrm>
          <a:off x="1968500" y="1056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155122</xdr:rowOff>
    </xdr:from>
    <xdr:to>
      <xdr:col>15</xdr:col>
      <xdr:colOff>50800</xdr:colOff>
      <xdr:row>61</xdr:row>
      <xdr:rowOff>169817</xdr:rowOff>
    </xdr:to>
    <xdr:cxnSp macro="">
      <xdr:nvCxnSpPr>
        <xdr:cNvPr id="198" name="直線コネクタ 197">
          <a:extLst>
            <a:ext uri="{FF2B5EF4-FFF2-40B4-BE49-F238E27FC236}">
              <a16:creationId xmlns:a16="http://schemas.microsoft.com/office/drawing/2014/main" id="{1D2F1C83-AA36-44F8-9512-EC44AA454505}"/>
            </a:ext>
          </a:extLst>
        </xdr:cNvPr>
        <xdr:cNvCxnSpPr/>
      </xdr:nvCxnSpPr>
      <xdr:spPr>
        <a:xfrm>
          <a:off x="2019300" y="10613572"/>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66766</xdr:rowOff>
    </xdr:from>
    <xdr:to>
      <xdr:col>6</xdr:col>
      <xdr:colOff>38100</xdr:colOff>
      <xdr:row>61</xdr:row>
      <xdr:rowOff>168366</xdr:rowOff>
    </xdr:to>
    <xdr:sp macro="" textlink="">
      <xdr:nvSpPr>
        <xdr:cNvPr id="199" name="楕円 198">
          <a:extLst>
            <a:ext uri="{FF2B5EF4-FFF2-40B4-BE49-F238E27FC236}">
              <a16:creationId xmlns:a16="http://schemas.microsoft.com/office/drawing/2014/main" id="{E6752293-5729-482B-946A-FBE333BDBA9F}"/>
            </a:ext>
          </a:extLst>
        </xdr:cNvPr>
        <xdr:cNvSpPr/>
      </xdr:nvSpPr>
      <xdr:spPr>
        <a:xfrm>
          <a:off x="1079500" y="10525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117566</xdr:rowOff>
    </xdr:from>
    <xdr:to>
      <xdr:col>10</xdr:col>
      <xdr:colOff>114300</xdr:colOff>
      <xdr:row>61</xdr:row>
      <xdr:rowOff>155122</xdr:rowOff>
    </xdr:to>
    <xdr:cxnSp macro="">
      <xdr:nvCxnSpPr>
        <xdr:cNvPr id="200" name="直線コネクタ 199">
          <a:extLst>
            <a:ext uri="{FF2B5EF4-FFF2-40B4-BE49-F238E27FC236}">
              <a16:creationId xmlns:a16="http://schemas.microsoft.com/office/drawing/2014/main" id="{F13CE52E-5937-4F24-A184-5F43A656999E}"/>
            </a:ext>
          </a:extLst>
        </xdr:cNvPr>
        <xdr:cNvCxnSpPr/>
      </xdr:nvCxnSpPr>
      <xdr:spPr>
        <a:xfrm>
          <a:off x="1130300" y="10576016"/>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387025D1-FC55-4258-A0A4-3193D32CA718}"/>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33C67995-6904-4D48-98AD-036C1343918C}"/>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8D4C306A-EB60-4751-AAC3-ADE5887C3B7E}"/>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4F7D2957-FC24-4C53-83B1-8AB013DE459F}"/>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50092</xdr:rowOff>
    </xdr:from>
    <xdr:ext cx="405111" cy="259045"/>
    <xdr:sp macro="" textlink="">
      <xdr:nvSpPr>
        <xdr:cNvPr id="205" name="n_1mainValue【体育館・プール】&#10;有形固定資産減価償却率">
          <a:extLst>
            <a:ext uri="{FF2B5EF4-FFF2-40B4-BE49-F238E27FC236}">
              <a16:creationId xmlns:a16="http://schemas.microsoft.com/office/drawing/2014/main" id="{D8E2B8CE-1679-4880-99F2-F9EC8AE3474F}"/>
            </a:ext>
          </a:extLst>
        </xdr:cNvPr>
        <xdr:cNvSpPr txBox="1"/>
      </xdr:nvSpPr>
      <xdr:spPr>
        <a:xfrm>
          <a:off x="35820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40294</xdr:rowOff>
    </xdr:from>
    <xdr:ext cx="405111" cy="259045"/>
    <xdr:sp macro="" textlink="">
      <xdr:nvSpPr>
        <xdr:cNvPr id="206" name="n_2mainValue【体育館・プール】&#10;有形固定資産減価償却率">
          <a:extLst>
            <a:ext uri="{FF2B5EF4-FFF2-40B4-BE49-F238E27FC236}">
              <a16:creationId xmlns:a16="http://schemas.microsoft.com/office/drawing/2014/main" id="{769462C8-466D-4E73-A4CE-67BA10654247}"/>
            </a:ext>
          </a:extLst>
        </xdr:cNvPr>
        <xdr:cNvSpPr txBox="1"/>
      </xdr:nvSpPr>
      <xdr:spPr>
        <a:xfrm>
          <a:off x="27057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25599</xdr:rowOff>
    </xdr:from>
    <xdr:ext cx="405111" cy="259045"/>
    <xdr:sp macro="" textlink="">
      <xdr:nvSpPr>
        <xdr:cNvPr id="207" name="n_3mainValue【体育館・プール】&#10;有形固定資産減価償却率">
          <a:extLst>
            <a:ext uri="{FF2B5EF4-FFF2-40B4-BE49-F238E27FC236}">
              <a16:creationId xmlns:a16="http://schemas.microsoft.com/office/drawing/2014/main" id="{026D3439-4B43-4D66-A81F-0FCCF3779B4B}"/>
            </a:ext>
          </a:extLst>
        </xdr:cNvPr>
        <xdr:cNvSpPr txBox="1"/>
      </xdr:nvSpPr>
      <xdr:spPr>
        <a:xfrm>
          <a:off x="1816744" y="10655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159493</xdr:rowOff>
    </xdr:from>
    <xdr:ext cx="405111" cy="259045"/>
    <xdr:sp macro="" textlink="">
      <xdr:nvSpPr>
        <xdr:cNvPr id="208" name="n_4mainValue【体育館・プール】&#10;有形固定資産減価償却率">
          <a:extLst>
            <a:ext uri="{FF2B5EF4-FFF2-40B4-BE49-F238E27FC236}">
              <a16:creationId xmlns:a16="http://schemas.microsoft.com/office/drawing/2014/main" id="{90D79B58-4CB6-45DF-923B-3130D2774B7B}"/>
            </a:ext>
          </a:extLst>
        </xdr:cNvPr>
        <xdr:cNvSpPr txBox="1"/>
      </xdr:nvSpPr>
      <xdr:spPr>
        <a:xfrm>
          <a:off x="927744" y="10617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6441764F-F8B9-4DEB-9A70-7ECBEEBFD78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C5DE1DA8-7B1B-4618-B2A1-F27D0187121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4BE414C-8756-4807-9D1D-B2B6F6B2AF9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62C878C7-65F8-4901-9131-E863AD3177F4}"/>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1AF8871E-EAA1-4E8C-857D-3AB665F2145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A0AA87F4-DB33-4DB0-A871-BA98A8AED451}"/>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9F32E04B-F0DA-42AA-A5ED-7F92D47121B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4C4F306F-B425-4665-BDBE-F368F4FFB2C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949138A-002F-4883-8ECB-9E4C6D9BF0E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158CE772-13CF-46F4-A8EF-7AFBBF4CEBC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9654883-7F08-49E4-BD9C-CF165F6B441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9B6EBDF6-0D51-4FBC-AF9C-8EC181F11D72}"/>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4F8B8B5A-CCC2-4134-9827-63057028C8DD}"/>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8CC0AB73-3537-4351-BCC0-921C484AF20A}"/>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BD361BF-4141-4FEA-9673-395123D5EB1E}"/>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894D2FA6-A859-4976-B1D3-DDE71075D1B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75800E9-9AF6-4A0B-844C-E362A8AAD99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A4797952-2496-46AB-9CDF-A9E0736F8E78}"/>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95335F68-516C-4BCB-8B40-C54E7ED6CDA2}"/>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BD97C1D3-36BD-4AC7-85CD-E7553866D40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6B2E67D-9BD6-460C-A6A7-8E0140A36D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2BBC3934-7EDB-4DE2-A56E-A4F1835BEDC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FA39B64C-1057-4CC3-88A7-5F9256E779A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23285447-A13E-4A0B-8970-CD98F9C8DD5F}"/>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1BF2C2C1-4775-408D-8492-9D8C69E73F24}"/>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DFABE729-130D-44B0-BFBB-CEECAFB68764}"/>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E939FFD6-65E2-4B41-876D-F7D6A392D93E}"/>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66D79496-9D7A-4A0D-9527-D0927F9FD62A}"/>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48070527-A529-4588-A703-80510E7FDB11}"/>
            </a:ext>
          </a:extLst>
        </xdr:cNvPr>
        <xdr:cNvSpPr txBox="1"/>
      </xdr:nvSpPr>
      <xdr:spPr>
        <a:xfrm>
          <a:off x="10515600" y="1051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A76BF6A2-4B46-4A16-B888-A6156F7043ED}"/>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61FE6163-D8B8-44AB-9D9C-3F7B0B5A97C1}"/>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5359C21A-6F99-47F0-B763-0ECF3C4AA9EE}"/>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56499CD-4903-48C3-81CA-586FD66825AC}"/>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78FB86B3-64BF-46A3-B53B-3914B736FDDA}"/>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644328A-D124-493B-B40F-8C7FADCF192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37707FD-C2EA-40FD-B3C7-EE441FF1389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21067AF-DA14-40CA-928D-8A9E324F30F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EF7A074F-4245-4012-B9C2-1C9415719D3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474CDD1F-CB02-4C02-94BE-6CB14BFE5DB3}"/>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90170</xdr:rowOff>
    </xdr:from>
    <xdr:to>
      <xdr:col>55</xdr:col>
      <xdr:colOff>50800</xdr:colOff>
      <xdr:row>57</xdr:row>
      <xdr:rowOff>20320</xdr:rowOff>
    </xdr:to>
    <xdr:sp macro="" textlink="">
      <xdr:nvSpPr>
        <xdr:cNvPr id="248" name="楕円 247">
          <a:extLst>
            <a:ext uri="{FF2B5EF4-FFF2-40B4-BE49-F238E27FC236}">
              <a16:creationId xmlns:a16="http://schemas.microsoft.com/office/drawing/2014/main" id="{121496AA-6B88-4A94-A8E7-0619797DB5AF}"/>
            </a:ext>
          </a:extLst>
        </xdr:cNvPr>
        <xdr:cNvSpPr/>
      </xdr:nvSpPr>
      <xdr:spPr>
        <a:xfrm>
          <a:off x="10426700" y="96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43197</xdr:rowOff>
    </xdr:from>
    <xdr:ext cx="469744" cy="259045"/>
    <xdr:sp macro="" textlink="">
      <xdr:nvSpPr>
        <xdr:cNvPr id="249" name="【体育館・プール】&#10;一人当たり面積該当値テキスト">
          <a:extLst>
            <a:ext uri="{FF2B5EF4-FFF2-40B4-BE49-F238E27FC236}">
              <a16:creationId xmlns:a16="http://schemas.microsoft.com/office/drawing/2014/main" id="{52747DEC-D084-423C-B05C-9F00904BCB33}"/>
            </a:ext>
          </a:extLst>
        </xdr:cNvPr>
        <xdr:cNvSpPr txBox="1"/>
      </xdr:nvSpPr>
      <xdr:spPr>
        <a:xfrm>
          <a:off x="10515600" y="964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101600</xdr:rowOff>
    </xdr:from>
    <xdr:to>
      <xdr:col>50</xdr:col>
      <xdr:colOff>165100</xdr:colOff>
      <xdr:row>57</xdr:row>
      <xdr:rowOff>31750</xdr:rowOff>
    </xdr:to>
    <xdr:sp macro="" textlink="">
      <xdr:nvSpPr>
        <xdr:cNvPr id="250" name="楕円 249">
          <a:extLst>
            <a:ext uri="{FF2B5EF4-FFF2-40B4-BE49-F238E27FC236}">
              <a16:creationId xmlns:a16="http://schemas.microsoft.com/office/drawing/2014/main" id="{C3AEF855-B04C-4DA7-BF5C-EFC41346CEEE}"/>
            </a:ext>
          </a:extLst>
        </xdr:cNvPr>
        <xdr:cNvSpPr/>
      </xdr:nvSpPr>
      <xdr:spPr>
        <a:xfrm>
          <a:off x="9588500" y="970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140970</xdr:rowOff>
    </xdr:from>
    <xdr:to>
      <xdr:col>55</xdr:col>
      <xdr:colOff>0</xdr:colOff>
      <xdr:row>56</xdr:row>
      <xdr:rowOff>152400</xdr:rowOff>
    </xdr:to>
    <xdr:cxnSp macro="">
      <xdr:nvCxnSpPr>
        <xdr:cNvPr id="251" name="直線コネクタ 250">
          <a:extLst>
            <a:ext uri="{FF2B5EF4-FFF2-40B4-BE49-F238E27FC236}">
              <a16:creationId xmlns:a16="http://schemas.microsoft.com/office/drawing/2014/main" id="{337F64B2-2ED0-43C9-B154-4C3372B5807E}"/>
            </a:ext>
          </a:extLst>
        </xdr:cNvPr>
        <xdr:cNvCxnSpPr/>
      </xdr:nvCxnSpPr>
      <xdr:spPr>
        <a:xfrm flipV="1">
          <a:off x="9639300" y="97421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109220</xdr:rowOff>
    </xdr:from>
    <xdr:to>
      <xdr:col>46</xdr:col>
      <xdr:colOff>38100</xdr:colOff>
      <xdr:row>57</xdr:row>
      <xdr:rowOff>39370</xdr:rowOff>
    </xdr:to>
    <xdr:sp macro="" textlink="">
      <xdr:nvSpPr>
        <xdr:cNvPr id="252" name="楕円 251">
          <a:extLst>
            <a:ext uri="{FF2B5EF4-FFF2-40B4-BE49-F238E27FC236}">
              <a16:creationId xmlns:a16="http://schemas.microsoft.com/office/drawing/2014/main" id="{125A7289-7C78-4C4F-B9A6-91E06EEF4D6A}"/>
            </a:ext>
          </a:extLst>
        </xdr:cNvPr>
        <xdr:cNvSpPr/>
      </xdr:nvSpPr>
      <xdr:spPr>
        <a:xfrm>
          <a:off x="8699500" y="971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152400</xdr:rowOff>
    </xdr:from>
    <xdr:to>
      <xdr:col>50</xdr:col>
      <xdr:colOff>114300</xdr:colOff>
      <xdr:row>56</xdr:row>
      <xdr:rowOff>160020</xdr:rowOff>
    </xdr:to>
    <xdr:cxnSp macro="">
      <xdr:nvCxnSpPr>
        <xdr:cNvPr id="253" name="直線コネクタ 252">
          <a:extLst>
            <a:ext uri="{FF2B5EF4-FFF2-40B4-BE49-F238E27FC236}">
              <a16:creationId xmlns:a16="http://schemas.microsoft.com/office/drawing/2014/main" id="{937B6F7A-5677-481F-9ADD-9BAA71AEF011}"/>
            </a:ext>
          </a:extLst>
        </xdr:cNvPr>
        <xdr:cNvCxnSpPr/>
      </xdr:nvCxnSpPr>
      <xdr:spPr>
        <a:xfrm flipV="1">
          <a:off x="8750300" y="97536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113030</xdr:rowOff>
    </xdr:from>
    <xdr:to>
      <xdr:col>41</xdr:col>
      <xdr:colOff>101600</xdr:colOff>
      <xdr:row>57</xdr:row>
      <xdr:rowOff>43180</xdr:rowOff>
    </xdr:to>
    <xdr:sp macro="" textlink="">
      <xdr:nvSpPr>
        <xdr:cNvPr id="254" name="楕円 253">
          <a:extLst>
            <a:ext uri="{FF2B5EF4-FFF2-40B4-BE49-F238E27FC236}">
              <a16:creationId xmlns:a16="http://schemas.microsoft.com/office/drawing/2014/main" id="{335723C8-93AB-494B-B1DE-09466DC8BD7B}"/>
            </a:ext>
          </a:extLst>
        </xdr:cNvPr>
        <xdr:cNvSpPr/>
      </xdr:nvSpPr>
      <xdr:spPr>
        <a:xfrm>
          <a:off x="7810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160020</xdr:rowOff>
    </xdr:from>
    <xdr:to>
      <xdr:col>45</xdr:col>
      <xdr:colOff>177800</xdr:colOff>
      <xdr:row>56</xdr:row>
      <xdr:rowOff>163830</xdr:rowOff>
    </xdr:to>
    <xdr:cxnSp macro="">
      <xdr:nvCxnSpPr>
        <xdr:cNvPr id="255" name="直線コネクタ 254">
          <a:extLst>
            <a:ext uri="{FF2B5EF4-FFF2-40B4-BE49-F238E27FC236}">
              <a16:creationId xmlns:a16="http://schemas.microsoft.com/office/drawing/2014/main" id="{1402A589-7649-4479-A9F5-EED7ABEA98E9}"/>
            </a:ext>
          </a:extLst>
        </xdr:cNvPr>
        <xdr:cNvCxnSpPr/>
      </xdr:nvCxnSpPr>
      <xdr:spPr>
        <a:xfrm flipV="1">
          <a:off x="7861300" y="9761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113030</xdr:rowOff>
    </xdr:from>
    <xdr:to>
      <xdr:col>36</xdr:col>
      <xdr:colOff>165100</xdr:colOff>
      <xdr:row>57</xdr:row>
      <xdr:rowOff>43180</xdr:rowOff>
    </xdr:to>
    <xdr:sp macro="" textlink="">
      <xdr:nvSpPr>
        <xdr:cNvPr id="256" name="楕円 255">
          <a:extLst>
            <a:ext uri="{FF2B5EF4-FFF2-40B4-BE49-F238E27FC236}">
              <a16:creationId xmlns:a16="http://schemas.microsoft.com/office/drawing/2014/main" id="{ED586939-5AE8-4222-9901-0198BB05066E}"/>
            </a:ext>
          </a:extLst>
        </xdr:cNvPr>
        <xdr:cNvSpPr/>
      </xdr:nvSpPr>
      <xdr:spPr>
        <a:xfrm>
          <a:off x="6921500" y="971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56</xdr:row>
      <xdr:rowOff>163830</xdr:rowOff>
    </xdr:from>
    <xdr:to>
      <xdr:col>41</xdr:col>
      <xdr:colOff>50800</xdr:colOff>
      <xdr:row>56</xdr:row>
      <xdr:rowOff>163830</xdr:rowOff>
    </xdr:to>
    <xdr:cxnSp macro="">
      <xdr:nvCxnSpPr>
        <xdr:cNvPr id="257" name="直線コネクタ 256">
          <a:extLst>
            <a:ext uri="{FF2B5EF4-FFF2-40B4-BE49-F238E27FC236}">
              <a16:creationId xmlns:a16="http://schemas.microsoft.com/office/drawing/2014/main" id="{650FC6E5-17E3-4632-B034-D6660ABF225B}"/>
            </a:ext>
          </a:extLst>
        </xdr:cNvPr>
        <xdr:cNvCxnSpPr/>
      </xdr:nvCxnSpPr>
      <xdr:spPr>
        <a:xfrm>
          <a:off x="6972300" y="9765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9C1C8A40-EFCE-442F-9FA9-798CC5072DFF}"/>
            </a:ext>
          </a:extLst>
        </xdr:cNvPr>
        <xdr:cNvSpPr txBox="1"/>
      </xdr:nvSpPr>
      <xdr:spPr>
        <a:xfrm>
          <a:off x="93917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AED48D02-E5CB-4C18-B8E4-484A50024151}"/>
            </a:ext>
          </a:extLst>
        </xdr:cNvPr>
        <xdr:cNvSpPr txBox="1"/>
      </xdr:nvSpPr>
      <xdr:spPr>
        <a:xfrm>
          <a:off x="8515427" y="10629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70250677-0A0C-4FB0-A20D-6CCC5CC81D65}"/>
            </a:ext>
          </a:extLst>
        </xdr:cNvPr>
        <xdr:cNvSpPr txBox="1"/>
      </xdr:nvSpPr>
      <xdr:spPr>
        <a:xfrm>
          <a:off x="7626427" y="1064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300FC96B-9746-4E2B-A1F0-8F2174F1855F}"/>
            </a:ext>
          </a:extLst>
        </xdr:cNvPr>
        <xdr:cNvSpPr txBox="1"/>
      </xdr:nvSpPr>
      <xdr:spPr>
        <a:xfrm>
          <a:off x="6737427" y="1062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48277</xdr:rowOff>
    </xdr:from>
    <xdr:ext cx="469744" cy="259045"/>
    <xdr:sp macro="" textlink="">
      <xdr:nvSpPr>
        <xdr:cNvPr id="262" name="n_1mainValue【体育館・プール】&#10;一人当たり面積">
          <a:extLst>
            <a:ext uri="{FF2B5EF4-FFF2-40B4-BE49-F238E27FC236}">
              <a16:creationId xmlns:a16="http://schemas.microsoft.com/office/drawing/2014/main" id="{DC53AA25-E0D6-4BA2-8B3D-40247EC210B8}"/>
            </a:ext>
          </a:extLst>
        </xdr:cNvPr>
        <xdr:cNvSpPr txBox="1"/>
      </xdr:nvSpPr>
      <xdr:spPr>
        <a:xfrm>
          <a:off x="9391727" y="94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55897</xdr:rowOff>
    </xdr:from>
    <xdr:ext cx="469744" cy="259045"/>
    <xdr:sp macro="" textlink="">
      <xdr:nvSpPr>
        <xdr:cNvPr id="263" name="n_2mainValue【体育館・プール】&#10;一人当たり面積">
          <a:extLst>
            <a:ext uri="{FF2B5EF4-FFF2-40B4-BE49-F238E27FC236}">
              <a16:creationId xmlns:a16="http://schemas.microsoft.com/office/drawing/2014/main" id="{BD2DEEFF-0441-401F-951D-09C0313690FE}"/>
            </a:ext>
          </a:extLst>
        </xdr:cNvPr>
        <xdr:cNvSpPr txBox="1"/>
      </xdr:nvSpPr>
      <xdr:spPr>
        <a:xfrm>
          <a:off x="8515427" y="948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59707</xdr:rowOff>
    </xdr:from>
    <xdr:ext cx="469744" cy="259045"/>
    <xdr:sp macro="" textlink="">
      <xdr:nvSpPr>
        <xdr:cNvPr id="264" name="n_3mainValue【体育館・プール】&#10;一人当たり面積">
          <a:extLst>
            <a:ext uri="{FF2B5EF4-FFF2-40B4-BE49-F238E27FC236}">
              <a16:creationId xmlns:a16="http://schemas.microsoft.com/office/drawing/2014/main" id="{411299ED-5DDF-4964-BA56-0473B6C2F784}"/>
            </a:ext>
          </a:extLst>
        </xdr:cNvPr>
        <xdr:cNvSpPr txBox="1"/>
      </xdr:nvSpPr>
      <xdr:spPr>
        <a:xfrm>
          <a:off x="7626427" y="94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59707</xdr:rowOff>
    </xdr:from>
    <xdr:ext cx="469744" cy="259045"/>
    <xdr:sp macro="" textlink="">
      <xdr:nvSpPr>
        <xdr:cNvPr id="265" name="n_4mainValue【体育館・プール】&#10;一人当たり面積">
          <a:extLst>
            <a:ext uri="{FF2B5EF4-FFF2-40B4-BE49-F238E27FC236}">
              <a16:creationId xmlns:a16="http://schemas.microsoft.com/office/drawing/2014/main" id="{736FB589-80EE-444B-AC09-8E0FE44CC143}"/>
            </a:ext>
          </a:extLst>
        </xdr:cNvPr>
        <xdr:cNvSpPr txBox="1"/>
      </xdr:nvSpPr>
      <xdr:spPr>
        <a:xfrm>
          <a:off x="6737427" y="948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C4202355-5560-468A-94E3-CC2C025F5B4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8E50767D-1E14-470B-A75E-EB615D143C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CA3688C-9803-44F4-B9A4-C210D75F5A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10723CE8-1666-4458-88D9-92D54F02DBC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4E7503B6-2E12-47C8-AC22-4F8A56B83FF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DED6CB5B-E335-4010-96D3-D26025CE585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A1E771B-AC3A-48C0-A915-EC486F3310E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EFF902F-D779-417F-AE7B-D6038817582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5DBFB15B-74F1-47EF-ACC6-E9F737909248}"/>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EC7CA56C-384D-455E-B2B8-EB45F47C4334}"/>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3CA863E-6EC1-4FC5-8E8C-8D134DF138CE}"/>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E8D44928-4AFA-4583-937A-1B4EEB165495}"/>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C8546DC0-EBB7-4C84-B3A6-EBD5D5D43F9D}"/>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35441489-5045-4FD1-B720-D5C62DD71EBF}"/>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14E8E09E-0C59-4065-819B-6C4C3220E47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1C5F248-4A3D-4E62-AD0D-F8CE3E9449BA}"/>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DEDF59BA-767A-47BA-91EF-0C883CEBC38E}"/>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5004E9A1-A779-4C03-969B-14612102B8BA}"/>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7F24D77-4E0B-47B4-AA37-D050256FC372}"/>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7FB0AD0D-3BC8-4373-ADDE-C8C79B21531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FEA3EA0A-96A6-4E72-8C89-F73558ED07E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16739517-7859-4C89-8BC1-9AEDC73A401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D88E132A-9988-4780-9938-CF794243ABC8}"/>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B4F96B48-95FC-4DBC-8AA7-7DF95B5550D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BF8C5D4F-7B9F-4855-9C7C-DF9796E5D232}"/>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7FD59AEF-E987-418A-96BC-76618BBE88A6}"/>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9696C453-75DC-426B-B202-64B41D8A0902}"/>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84599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54B962CD-872F-4995-B0A2-8C0E405FB860}"/>
            </a:ext>
          </a:extLst>
        </xdr:cNvPr>
        <xdr:cNvSpPr txBox="1"/>
      </xdr:nvSpPr>
      <xdr:spPr>
        <a:xfrm>
          <a:off x="4673600" y="13800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CF3B878B-3990-495A-8506-BE51195496CC}"/>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1CD048FE-DF17-4933-B768-ABAD67E4C7D6}"/>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846090D6-D5DE-4F76-AE71-06AAFB7EBA09}"/>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3E47B4FF-8E16-4E2A-AB9E-C1A24E3B2731}"/>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8D48AC74-085D-4491-845E-1E6FD12657D8}"/>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97FFEA4-7B75-4973-9797-BBFBF2BB3CBC}"/>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6503C47-F097-4719-8DFA-20D5C677041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99F162D-3A50-4E7F-B872-2331E48934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2AF0A9E-2A59-40AD-A670-2E16EB65F50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53C50486-391A-4310-8488-9941382EBA7A}"/>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103887</xdr:rowOff>
    </xdr:from>
    <xdr:to>
      <xdr:col>24</xdr:col>
      <xdr:colOff>114300</xdr:colOff>
      <xdr:row>81</xdr:row>
      <xdr:rowOff>34037</xdr:rowOff>
    </xdr:to>
    <xdr:sp macro="" textlink="">
      <xdr:nvSpPr>
        <xdr:cNvPr id="304" name="楕円 303">
          <a:extLst>
            <a:ext uri="{FF2B5EF4-FFF2-40B4-BE49-F238E27FC236}">
              <a16:creationId xmlns:a16="http://schemas.microsoft.com/office/drawing/2014/main" id="{2C4F0F80-4AD4-4FE4-AE70-55E728F50F9E}"/>
            </a:ext>
          </a:extLst>
        </xdr:cNvPr>
        <xdr:cNvSpPr/>
      </xdr:nvSpPr>
      <xdr:spPr>
        <a:xfrm>
          <a:off x="4584700" y="13819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126764</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915EA73F-8D47-4D61-B379-C4EF32B295B7}"/>
            </a:ext>
          </a:extLst>
        </xdr:cNvPr>
        <xdr:cNvSpPr txBox="1"/>
      </xdr:nvSpPr>
      <xdr:spPr>
        <a:xfrm>
          <a:off x="4673600" y="13671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58165</xdr:rowOff>
    </xdr:from>
    <xdr:to>
      <xdr:col>20</xdr:col>
      <xdr:colOff>38100</xdr:colOff>
      <xdr:row>80</xdr:row>
      <xdr:rowOff>159765</xdr:rowOff>
    </xdr:to>
    <xdr:sp macro="" textlink="">
      <xdr:nvSpPr>
        <xdr:cNvPr id="306" name="楕円 305">
          <a:extLst>
            <a:ext uri="{FF2B5EF4-FFF2-40B4-BE49-F238E27FC236}">
              <a16:creationId xmlns:a16="http://schemas.microsoft.com/office/drawing/2014/main" id="{270D7869-4368-4E68-8AD1-71326E7F3183}"/>
            </a:ext>
          </a:extLst>
        </xdr:cNvPr>
        <xdr:cNvSpPr/>
      </xdr:nvSpPr>
      <xdr:spPr>
        <a:xfrm>
          <a:off x="3746500" y="13774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108965</xdr:rowOff>
    </xdr:from>
    <xdr:to>
      <xdr:col>24</xdr:col>
      <xdr:colOff>63500</xdr:colOff>
      <xdr:row>80</xdr:row>
      <xdr:rowOff>154687</xdr:rowOff>
    </xdr:to>
    <xdr:cxnSp macro="">
      <xdr:nvCxnSpPr>
        <xdr:cNvPr id="307" name="直線コネクタ 306">
          <a:extLst>
            <a:ext uri="{FF2B5EF4-FFF2-40B4-BE49-F238E27FC236}">
              <a16:creationId xmlns:a16="http://schemas.microsoft.com/office/drawing/2014/main" id="{42163D40-82E3-4F18-956D-0919E145C84E}"/>
            </a:ext>
          </a:extLst>
        </xdr:cNvPr>
        <xdr:cNvCxnSpPr/>
      </xdr:nvCxnSpPr>
      <xdr:spPr>
        <a:xfrm>
          <a:off x="3797300" y="13824965"/>
          <a:ext cx="8382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133604</xdr:rowOff>
    </xdr:from>
    <xdr:to>
      <xdr:col>15</xdr:col>
      <xdr:colOff>101600</xdr:colOff>
      <xdr:row>81</xdr:row>
      <xdr:rowOff>63754</xdr:rowOff>
    </xdr:to>
    <xdr:sp macro="" textlink="">
      <xdr:nvSpPr>
        <xdr:cNvPr id="308" name="楕円 307">
          <a:extLst>
            <a:ext uri="{FF2B5EF4-FFF2-40B4-BE49-F238E27FC236}">
              <a16:creationId xmlns:a16="http://schemas.microsoft.com/office/drawing/2014/main" id="{57266869-C1AF-4529-AF99-346F6CBDC363}"/>
            </a:ext>
          </a:extLst>
        </xdr:cNvPr>
        <xdr:cNvSpPr/>
      </xdr:nvSpPr>
      <xdr:spPr>
        <a:xfrm>
          <a:off x="2857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108965</xdr:rowOff>
    </xdr:from>
    <xdr:to>
      <xdr:col>19</xdr:col>
      <xdr:colOff>177800</xdr:colOff>
      <xdr:row>81</xdr:row>
      <xdr:rowOff>12954</xdr:rowOff>
    </xdr:to>
    <xdr:cxnSp macro="">
      <xdr:nvCxnSpPr>
        <xdr:cNvPr id="309" name="直線コネクタ 308">
          <a:extLst>
            <a:ext uri="{FF2B5EF4-FFF2-40B4-BE49-F238E27FC236}">
              <a16:creationId xmlns:a16="http://schemas.microsoft.com/office/drawing/2014/main" id="{1D70E1A5-8B12-4249-B94B-021C76336EEE}"/>
            </a:ext>
          </a:extLst>
        </xdr:cNvPr>
        <xdr:cNvCxnSpPr/>
      </xdr:nvCxnSpPr>
      <xdr:spPr>
        <a:xfrm flipV="1">
          <a:off x="2908300" y="13824965"/>
          <a:ext cx="889000" cy="75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170180</xdr:rowOff>
    </xdr:from>
    <xdr:to>
      <xdr:col>10</xdr:col>
      <xdr:colOff>165100</xdr:colOff>
      <xdr:row>81</xdr:row>
      <xdr:rowOff>100330</xdr:rowOff>
    </xdr:to>
    <xdr:sp macro="" textlink="">
      <xdr:nvSpPr>
        <xdr:cNvPr id="310" name="楕円 309">
          <a:extLst>
            <a:ext uri="{FF2B5EF4-FFF2-40B4-BE49-F238E27FC236}">
              <a16:creationId xmlns:a16="http://schemas.microsoft.com/office/drawing/2014/main" id="{FF8249E2-DE07-48D1-871F-46C4BB58B137}"/>
            </a:ext>
          </a:extLst>
        </xdr:cNvPr>
        <xdr:cNvSpPr/>
      </xdr:nvSpPr>
      <xdr:spPr>
        <a:xfrm>
          <a:off x="1968500" y="1388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12954</xdr:rowOff>
    </xdr:from>
    <xdr:to>
      <xdr:col>15</xdr:col>
      <xdr:colOff>50800</xdr:colOff>
      <xdr:row>81</xdr:row>
      <xdr:rowOff>49530</xdr:rowOff>
    </xdr:to>
    <xdr:cxnSp macro="">
      <xdr:nvCxnSpPr>
        <xdr:cNvPr id="311" name="直線コネクタ 310">
          <a:extLst>
            <a:ext uri="{FF2B5EF4-FFF2-40B4-BE49-F238E27FC236}">
              <a16:creationId xmlns:a16="http://schemas.microsoft.com/office/drawing/2014/main" id="{28FE3F71-7A8A-4616-B173-807929D1D640}"/>
            </a:ext>
          </a:extLst>
        </xdr:cNvPr>
        <xdr:cNvCxnSpPr/>
      </xdr:nvCxnSpPr>
      <xdr:spPr>
        <a:xfrm flipV="1">
          <a:off x="2019300" y="1390040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81026</xdr:rowOff>
    </xdr:from>
    <xdr:to>
      <xdr:col>6</xdr:col>
      <xdr:colOff>38100</xdr:colOff>
      <xdr:row>82</xdr:row>
      <xdr:rowOff>11176</xdr:rowOff>
    </xdr:to>
    <xdr:sp macro="" textlink="">
      <xdr:nvSpPr>
        <xdr:cNvPr id="312" name="楕円 311">
          <a:extLst>
            <a:ext uri="{FF2B5EF4-FFF2-40B4-BE49-F238E27FC236}">
              <a16:creationId xmlns:a16="http://schemas.microsoft.com/office/drawing/2014/main" id="{2F520EC0-065A-4280-948D-213F41253600}"/>
            </a:ext>
          </a:extLst>
        </xdr:cNvPr>
        <xdr:cNvSpPr/>
      </xdr:nvSpPr>
      <xdr:spPr>
        <a:xfrm>
          <a:off x="1079500" y="1396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49530</xdr:rowOff>
    </xdr:from>
    <xdr:to>
      <xdr:col>10</xdr:col>
      <xdr:colOff>114300</xdr:colOff>
      <xdr:row>81</xdr:row>
      <xdr:rowOff>131826</xdr:rowOff>
    </xdr:to>
    <xdr:cxnSp macro="">
      <xdr:nvCxnSpPr>
        <xdr:cNvPr id="313" name="直線コネクタ 312">
          <a:extLst>
            <a:ext uri="{FF2B5EF4-FFF2-40B4-BE49-F238E27FC236}">
              <a16:creationId xmlns:a16="http://schemas.microsoft.com/office/drawing/2014/main" id="{513B4004-F6C6-477B-9197-5860FEC8DF3A}"/>
            </a:ext>
          </a:extLst>
        </xdr:cNvPr>
        <xdr:cNvCxnSpPr/>
      </xdr:nvCxnSpPr>
      <xdr:spPr>
        <a:xfrm flipV="1">
          <a:off x="1130300" y="1393698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18305</xdr:rowOff>
    </xdr:from>
    <xdr:ext cx="405111" cy="259045"/>
    <xdr:sp macro="" textlink="">
      <xdr:nvSpPr>
        <xdr:cNvPr id="314" name="n_1aveValue【福祉施設】&#10;有形固定資産減価償却率">
          <a:extLst>
            <a:ext uri="{FF2B5EF4-FFF2-40B4-BE49-F238E27FC236}">
              <a16:creationId xmlns:a16="http://schemas.microsoft.com/office/drawing/2014/main" id="{83DDC90C-7ED8-44D0-9216-92CBED4E3DE2}"/>
            </a:ext>
          </a:extLst>
        </xdr:cNvPr>
        <xdr:cNvSpPr txBox="1"/>
      </xdr:nvSpPr>
      <xdr:spPr>
        <a:xfrm>
          <a:off x="3582044" y="1390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9F1578A6-9EDA-436B-BF71-C06A637188A6}"/>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05BADA6A-9877-49AE-A45D-CAD471A8430E}"/>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338D5FEE-986A-42D4-819E-B36CD84FBF80}"/>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4842</xdr:rowOff>
    </xdr:from>
    <xdr:ext cx="405111" cy="259045"/>
    <xdr:sp macro="" textlink="">
      <xdr:nvSpPr>
        <xdr:cNvPr id="318" name="n_1mainValue【福祉施設】&#10;有形固定資産減価償却率">
          <a:extLst>
            <a:ext uri="{FF2B5EF4-FFF2-40B4-BE49-F238E27FC236}">
              <a16:creationId xmlns:a16="http://schemas.microsoft.com/office/drawing/2014/main" id="{456BC434-7474-44DC-B0E2-E51FEDED84B3}"/>
            </a:ext>
          </a:extLst>
        </xdr:cNvPr>
        <xdr:cNvSpPr txBox="1"/>
      </xdr:nvSpPr>
      <xdr:spPr>
        <a:xfrm>
          <a:off x="3582044" y="1354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54881</xdr:rowOff>
    </xdr:from>
    <xdr:ext cx="405111" cy="259045"/>
    <xdr:sp macro="" textlink="">
      <xdr:nvSpPr>
        <xdr:cNvPr id="319" name="n_2mainValue【福祉施設】&#10;有形固定資産減価償却率">
          <a:extLst>
            <a:ext uri="{FF2B5EF4-FFF2-40B4-BE49-F238E27FC236}">
              <a16:creationId xmlns:a16="http://schemas.microsoft.com/office/drawing/2014/main" id="{E20DE1A2-10C4-46B6-B7EB-FE2628DE7009}"/>
            </a:ext>
          </a:extLst>
        </xdr:cNvPr>
        <xdr:cNvSpPr txBox="1"/>
      </xdr:nvSpPr>
      <xdr:spPr>
        <a:xfrm>
          <a:off x="2705744" y="1394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91457</xdr:rowOff>
    </xdr:from>
    <xdr:ext cx="405111" cy="259045"/>
    <xdr:sp macro="" textlink="">
      <xdr:nvSpPr>
        <xdr:cNvPr id="320" name="n_3mainValue【福祉施設】&#10;有形固定資産減価償却率">
          <a:extLst>
            <a:ext uri="{FF2B5EF4-FFF2-40B4-BE49-F238E27FC236}">
              <a16:creationId xmlns:a16="http://schemas.microsoft.com/office/drawing/2014/main" id="{4B382828-72CB-4C20-B095-C9EC88A31600}"/>
            </a:ext>
          </a:extLst>
        </xdr:cNvPr>
        <xdr:cNvSpPr txBox="1"/>
      </xdr:nvSpPr>
      <xdr:spPr>
        <a:xfrm>
          <a:off x="1816744" y="13978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2303</xdr:rowOff>
    </xdr:from>
    <xdr:ext cx="405111" cy="259045"/>
    <xdr:sp macro="" textlink="">
      <xdr:nvSpPr>
        <xdr:cNvPr id="321" name="n_4mainValue【福祉施設】&#10;有形固定資産減価償却率">
          <a:extLst>
            <a:ext uri="{FF2B5EF4-FFF2-40B4-BE49-F238E27FC236}">
              <a16:creationId xmlns:a16="http://schemas.microsoft.com/office/drawing/2014/main" id="{42F4FA7F-34DE-4794-8DB3-38A49109A211}"/>
            </a:ext>
          </a:extLst>
        </xdr:cNvPr>
        <xdr:cNvSpPr txBox="1"/>
      </xdr:nvSpPr>
      <xdr:spPr>
        <a:xfrm>
          <a:off x="927744" y="1406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95C53E29-1167-4134-9217-03BF0188432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52012108-5856-4532-9330-F229E588C9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AAE3C52-D4C0-4F15-9207-DA8E01C946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68822113-D387-4300-A5ED-4EE18985706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9F8F3A2D-D7A9-4E6D-9F93-6E48729B04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29407B18-DC71-4DDB-B04E-E31FE13DF7D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68F36AB-269A-49D9-8C2A-5055828FF93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6EBACC5D-47B8-4EF9-BA6D-C4F3B7A1088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D533F6C-979B-42BB-A67F-FA049F363D0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D99D6EC-ADEC-4F7B-96E6-E07C61F100C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F1B313B4-A4FC-438E-AB1F-BBCFDF3A5377}"/>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A8B6E99A-8CEB-4D3C-8394-23742F0BE44B}"/>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90A77EFA-C2A4-4984-AE21-CD0976CA021D}"/>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0087CE94-EE60-470A-8F74-5C318D72704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18E3493-E52A-43AF-AF6C-B267ADA79D5C}"/>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789326DB-5DDB-412C-96A4-E2E34517659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A87D6B4C-D273-41CF-AEE2-E978D9CB93F4}"/>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3A412E21-5B85-4299-906D-F4DB73992A2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3A2B0E09-00FB-4690-98FE-F7E8292C0C8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5A7250CB-26F4-4401-8B1F-8A00ACCF1AC5}"/>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AB476559-B3B4-42F9-A41B-EA052780CB06}"/>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5D113A21-493F-48EA-B8E9-7750D062C87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37521296-11A8-452F-8619-F57DDAA53E9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B94B6940-66BF-421E-85D5-197685E965F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0B34955C-2728-413D-9A11-B79C84F03F8A}"/>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F5C3998C-5073-40EC-AAA1-264B98BCA480}"/>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DCE1E4EE-970E-40F7-B556-D852499BFDC4}"/>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9A277AD2-2110-4A21-BCF0-20DCAA82E573}"/>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54578CCF-EA47-4A30-8C73-ACB04FAD5054}"/>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DC7E2997-DDB0-46AF-965D-3008EC903CF7}"/>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22877</xdr:rowOff>
    </xdr:from>
    <xdr:ext cx="469744" cy="259045"/>
    <xdr:sp macro="" textlink="">
      <xdr:nvSpPr>
        <xdr:cNvPr id="352" name="【福祉施設】&#10;一人当たり面積平均値テキスト">
          <a:extLst>
            <a:ext uri="{FF2B5EF4-FFF2-40B4-BE49-F238E27FC236}">
              <a16:creationId xmlns:a16="http://schemas.microsoft.com/office/drawing/2014/main" id="{D2DF1E58-3F2E-4BE9-A917-44C43F2CB33A}"/>
            </a:ext>
          </a:extLst>
        </xdr:cNvPr>
        <xdr:cNvSpPr txBox="1"/>
      </xdr:nvSpPr>
      <xdr:spPr>
        <a:xfrm>
          <a:off x="10515600" y="14253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9C6004A3-036A-4E2B-A230-ED233408D21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3C6671C6-596B-402D-A2E7-72B835C9B0E1}"/>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A82D9F0B-8790-46FA-AECF-AF367103104F}"/>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13DD7061-E704-432C-A719-525B25905D0C}"/>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33F24809-E988-429F-9873-38A415E2B1FE}"/>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13AF5511-CAA0-4755-A1BC-5AFBAF88189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CFA891C-126A-498A-8740-68906E77E59B}"/>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FFD3A91-3F9E-4833-8716-5EB7DC2A92B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D25A4120-78BD-488B-996B-D74801027E9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E582E8CE-D947-44EE-8EFD-BB6C9DE57D4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96157</xdr:rowOff>
    </xdr:from>
    <xdr:to>
      <xdr:col>55</xdr:col>
      <xdr:colOff>50800</xdr:colOff>
      <xdr:row>83</xdr:row>
      <xdr:rowOff>26307</xdr:rowOff>
    </xdr:to>
    <xdr:sp macro="" textlink="">
      <xdr:nvSpPr>
        <xdr:cNvPr id="363" name="楕円 362">
          <a:extLst>
            <a:ext uri="{FF2B5EF4-FFF2-40B4-BE49-F238E27FC236}">
              <a16:creationId xmlns:a16="http://schemas.microsoft.com/office/drawing/2014/main" id="{0E79E358-45BC-4EFA-8B5A-3EFE26C88F2D}"/>
            </a:ext>
          </a:extLst>
        </xdr:cNvPr>
        <xdr:cNvSpPr/>
      </xdr:nvSpPr>
      <xdr:spPr>
        <a:xfrm>
          <a:off x="10426700" y="1415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119034</xdr:rowOff>
    </xdr:from>
    <xdr:ext cx="469744" cy="259045"/>
    <xdr:sp macro="" textlink="">
      <xdr:nvSpPr>
        <xdr:cNvPr id="364" name="【福祉施設】&#10;一人当たり面積該当値テキスト">
          <a:extLst>
            <a:ext uri="{FF2B5EF4-FFF2-40B4-BE49-F238E27FC236}">
              <a16:creationId xmlns:a16="http://schemas.microsoft.com/office/drawing/2014/main" id="{CF4A03C9-76DD-4CF5-8627-795556694122}"/>
            </a:ext>
          </a:extLst>
        </xdr:cNvPr>
        <xdr:cNvSpPr txBox="1"/>
      </xdr:nvSpPr>
      <xdr:spPr>
        <a:xfrm>
          <a:off x="10515600" y="14006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107043</xdr:rowOff>
    </xdr:from>
    <xdr:to>
      <xdr:col>50</xdr:col>
      <xdr:colOff>165100</xdr:colOff>
      <xdr:row>83</xdr:row>
      <xdr:rowOff>37193</xdr:rowOff>
    </xdr:to>
    <xdr:sp macro="" textlink="">
      <xdr:nvSpPr>
        <xdr:cNvPr id="365" name="楕円 364">
          <a:extLst>
            <a:ext uri="{FF2B5EF4-FFF2-40B4-BE49-F238E27FC236}">
              <a16:creationId xmlns:a16="http://schemas.microsoft.com/office/drawing/2014/main" id="{AEF8961C-E2DB-4E73-B725-DE28EA34DAFF}"/>
            </a:ext>
          </a:extLst>
        </xdr:cNvPr>
        <xdr:cNvSpPr/>
      </xdr:nvSpPr>
      <xdr:spPr>
        <a:xfrm>
          <a:off x="9588500" y="1416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146957</xdr:rowOff>
    </xdr:from>
    <xdr:to>
      <xdr:col>55</xdr:col>
      <xdr:colOff>0</xdr:colOff>
      <xdr:row>82</xdr:row>
      <xdr:rowOff>157843</xdr:rowOff>
    </xdr:to>
    <xdr:cxnSp macro="">
      <xdr:nvCxnSpPr>
        <xdr:cNvPr id="366" name="直線コネクタ 365">
          <a:extLst>
            <a:ext uri="{FF2B5EF4-FFF2-40B4-BE49-F238E27FC236}">
              <a16:creationId xmlns:a16="http://schemas.microsoft.com/office/drawing/2014/main" id="{21C5718D-A896-4561-823A-B117B1452B1A}"/>
            </a:ext>
          </a:extLst>
        </xdr:cNvPr>
        <xdr:cNvCxnSpPr/>
      </xdr:nvCxnSpPr>
      <xdr:spPr>
        <a:xfrm flipV="1">
          <a:off x="9639300" y="142058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153307</xdr:rowOff>
    </xdr:from>
    <xdr:to>
      <xdr:col>46</xdr:col>
      <xdr:colOff>38100</xdr:colOff>
      <xdr:row>84</xdr:row>
      <xdr:rowOff>83457</xdr:rowOff>
    </xdr:to>
    <xdr:sp macro="" textlink="">
      <xdr:nvSpPr>
        <xdr:cNvPr id="367" name="楕円 366">
          <a:extLst>
            <a:ext uri="{FF2B5EF4-FFF2-40B4-BE49-F238E27FC236}">
              <a16:creationId xmlns:a16="http://schemas.microsoft.com/office/drawing/2014/main" id="{1FEC2F6F-8C91-4AE0-BA61-FCE4A0FAE144}"/>
            </a:ext>
          </a:extLst>
        </xdr:cNvPr>
        <xdr:cNvSpPr/>
      </xdr:nvSpPr>
      <xdr:spPr>
        <a:xfrm>
          <a:off x="8699500" y="143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157843</xdr:rowOff>
    </xdr:from>
    <xdr:to>
      <xdr:col>50</xdr:col>
      <xdr:colOff>114300</xdr:colOff>
      <xdr:row>84</xdr:row>
      <xdr:rowOff>32657</xdr:rowOff>
    </xdr:to>
    <xdr:cxnSp macro="">
      <xdr:nvCxnSpPr>
        <xdr:cNvPr id="368" name="直線コネクタ 367">
          <a:extLst>
            <a:ext uri="{FF2B5EF4-FFF2-40B4-BE49-F238E27FC236}">
              <a16:creationId xmlns:a16="http://schemas.microsoft.com/office/drawing/2014/main" id="{C070F7FE-C41F-4382-A556-0DB454D0723D}"/>
            </a:ext>
          </a:extLst>
        </xdr:cNvPr>
        <xdr:cNvCxnSpPr/>
      </xdr:nvCxnSpPr>
      <xdr:spPr>
        <a:xfrm flipV="1">
          <a:off x="8750300" y="14216743"/>
          <a:ext cx="889000" cy="217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120650</xdr:rowOff>
    </xdr:from>
    <xdr:to>
      <xdr:col>41</xdr:col>
      <xdr:colOff>101600</xdr:colOff>
      <xdr:row>84</xdr:row>
      <xdr:rowOff>50800</xdr:rowOff>
    </xdr:to>
    <xdr:sp macro="" textlink="">
      <xdr:nvSpPr>
        <xdr:cNvPr id="369" name="楕円 368">
          <a:extLst>
            <a:ext uri="{FF2B5EF4-FFF2-40B4-BE49-F238E27FC236}">
              <a16:creationId xmlns:a16="http://schemas.microsoft.com/office/drawing/2014/main" id="{80A09BDD-E316-446C-BBC5-89B396CAFFAB}"/>
            </a:ext>
          </a:extLst>
        </xdr:cNvPr>
        <xdr:cNvSpPr/>
      </xdr:nvSpPr>
      <xdr:spPr>
        <a:xfrm>
          <a:off x="7810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0</xdr:rowOff>
    </xdr:from>
    <xdr:to>
      <xdr:col>45</xdr:col>
      <xdr:colOff>177800</xdr:colOff>
      <xdr:row>84</xdr:row>
      <xdr:rowOff>32657</xdr:rowOff>
    </xdr:to>
    <xdr:cxnSp macro="">
      <xdr:nvCxnSpPr>
        <xdr:cNvPr id="370" name="直線コネクタ 369">
          <a:extLst>
            <a:ext uri="{FF2B5EF4-FFF2-40B4-BE49-F238E27FC236}">
              <a16:creationId xmlns:a16="http://schemas.microsoft.com/office/drawing/2014/main" id="{12537252-5FE6-4F5B-AA09-612EDDC0EEB1}"/>
            </a:ext>
          </a:extLst>
        </xdr:cNvPr>
        <xdr:cNvCxnSpPr/>
      </xdr:nvCxnSpPr>
      <xdr:spPr>
        <a:xfrm>
          <a:off x="7861300" y="144018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120650</xdr:rowOff>
    </xdr:from>
    <xdr:to>
      <xdr:col>36</xdr:col>
      <xdr:colOff>165100</xdr:colOff>
      <xdr:row>84</xdr:row>
      <xdr:rowOff>50800</xdr:rowOff>
    </xdr:to>
    <xdr:sp macro="" textlink="">
      <xdr:nvSpPr>
        <xdr:cNvPr id="371" name="楕円 370">
          <a:extLst>
            <a:ext uri="{FF2B5EF4-FFF2-40B4-BE49-F238E27FC236}">
              <a16:creationId xmlns:a16="http://schemas.microsoft.com/office/drawing/2014/main" id="{47D12D6D-D395-48D9-BB7C-EF6C998F737B}"/>
            </a:ext>
          </a:extLst>
        </xdr:cNvPr>
        <xdr:cNvSpPr/>
      </xdr:nvSpPr>
      <xdr:spPr>
        <a:xfrm>
          <a:off x="6921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0</xdr:rowOff>
    </xdr:from>
    <xdr:to>
      <xdr:col>41</xdr:col>
      <xdr:colOff>50800</xdr:colOff>
      <xdr:row>84</xdr:row>
      <xdr:rowOff>0</xdr:rowOff>
    </xdr:to>
    <xdr:cxnSp macro="">
      <xdr:nvCxnSpPr>
        <xdr:cNvPr id="372" name="直線コネクタ 371">
          <a:extLst>
            <a:ext uri="{FF2B5EF4-FFF2-40B4-BE49-F238E27FC236}">
              <a16:creationId xmlns:a16="http://schemas.microsoft.com/office/drawing/2014/main" id="{740687A9-6795-40C0-AEEB-2467BBBC2450}"/>
            </a:ext>
          </a:extLst>
        </xdr:cNvPr>
        <xdr:cNvCxnSpPr/>
      </xdr:nvCxnSpPr>
      <xdr:spPr>
        <a:xfrm>
          <a:off x="6972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169834</xdr:rowOff>
    </xdr:from>
    <xdr:ext cx="469744" cy="259045"/>
    <xdr:sp macro="" textlink="">
      <xdr:nvSpPr>
        <xdr:cNvPr id="373" name="n_1aveValue【福祉施設】&#10;一人当たり面積">
          <a:extLst>
            <a:ext uri="{FF2B5EF4-FFF2-40B4-BE49-F238E27FC236}">
              <a16:creationId xmlns:a16="http://schemas.microsoft.com/office/drawing/2014/main" id="{64519FB2-66DD-47AE-9F9B-3D6E14C57EEE}"/>
            </a:ext>
          </a:extLst>
        </xdr:cNvPr>
        <xdr:cNvSpPr txBox="1"/>
      </xdr:nvSpPr>
      <xdr:spPr>
        <a:xfrm>
          <a:off x="9391727" y="1440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F2FC5481-1B1C-4986-AAF2-24C4C2D2622C}"/>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9B9FF7DF-82DE-4EE1-8409-2FB5B20669AC}"/>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E2EDC4C6-F568-458D-BA9C-907195CD7095}"/>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53720</xdr:rowOff>
    </xdr:from>
    <xdr:ext cx="469744" cy="259045"/>
    <xdr:sp macro="" textlink="">
      <xdr:nvSpPr>
        <xdr:cNvPr id="377" name="n_1mainValue【福祉施設】&#10;一人当たり面積">
          <a:extLst>
            <a:ext uri="{FF2B5EF4-FFF2-40B4-BE49-F238E27FC236}">
              <a16:creationId xmlns:a16="http://schemas.microsoft.com/office/drawing/2014/main" id="{F5246509-E42A-41A1-ACCB-7FF93E6671BC}"/>
            </a:ext>
          </a:extLst>
        </xdr:cNvPr>
        <xdr:cNvSpPr txBox="1"/>
      </xdr:nvSpPr>
      <xdr:spPr>
        <a:xfrm>
          <a:off x="9391727" y="13941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74584</xdr:rowOff>
    </xdr:from>
    <xdr:ext cx="469744" cy="259045"/>
    <xdr:sp macro="" textlink="">
      <xdr:nvSpPr>
        <xdr:cNvPr id="378" name="n_2mainValue【福祉施設】&#10;一人当たり面積">
          <a:extLst>
            <a:ext uri="{FF2B5EF4-FFF2-40B4-BE49-F238E27FC236}">
              <a16:creationId xmlns:a16="http://schemas.microsoft.com/office/drawing/2014/main" id="{3560A1C2-87DC-4042-9CD2-946A0E0CF392}"/>
            </a:ext>
          </a:extLst>
        </xdr:cNvPr>
        <xdr:cNvSpPr txBox="1"/>
      </xdr:nvSpPr>
      <xdr:spPr>
        <a:xfrm>
          <a:off x="8515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41927</xdr:rowOff>
    </xdr:from>
    <xdr:ext cx="469744" cy="259045"/>
    <xdr:sp macro="" textlink="">
      <xdr:nvSpPr>
        <xdr:cNvPr id="379" name="n_3mainValue【福祉施設】&#10;一人当たり面積">
          <a:extLst>
            <a:ext uri="{FF2B5EF4-FFF2-40B4-BE49-F238E27FC236}">
              <a16:creationId xmlns:a16="http://schemas.microsoft.com/office/drawing/2014/main" id="{00AEC318-9F79-4598-B485-55FAE0A04936}"/>
            </a:ext>
          </a:extLst>
        </xdr:cNvPr>
        <xdr:cNvSpPr txBox="1"/>
      </xdr:nvSpPr>
      <xdr:spPr>
        <a:xfrm>
          <a:off x="7626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41927</xdr:rowOff>
    </xdr:from>
    <xdr:ext cx="469744" cy="259045"/>
    <xdr:sp macro="" textlink="">
      <xdr:nvSpPr>
        <xdr:cNvPr id="380" name="n_4mainValue【福祉施設】&#10;一人当たり面積">
          <a:extLst>
            <a:ext uri="{FF2B5EF4-FFF2-40B4-BE49-F238E27FC236}">
              <a16:creationId xmlns:a16="http://schemas.microsoft.com/office/drawing/2014/main" id="{41A32A43-A961-4E34-8495-9F29D831CCC2}"/>
            </a:ext>
          </a:extLst>
        </xdr:cNvPr>
        <xdr:cNvSpPr txBox="1"/>
      </xdr:nvSpPr>
      <xdr:spPr>
        <a:xfrm>
          <a:off x="6737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6749135-FC8D-44BA-97CB-9751A7C517C7}"/>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2648EAC-C602-47AA-8220-FCC7A9A6D4E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72A6848-CBB2-4544-B059-5C109C7E5CD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E1969F9D-6BC5-4A57-BFF3-A84EC44243C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2F068AE5-D661-4E5E-AAED-ADCC6C454974}"/>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93874D2B-41AF-4400-8A83-3D8FB595DA4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9C4EFB9-6CB9-496F-9C30-495A2FC6EA7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ADEE5F2-6C1C-48A2-81BA-CD10441D5716}"/>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8F62AEAD-9C45-4FCE-9148-8E0AEB669A28}"/>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6FA1A1A5-6547-403D-9C96-13D300C36E8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7DF91605-9E8C-4CCE-8D41-6999A805656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687FDFCD-B0C4-437A-B50F-83CA9ABB5F86}"/>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14268FE6-CFDD-4ACE-91CA-079CD3ADAFEE}"/>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87DD1669-213A-474D-8B8E-A0F08FF07EE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C9FC346-501E-4816-A672-00DD44C1DF9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EA9351F0-3F35-4989-AD0C-2F59A2A0FED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BADD260A-986D-43E4-9966-1B769DA65D9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FF6A98DB-7B10-449B-816A-BF855A252FC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9CB75311-0DD8-4741-98EF-5AFB19587FC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47B7F0CB-B89A-431F-A82C-0527D68E5BB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2A6B3BAB-73C6-4F5A-8B5D-48587D9956AE}"/>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DB914106-0982-43C9-88A4-E721FF2D1EE5}"/>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CF8FB772-01BF-46AD-9334-CC7511688376}"/>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F8035EA9-6D17-4740-B7D8-953E195B3D3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7211320E-AE70-4838-9017-8664480C2891}"/>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67549E6C-CD94-4785-B51C-3A6A58644E0D}"/>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29C03FCE-7648-4725-AF2B-67C7425AA368}"/>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77FC0DD9-4ABA-45BA-A908-C34736437B38}"/>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AA5B84EB-0186-4612-B537-D6358C94FABE}"/>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3204B39E-7FC4-4F2B-A998-1C6D1541B536}"/>
            </a:ext>
          </a:extLst>
        </xdr:cNvPr>
        <xdr:cNvSpPr txBox="1"/>
      </xdr:nvSpPr>
      <xdr:spPr>
        <a:xfrm>
          <a:off x="4673600" y="17764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7ABBAC8E-E1DB-44C6-AEE1-73C9D992FD4C}"/>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9A12AE55-3BFB-4E93-948A-5E1C4E60771B}"/>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4A962BC9-77B6-4EFD-B094-F23B0558012E}"/>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A1887871-C8B0-4154-A437-954CF9F41F79}"/>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7341CFAC-BBD0-4BAB-9835-4E50270B02F6}"/>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BD14E57-7A22-4F55-AF1C-602947487DD4}"/>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C123E765-01E5-4DB7-81C8-5D4D3F7CC02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47A75DAD-B337-42A2-86B4-2A59AB228B85}"/>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948EA31-CB07-43CA-BFD1-DA8AFE700D9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AB186547-3D39-4D53-9539-328A41B44B46}"/>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74930</xdr:rowOff>
    </xdr:from>
    <xdr:to>
      <xdr:col>24</xdr:col>
      <xdr:colOff>114300</xdr:colOff>
      <xdr:row>103</xdr:row>
      <xdr:rowOff>5080</xdr:rowOff>
    </xdr:to>
    <xdr:sp macro="" textlink="">
      <xdr:nvSpPr>
        <xdr:cNvPr id="421" name="楕円 420">
          <a:extLst>
            <a:ext uri="{FF2B5EF4-FFF2-40B4-BE49-F238E27FC236}">
              <a16:creationId xmlns:a16="http://schemas.microsoft.com/office/drawing/2014/main" id="{9DA8F73D-1D49-49C1-A890-0FC19FCED7F2}"/>
            </a:ext>
          </a:extLst>
        </xdr:cNvPr>
        <xdr:cNvSpPr/>
      </xdr:nvSpPr>
      <xdr:spPr>
        <a:xfrm>
          <a:off x="458470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97807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6E717E6B-CF98-4E24-84B1-501423854A06}"/>
            </a:ext>
          </a:extLst>
        </xdr:cNvPr>
        <xdr:cNvSpPr txBox="1"/>
      </xdr:nvSpPr>
      <xdr:spPr>
        <a:xfrm>
          <a:off x="4673600"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15875</xdr:rowOff>
    </xdr:from>
    <xdr:to>
      <xdr:col>20</xdr:col>
      <xdr:colOff>38100</xdr:colOff>
      <xdr:row>102</xdr:row>
      <xdr:rowOff>117475</xdr:rowOff>
    </xdr:to>
    <xdr:sp macro="" textlink="">
      <xdr:nvSpPr>
        <xdr:cNvPr id="423" name="楕円 422">
          <a:extLst>
            <a:ext uri="{FF2B5EF4-FFF2-40B4-BE49-F238E27FC236}">
              <a16:creationId xmlns:a16="http://schemas.microsoft.com/office/drawing/2014/main" id="{F4361C12-3538-4A30-85F0-28C05B74A503}"/>
            </a:ext>
          </a:extLst>
        </xdr:cNvPr>
        <xdr:cNvSpPr/>
      </xdr:nvSpPr>
      <xdr:spPr>
        <a:xfrm>
          <a:off x="3746500"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66675</xdr:rowOff>
    </xdr:from>
    <xdr:to>
      <xdr:col>24</xdr:col>
      <xdr:colOff>63500</xdr:colOff>
      <xdr:row>102</xdr:row>
      <xdr:rowOff>125730</xdr:rowOff>
    </xdr:to>
    <xdr:cxnSp macro="">
      <xdr:nvCxnSpPr>
        <xdr:cNvPr id="424" name="直線コネクタ 423">
          <a:extLst>
            <a:ext uri="{FF2B5EF4-FFF2-40B4-BE49-F238E27FC236}">
              <a16:creationId xmlns:a16="http://schemas.microsoft.com/office/drawing/2014/main" id="{58EDFEFF-BE86-440C-A4EC-D050CC5BC815}"/>
            </a:ext>
          </a:extLst>
        </xdr:cNvPr>
        <xdr:cNvCxnSpPr/>
      </xdr:nvCxnSpPr>
      <xdr:spPr>
        <a:xfrm>
          <a:off x="3797300" y="17554575"/>
          <a:ext cx="8382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36830</xdr:rowOff>
    </xdr:from>
    <xdr:to>
      <xdr:col>15</xdr:col>
      <xdr:colOff>101600</xdr:colOff>
      <xdr:row>101</xdr:row>
      <xdr:rowOff>138430</xdr:rowOff>
    </xdr:to>
    <xdr:sp macro="" textlink="">
      <xdr:nvSpPr>
        <xdr:cNvPr id="425" name="楕円 424">
          <a:extLst>
            <a:ext uri="{FF2B5EF4-FFF2-40B4-BE49-F238E27FC236}">
              <a16:creationId xmlns:a16="http://schemas.microsoft.com/office/drawing/2014/main" id="{A4691A42-8574-499C-8AD2-7EA4DBAB4DE6}"/>
            </a:ext>
          </a:extLst>
        </xdr:cNvPr>
        <xdr:cNvSpPr/>
      </xdr:nvSpPr>
      <xdr:spPr>
        <a:xfrm>
          <a:off x="2857500" y="1735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87630</xdr:rowOff>
    </xdr:from>
    <xdr:to>
      <xdr:col>19</xdr:col>
      <xdr:colOff>177800</xdr:colOff>
      <xdr:row>102</xdr:row>
      <xdr:rowOff>66675</xdr:rowOff>
    </xdr:to>
    <xdr:cxnSp macro="">
      <xdr:nvCxnSpPr>
        <xdr:cNvPr id="426" name="直線コネクタ 425">
          <a:extLst>
            <a:ext uri="{FF2B5EF4-FFF2-40B4-BE49-F238E27FC236}">
              <a16:creationId xmlns:a16="http://schemas.microsoft.com/office/drawing/2014/main" id="{22D888E2-D9CA-48D0-9318-E6433EA853BD}"/>
            </a:ext>
          </a:extLst>
        </xdr:cNvPr>
        <xdr:cNvCxnSpPr/>
      </xdr:nvCxnSpPr>
      <xdr:spPr>
        <a:xfrm>
          <a:off x="2908300" y="17404080"/>
          <a:ext cx="889000" cy="150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17780</xdr:rowOff>
    </xdr:from>
    <xdr:to>
      <xdr:col>10</xdr:col>
      <xdr:colOff>165100</xdr:colOff>
      <xdr:row>102</xdr:row>
      <xdr:rowOff>119380</xdr:rowOff>
    </xdr:to>
    <xdr:sp macro="" textlink="">
      <xdr:nvSpPr>
        <xdr:cNvPr id="427" name="楕円 426">
          <a:extLst>
            <a:ext uri="{FF2B5EF4-FFF2-40B4-BE49-F238E27FC236}">
              <a16:creationId xmlns:a16="http://schemas.microsoft.com/office/drawing/2014/main" id="{947C28FF-A3EC-4403-B6A8-036C76331539}"/>
            </a:ext>
          </a:extLst>
        </xdr:cNvPr>
        <xdr:cNvSpPr/>
      </xdr:nvSpPr>
      <xdr:spPr>
        <a:xfrm>
          <a:off x="1968500" y="1750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87630</xdr:rowOff>
    </xdr:from>
    <xdr:to>
      <xdr:col>15</xdr:col>
      <xdr:colOff>50800</xdr:colOff>
      <xdr:row>102</xdr:row>
      <xdr:rowOff>68580</xdr:rowOff>
    </xdr:to>
    <xdr:cxnSp macro="">
      <xdr:nvCxnSpPr>
        <xdr:cNvPr id="428" name="直線コネクタ 427">
          <a:extLst>
            <a:ext uri="{FF2B5EF4-FFF2-40B4-BE49-F238E27FC236}">
              <a16:creationId xmlns:a16="http://schemas.microsoft.com/office/drawing/2014/main" id="{C3D39955-9EDD-4566-B2F7-6CEF96200C1F}"/>
            </a:ext>
          </a:extLst>
        </xdr:cNvPr>
        <xdr:cNvCxnSpPr/>
      </xdr:nvCxnSpPr>
      <xdr:spPr>
        <a:xfrm flipV="1">
          <a:off x="2019300" y="1740408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153036</xdr:rowOff>
    </xdr:from>
    <xdr:to>
      <xdr:col>6</xdr:col>
      <xdr:colOff>38100</xdr:colOff>
      <xdr:row>102</xdr:row>
      <xdr:rowOff>83186</xdr:rowOff>
    </xdr:to>
    <xdr:sp macro="" textlink="">
      <xdr:nvSpPr>
        <xdr:cNvPr id="429" name="楕円 428">
          <a:extLst>
            <a:ext uri="{FF2B5EF4-FFF2-40B4-BE49-F238E27FC236}">
              <a16:creationId xmlns:a16="http://schemas.microsoft.com/office/drawing/2014/main" id="{472A7EED-DD5A-41B4-85F0-4B2609003E0B}"/>
            </a:ext>
          </a:extLst>
        </xdr:cNvPr>
        <xdr:cNvSpPr/>
      </xdr:nvSpPr>
      <xdr:spPr>
        <a:xfrm>
          <a:off x="1079500" y="1746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32386</xdr:rowOff>
    </xdr:from>
    <xdr:to>
      <xdr:col>10</xdr:col>
      <xdr:colOff>114300</xdr:colOff>
      <xdr:row>102</xdr:row>
      <xdr:rowOff>68580</xdr:rowOff>
    </xdr:to>
    <xdr:cxnSp macro="">
      <xdr:nvCxnSpPr>
        <xdr:cNvPr id="430" name="直線コネクタ 429">
          <a:extLst>
            <a:ext uri="{FF2B5EF4-FFF2-40B4-BE49-F238E27FC236}">
              <a16:creationId xmlns:a16="http://schemas.microsoft.com/office/drawing/2014/main" id="{038AE8FA-82C5-43B1-943C-008A88D253AE}"/>
            </a:ext>
          </a:extLst>
        </xdr:cNvPr>
        <xdr:cNvCxnSpPr/>
      </xdr:nvCxnSpPr>
      <xdr:spPr>
        <a:xfrm>
          <a:off x="1130300" y="175202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26688</xdr:rowOff>
    </xdr:from>
    <xdr:ext cx="405111" cy="259045"/>
    <xdr:sp macro="" textlink="">
      <xdr:nvSpPr>
        <xdr:cNvPr id="431" name="n_1aveValue【市民会館】&#10;有形固定資産減価償却率">
          <a:extLst>
            <a:ext uri="{FF2B5EF4-FFF2-40B4-BE49-F238E27FC236}">
              <a16:creationId xmlns:a16="http://schemas.microsoft.com/office/drawing/2014/main" id="{3AB95274-BC5F-46B2-BC6B-051F1F1346D7}"/>
            </a:ext>
          </a:extLst>
        </xdr:cNvPr>
        <xdr:cNvSpPr txBox="1"/>
      </xdr:nvSpPr>
      <xdr:spPr>
        <a:xfrm>
          <a:off x="3582044" y="17857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9541</xdr:rowOff>
    </xdr:from>
    <xdr:ext cx="405111" cy="259045"/>
    <xdr:sp macro="" textlink="">
      <xdr:nvSpPr>
        <xdr:cNvPr id="432" name="n_2aveValue【市民会館】&#10;有形固定資産減価償却率">
          <a:extLst>
            <a:ext uri="{FF2B5EF4-FFF2-40B4-BE49-F238E27FC236}">
              <a16:creationId xmlns:a16="http://schemas.microsoft.com/office/drawing/2014/main" id="{F57A206D-7983-4149-B88E-823D8ADF5176}"/>
            </a:ext>
          </a:extLst>
        </xdr:cNvPr>
        <xdr:cNvSpPr txBox="1"/>
      </xdr:nvSpPr>
      <xdr:spPr>
        <a:xfrm>
          <a:off x="2705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161941</xdr:rowOff>
    </xdr:from>
    <xdr:ext cx="405111" cy="259045"/>
    <xdr:sp macro="" textlink="">
      <xdr:nvSpPr>
        <xdr:cNvPr id="433" name="n_3aveValue【市民会館】&#10;有形固定資産減価償却率">
          <a:extLst>
            <a:ext uri="{FF2B5EF4-FFF2-40B4-BE49-F238E27FC236}">
              <a16:creationId xmlns:a16="http://schemas.microsoft.com/office/drawing/2014/main" id="{DE468CCB-F502-4202-88E3-880022E0BCD0}"/>
            </a:ext>
          </a:extLst>
        </xdr:cNvPr>
        <xdr:cNvSpPr txBox="1"/>
      </xdr:nvSpPr>
      <xdr:spPr>
        <a:xfrm>
          <a:off x="1816744" y="17821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158132</xdr:rowOff>
    </xdr:from>
    <xdr:ext cx="405111" cy="259045"/>
    <xdr:sp macro="" textlink="">
      <xdr:nvSpPr>
        <xdr:cNvPr id="434" name="n_4aveValue【市民会館】&#10;有形固定資産減価償却率">
          <a:extLst>
            <a:ext uri="{FF2B5EF4-FFF2-40B4-BE49-F238E27FC236}">
              <a16:creationId xmlns:a16="http://schemas.microsoft.com/office/drawing/2014/main" id="{D39B2CFA-DE8E-49BD-B595-C302654B0C18}"/>
            </a:ext>
          </a:extLst>
        </xdr:cNvPr>
        <xdr:cNvSpPr txBox="1"/>
      </xdr:nvSpPr>
      <xdr:spPr>
        <a:xfrm>
          <a:off x="927744" y="1781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134002</xdr:rowOff>
    </xdr:from>
    <xdr:ext cx="405111" cy="259045"/>
    <xdr:sp macro="" textlink="">
      <xdr:nvSpPr>
        <xdr:cNvPr id="435" name="n_1mainValue【市民会館】&#10;有形固定資産減価償却率">
          <a:extLst>
            <a:ext uri="{FF2B5EF4-FFF2-40B4-BE49-F238E27FC236}">
              <a16:creationId xmlns:a16="http://schemas.microsoft.com/office/drawing/2014/main" id="{CCD98370-70D3-44C3-BA38-B53755E5DDF2}"/>
            </a:ext>
          </a:extLst>
        </xdr:cNvPr>
        <xdr:cNvSpPr txBox="1"/>
      </xdr:nvSpPr>
      <xdr:spPr>
        <a:xfrm>
          <a:off x="3582044" y="1727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154957</xdr:rowOff>
    </xdr:from>
    <xdr:ext cx="405111" cy="259045"/>
    <xdr:sp macro="" textlink="">
      <xdr:nvSpPr>
        <xdr:cNvPr id="436" name="n_2mainValue【市民会館】&#10;有形固定資産減価償却率">
          <a:extLst>
            <a:ext uri="{FF2B5EF4-FFF2-40B4-BE49-F238E27FC236}">
              <a16:creationId xmlns:a16="http://schemas.microsoft.com/office/drawing/2014/main" id="{624FA3BC-358C-4367-BBF3-A6AACC17AE9F}"/>
            </a:ext>
          </a:extLst>
        </xdr:cNvPr>
        <xdr:cNvSpPr txBox="1"/>
      </xdr:nvSpPr>
      <xdr:spPr>
        <a:xfrm>
          <a:off x="2705744" y="1712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135907</xdr:rowOff>
    </xdr:from>
    <xdr:ext cx="405111" cy="259045"/>
    <xdr:sp macro="" textlink="">
      <xdr:nvSpPr>
        <xdr:cNvPr id="437" name="n_3mainValue【市民会館】&#10;有形固定資産減価償却率">
          <a:extLst>
            <a:ext uri="{FF2B5EF4-FFF2-40B4-BE49-F238E27FC236}">
              <a16:creationId xmlns:a16="http://schemas.microsoft.com/office/drawing/2014/main" id="{0F86A249-4810-4E67-961F-54DB0B763E23}"/>
            </a:ext>
          </a:extLst>
        </xdr:cNvPr>
        <xdr:cNvSpPr txBox="1"/>
      </xdr:nvSpPr>
      <xdr:spPr>
        <a:xfrm>
          <a:off x="1816744" y="1728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99713</xdr:rowOff>
    </xdr:from>
    <xdr:ext cx="405111" cy="259045"/>
    <xdr:sp macro="" textlink="">
      <xdr:nvSpPr>
        <xdr:cNvPr id="438" name="n_4mainValue【市民会館】&#10;有形固定資産減価償却率">
          <a:extLst>
            <a:ext uri="{FF2B5EF4-FFF2-40B4-BE49-F238E27FC236}">
              <a16:creationId xmlns:a16="http://schemas.microsoft.com/office/drawing/2014/main" id="{8306C6A5-6DC8-4E02-B00F-9EF96F8F76BA}"/>
            </a:ext>
          </a:extLst>
        </xdr:cNvPr>
        <xdr:cNvSpPr txBox="1"/>
      </xdr:nvSpPr>
      <xdr:spPr>
        <a:xfrm>
          <a:off x="927744" y="17244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08BEE77E-4B43-489C-BBFA-247FF3FD8E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1019AE34-05D7-4C22-9B5F-46D61755AA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27B2FCD5-6D11-4BD1-BC72-F7547D793C1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4DC51C63-D366-4084-93F2-5CCE6BFF885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B27B8DE-05E9-43D5-A8F0-0E808228874B}"/>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119B049A-8C2E-407F-8DAB-CA686E0BB2CF}"/>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4E44004E-77FC-4C0C-84EF-D3BEFA1FB62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002202CE-F356-491C-B671-591FD90E5F6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E2C0CF47-0FBF-42CB-9A3F-3AF5CC915BF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9C5F30A7-7EE4-416B-991A-DE0A6E1B4256}"/>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90FD7525-6A24-43F3-8ACE-8BDC9018ECF5}"/>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A8BDDD07-5B2F-44D9-9A7A-7B4ECE23AB99}"/>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6CE5AF31-5A82-49E9-9256-7A9A9F60D801}"/>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EF8A54F5-DA3F-4F72-A922-D59CA5B41A0D}"/>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EFE2508A-DEC4-429C-9BA9-441C5545BC43}"/>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B9661070-AB35-464D-BEE8-764CB5C91DB4}"/>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D9CF59B1-0285-40F8-A0CA-4F378F60FA87}"/>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F0D703E2-93F3-441A-8151-2834F046E63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47F51848-BC7B-4350-A94D-0752A1CDFC5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80A01EB4-4307-41F0-A5FD-6DAAA33B0C76}"/>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8468F24A-03AB-4B47-BF5A-47DA31AAC8FE}"/>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6E62F6D5-B68C-4D96-8761-8BA76B9A19B7}"/>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08D342DA-8C74-4954-A0C3-D1E7A4EBAF3F}"/>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BD505BEA-E400-4DAB-8670-D635FFFE1AB5}"/>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7D9B0A86-5C08-4AC9-A1F1-5268E96D1466}"/>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53C5CFF0-8A1F-4D36-BC9F-A6C56F04A7E8}"/>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77995</xdr:rowOff>
    </xdr:from>
    <xdr:ext cx="469744" cy="259045"/>
    <xdr:sp macro="" textlink="">
      <xdr:nvSpPr>
        <xdr:cNvPr id="465" name="【市民会館】&#10;一人当たり面積平均値テキスト">
          <a:extLst>
            <a:ext uri="{FF2B5EF4-FFF2-40B4-BE49-F238E27FC236}">
              <a16:creationId xmlns:a16="http://schemas.microsoft.com/office/drawing/2014/main" id="{5312A955-39D9-4D5E-A291-E654A6862E1F}"/>
            </a:ext>
          </a:extLst>
        </xdr:cNvPr>
        <xdr:cNvSpPr txBox="1"/>
      </xdr:nvSpPr>
      <xdr:spPr>
        <a:xfrm>
          <a:off x="10515600" y="17908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8043BA8E-E6AC-4EDA-9243-2A42A9B18624}"/>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751A5DE5-EF88-485F-8818-22BEEA47337E}"/>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6FEADC34-E5BB-47A0-9F66-51E4520F8C77}"/>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E0AFE80D-EDC2-4CCB-8557-A199C814B2AD}"/>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505900E2-2D34-4D8D-A99B-F4531219A56E}"/>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8EBEA2A6-C28F-4991-BDF7-C2970F4A6884}"/>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3D2DAA20-3CE9-4C87-A5FF-A4D21B9D0CF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7E5CF1C0-BAF0-491F-B708-0CEF7A6A6DE4}"/>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5C1A8E93-16AD-4B6E-93FB-33DA449C10E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93C83D3-3A35-4072-8EEF-6215C96F04F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xdr:rowOff>
    </xdr:from>
    <xdr:to>
      <xdr:col>55</xdr:col>
      <xdr:colOff>50800</xdr:colOff>
      <xdr:row>107</xdr:row>
      <xdr:rowOff>106426</xdr:rowOff>
    </xdr:to>
    <xdr:sp macro="" textlink="">
      <xdr:nvSpPr>
        <xdr:cNvPr id="476" name="楕円 475">
          <a:extLst>
            <a:ext uri="{FF2B5EF4-FFF2-40B4-BE49-F238E27FC236}">
              <a16:creationId xmlns:a16="http://schemas.microsoft.com/office/drawing/2014/main" id="{FE9D1159-39FE-4E82-BFB6-BC6DACAFAD9E}"/>
            </a:ext>
          </a:extLst>
        </xdr:cNvPr>
        <xdr:cNvSpPr/>
      </xdr:nvSpPr>
      <xdr:spPr>
        <a:xfrm>
          <a:off x="104267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91203</xdr:rowOff>
    </xdr:from>
    <xdr:ext cx="469744" cy="259045"/>
    <xdr:sp macro="" textlink="">
      <xdr:nvSpPr>
        <xdr:cNvPr id="477" name="【市民会館】&#10;一人当たり面積該当値テキスト">
          <a:extLst>
            <a:ext uri="{FF2B5EF4-FFF2-40B4-BE49-F238E27FC236}">
              <a16:creationId xmlns:a16="http://schemas.microsoft.com/office/drawing/2014/main" id="{F08F830F-0AA5-43B8-897C-36ED212E220E}"/>
            </a:ext>
          </a:extLst>
        </xdr:cNvPr>
        <xdr:cNvSpPr txBox="1"/>
      </xdr:nvSpPr>
      <xdr:spPr>
        <a:xfrm>
          <a:off x="10515600" y="18264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4826</xdr:rowOff>
    </xdr:from>
    <xdr:to>
      <xdr:col>50</xdr:col>
      <xdr:colOff>165100</xdr:colOff>
      <xdr:row>107</xdr:row>
      <xdr:rowOff>106426</xdr:rowOff>
    </xdr:to>
    <xdr:sp macro="" textlink="">
      <xdr:nvSpPr>
        <xdr:cNvPr id="478" name="楕円 477">
          <a:extLst>
            <a:ext uri="{FF2B5EF4-FFF2-40B4-BE49-F238E27FC236}">
              <a16:creationId xmlns:a16="http://schemas.microsoft.com/office/drawing/2014/main" id="{F2D98913-0B9C-4974-9879-29CB7AC3C063}"/>
            </a:ext>
          </a:extLst>
        </xdr:cNvPr>
        <xdr:cNvSpPr/>
      </xdr:nvSpPr>
      <xdr:spPr>
        <a:xfrm>
          <a:off x="9588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55626</xdr:rowOff>
    </xdr:from>
    <xdr:to>
      <xdr:col>55</xdr:col>
      <xdr:colOff>0</xdr:colOff>
      <xdr:row>107</xdr:row>
      <xdr:rowOff>55626</xdr:rowOff>
    </xdr:to>
    <xdr:cxnSp macro="">
      <xdr:nvCxnSpPr>
        <xdr:cNvPr id="479" name="直線コネクタ 478">
          <a:extLst>
            <a:ext uri="{FF2B5EF4-FFF2-40B4-BE49-F238E27FC236}">
              <a16:creationId xmlns:a16="http://schemas.microsoft.com/office/drawing/2014/main" id="{E9679D71-9476-479A-B5A6-5A4C58C9E6BF}"/>
            </a:ext>
          </a:extLst>
        </xdr:cNvPr>
        <xdr:cNvCxnSpPr/>
      </xdr:nvCxnSpPr>
      <xdr:spPr>
        <a:xfrm>
          <a:off x="9639300" y="1840077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4826</xdr:rowOff>
    </xdr:from>
    <xdr:to>
      <xdr:col>46</xdr:col>
      <xdr:colOff>38100</xdr:colOff>
      <xdr:row>107</xdr:row>
      <xdr:rowOff>106426</xdr:rowOff>
    </xdr:to>
    <xdr:sp macro="" textlink="">
      <xdr:nvSpPr>
        <xdr:cNvPr id="480" name="楕円 479">
          <a:extLst>
            <a:ext uri="{FF2B5EF4-FFF2-40B4-BE49-F238E27FC236}">
              <a16:creationId xmlns:a16="http://schemas.microsoft.com/office/drawing/2014/main" id="{20764BA9-2E5D-4419-9F25-050A9AFE2FC3}"/>
            </a:ext>
          </a:extLst>
        </xdr:cNvPr>
        <xdr:cNvSpPr/>
      </xdr:nvSpPr>
      <xdr:spPr>
        <a:xfrm>
          <a:off x="8699500" y="1834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55626</xdr:rowOff>
    </xdr:from>
    <xdr:to>
      <xdr:col>50</xdr:col>
      <xdr:colOff>114300</xdr:colOff>
      <xdr:row>107</xdr:row>
      <xdr:rowOff>55626</xdr:rowOff>
    </xdr:to>
    <xdr:cxnSp macro="">
      <xdr:nvCxnSpPr>
        <xdr:cNvPr id="481" name="直線コネクタ 480">
          <a:extLst>
            <a:ext uri="{FF2B5EF4-FFF2-40B4-BE49-F238E27FC236}">
              <a16:creationId xmlns:a16="http://schemas.microsoft.com/office/drawing/2014/main" id="{1E9DD4D0-9C01-494D-8B93-88A88651BCC6}"/>
            </a:ext>
          </a:extLst>
        </xdr:cNvPr>
        <xdr:cNvCxnSpPr/>
      </xdr:nvCxnSpPr>
      <xdr:spPr>
        <a:xfrm>
          <a:off x="8750300" y="184007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9398</xdr:rowOff>
    </xdr:from>
    <xdr:to>
      <xdr:col>41</xdr:col>
      <xdr:colOff>101600</xdr:colOff>
      <xdr:row>107</xdr:row>
      <xdr:rowOff>110998</xdr:rowOff>
    </xdr:to>
    <xdr:sp macro="" textlink="">
      <xdr:nvSpPr>
        <xdr:cNvPr id="482" name="楕円 481">
          <a:extLst>
            <a:ext uri="{FF2B5EF4-FFF2-40B4-BE49-F238E27FC236}">
              <a16:creationId xmlns:a16="http://schemas.microsoft.com/office/drawing/2014/main" id="{6768773B-4E2B-48F2-B8F4-C6BE1ED3E87C}"/>
            </a:ext>
          </a:extLst>
        </xdr:cNvPr>
        <xdr:cNvSpPr/>
      </xdr:nvSpPr>
      <xdr:spPr>
        <a:xfrm>
          <a:off x="7810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55626</xdr:rowOff>
    </xdr:from>
    <xdr:to>
      <xdr:col>45</xdr:col>
      <xdr:colOff>177800</xdr:colOff>
      <xdr:row>107</xdr:row>
      <xdr:rowOff>60198</xdr:rowOff>
    </xdr:to>
    <xdr:cxnSp macro="">
      <xdr:nvCxnSpPr>
        <xdr:cNvPr id="483" name="直線コネクタ 482">
          <a:extLst>
            <a:ext uri="{FF2B5EF4-FFF2-40B4-BE49-F238E27FC236}">
              <a16:creationId xmlns:a16="http://schemas.microsoft.com/office/drawing/2014/main" id="{9DDF5B51-1D62-4CE9-928C-46B2AFC2A4A9}"/>
            </a:ext>
          </a:extLst>
        </xdr:cNvPr>
        <xdr:cNvCxnSpPr/>
      </xdr:nvCxnSpPr>
      <xdr:spPr>
        <a:xfrm flipV="1">
          <a:off x="7861300" y="184007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9398</xdr:rowOff>
    </xdr:from>
    <xdr:to>
      <xdr:col>36</xdr:col>
      <xdr:colOff>165100</xdr:colOff>
      <xdr:row>107</xdr:row>
      <xdr:rowOff>110998</xdr:rowOff>
    </xdr:to>
    <xdr:sp macro="" textlink="">
      <xdr:nvSpPr>
        <xdr:cNvPr id="484" name="楕円 483">
          <a:extLst>
            <a:ext uri="{FF2B5EF4-FFF2-40B4-BE49-F238E27FC236}">
              <a16:creationId xmlns:a16="http://schemas.microsoft.com/office/drawing/2014/main" id="{E0F81C01-D1F5-47D1-93A0-9809989F72CA}"/>
            </a:ext>
          </a:extLst>
        </xdr:cNvPr>
        <xdr:cNvSpPr/>
      </xdr:nvSpPr>
      <xdr:spPr>
        <a:xfrm>
          <a:off x="6921500" y="1835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60198</xdr:rowOff>
    </xdr:from>
    <xdr:to>
      <xdr:col>41</xdr:col>
      <xdr:colOff>50800</xdr:colOff>
      <xdr:row>107</xdr:row>
      <xdr:rowOff>60198</xdr:rowOff>
    </xdr:to>
    <xdr:cxnSp macro="">
      <xdr:nvCxnSpPr>
        <xdr:cNvPr id="485" name="直線コネクタ 484">
          <a:extLst>
            <a:ext uri="{FF2B5EF4-FFF2-40B4-BE49-F238E27FC236}">
              <a16:creationId xmlns:a16="http://schemas.microsoft.com/office/drawing/2014/main" id="{28AFF204-0625-4400-94E0-009F7232C515}"/>
            </a:ext>
          </a:extLst>
        </xdr:cNvPr>
        <xdr:cNvCxnSpPr/>
      </xdr:nvCxnSpPr>
      <xdr:spPr>
        <a:xfrm>
          <a:off x="6972300" y="1840534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168673</xdr:rowOff>
    </xdr:from>
    <xdr:ext cx="469744" cy="259045"/>
    <xdr:sp macro="" textlink="">
      <xdr:nvSpPr>
        <xdr:cNvPr id="486" name="n_1aveValue【市民会館】&#10;一人当たり面積">
          <a:extLst>
            <a:ext uri="{FF2B5EF4-FFF2-40B4-BE49-F238E27FC236}">
              <a16:creationId xmlns:a16="http://schemas.microsoft.com/office/drawing/2014/main" id="{A5D1568B-08A2-491D-B4DD-4FD980EA3732}"/>
            </a:ext>
          </a:extLst>
        </xdr:cNvPr>
        <xdr:cNvSpPr txBox="1"/>
      </xdr:nvSpPr>
      <xdr:spPr>
        <a:xfrm>
          <a:off x="9391727" y="17828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F926EAEC-A1EB-4FEF-8870-01154BC3D8D2}"/>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8632C867-EE16-476C-8F89-34B6BB55B741}"/>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6AAF8382-209D-434A-B7A4-F5BE35F83176}"/>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97553</xdr:rowOff>
    </xdr:from>
    <xdr:ext cx="469744" cy="259045"/>
    <xdr:sp macro="" textlink="">
      <xdr:nvSpPr>
        <xdr:cNvPr id="490" name="n_1mainValue【市民会館】&#10;一人当たり面積">
          <a:extLst>
            <a:ext uri="{FF2B5EF4-FFF2-40B4-BE49-F238E27FC236}">
              <a16:creationId xmlns:a16="http://schemas.microsoft.com/office/drawing/2014/main" id="{4E5F4E87-DF96-431D-8026-9166A57D2797}"/>
            </a:ext>
          </a:extLst>
        </xdr:cNvPr>
        <xdr:cNvSpPr txBox="1"/>
      </xdr:nvSpPr>
      <xdr:spPr>
        <a:xfrm>
          <a:off x="93917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97553</xdr:rowOff>
    </xdr:from>
    <xdr:ext cx="469744" cy="259045"/>
    <xdr:sp macro="" textlink="">
      <xdr:nvSpPr>
        <xdr:cNvPr id="491" name="n_2mainValue【市民会館】&#10;一人当たり面積">
          <a:extLst>
            <a:ext uri="{FF2B5EF4-FFF2-40B4-BE49-F238E27FC236}">
              <a16:creationId xmlns:a16="http://schemas.microsoft.com/office/drawing/2014/main" id="{4E2CB8E6-E611-4898-B06A-FD4C4AED7DBC}"/>
            </a:ext>
          </a:extLst>
        </xdr:cNvPr>
        <xdr:cNvSpPr txBox="1"/>
      </xdr:nvSpPr>
      <xdr:spPr>
        <a:xfrm>
          <a:off x="8515427" y="1844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102125</xdr:rowOff>
    </xdr:from>
    <xdr:ext cx="469744" cy="259045"/>
    <xdr:sp macro="" textlink="">
      <xdr:nvSpPr>
        <xdr:cNvPr id="492" name="n_3mainValue【市民会館】&#10;一人当たり面積">
          <a:extLst>
            <a:ext uri="{FF2B5EF4-FFF2-40B4-BE49-F238E27FC236}">
              <a16:creationId xmlns:a16="http://schemas.microsoft.com/office/drawing/2014/main" id="{8A69E12B-DA94-438D-BDE8-30E25BE7525C}"/>
            </a:ext>
          </a:extLst>
        </xdr:cNvPr>
        <xdr:cNvSpPr txBox="1"/>
      </xdr:nvSpPr>
      <xdr:spPr>
        <a:xfrm>
          <a:off x="7626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102125</xdr:rowOff>
    </xdr:from>
    <xdr:ext cx="469744" cy="259045"/>
    <xdr:sp macro="" textlink="">
      <xdr:nvSpPr>
        <xdr:cNvPr id="493" name="n_4mainValue【市民会館】&#10;一人当たり面積">
          <a:extLst>
            <a:ext uri="{FF2B5EF4-FFF2-40B4-BE49-F238E27FC236}">
              <a16:creationId xmlns:a16="http://schemas.microsoft.com/office/drawing/2014/main" id="{695F7C19-367E-40A6-9AEC-0C00D5DF220F}"/>
            </a:ext>
          </a:extLst>
        </xdr:cNvPr>
        <xdr:cNvSpPr txBox="1"/>
      </xdr:nvSpPr>
      <xdr:spPr>
        <a:xfrm>
          <a:off x="6737427" y="1844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A19CCCE7-A333-4645-9E92-496624C0C155}"/>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70FBF75-CA68-40E9-864B-585089C682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7C042A44-8A52-4E4D-99AE-CD82ABA33E7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629D9460-3ABE-4CFF-9CBE-0E372E42FDC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F1C2D70E-5C6A-4B5B-8CD9-778BF78ACF2E}"/>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67D6FA5-111A-4402-9C41-4DC77A9FCDD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DD743869-18AE-493A-A900-1D8EDF24ABE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11996D11-E7CF-413C-8058-36B3E6208B84}"/>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B9A3B76-43E7-42FC-9F08-49FA8D62B58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4E21782F-BE71-4166-8AC5-8683D0FBBC91}"/>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EA55AA4-3736-40AC-881D-1E0256B54F6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039AEE0B-DA64-458F-8C4A-3CCB7D14903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7E972812-3500-4FB0-82E0-5FA64014157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E98E10D2-F069-471A-9A44-31188FC5936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C1E4CF10-1F38-4BE9-92E2-A7E16028109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EB3943DD-4486-49F0-98AA-A731B5A680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BF2DCF4D-49B1-478C-88DE-8411BC5653B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F9BA07C1-9A76-433A-96F6-69B98A57F50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79522768-796A-4F86-BBA6-9F1B9C7237EA}"/>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D06EBA98-D7E0-4978-A16F-0536D120F1E1}"/>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E7C6ECE4-6D48-4928-9D30-E04078F33325}"/>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3726636-9B06-4AC8-B5EA-AA6BDFD95263}"/>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DC62AC38-96C7-4FD4-94DC-4B0EF600C15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9800E9F5-6907-4242-94AD-32101FE8F08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32F3171F-7064-4D6D-8D24-6481D9DECE97}"/>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0DB003DF-B8C6-49D9-BF78-436B5A5B0F7B}"/>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0E62411F-8770-4235-A4DE-19F04A9E0DBF}"/>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96D79D40-1BFE-444B-9DED-B263D4DBEAB8}"/>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E7F3712E-C763-4E8E-BF03-66D4BF7F0343}"/>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B5B8558C-1CB5-4FB8-99A8-91872C95AE66}"/>
            </a:ext>
          </a:extLst>
        </xdr:cNvPr>
        <xdr:cNvSpPr txBox="1"/>
      </xdr:nvSpPr>
      <xdr:spPr>
        <a:xfrm>
          <a:off x="16357600" y="6562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6C532DF1-D929-4DCB-95D7-922C9C6E12D1}"/>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E2EC10FC-3EAE-42C4-B22B-8019014C3DAC}"/>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13B39B67-B630-40B0-9957-FAD18627DD15}"/>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AC3E067E-6912-4C49-90E0-0A999629ADF5}"/>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E03619E0-57D4-407B-9886-77B3F504202D}"/>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DAC3F96-C46E-4AB6-9DF1-676F96BAEA8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96D0E46-B3DA-4C14-BF49-86E8F28E6D0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54F09DA0-3F7F-4204-9BCA-9C26F748713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70FB6E7-B2A7-4DC8-9E96-A21C4FA1EB0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A1FFB377-AD3E-4E21-AF09-4AE13EC20A0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92075</xdr:rowOff>
    </xdr:from>
    <xdr:to>
      <xdr:col>85</xdr:col>
      <xdr:colOff>177800</xdr:colOff>
      <xdr:row>37</xdr:row>
      <xdr:rowOff>22225</xdr:rowOff>
    </xdr:to>
    <xdr:sp macro="" textlink="">
      <xdr:nvSpPr>
        <xdr:cNvPr id="534" name="楕円 533">
          <a:extLst>
            <a:ext uri="{FF2B5EF4-FFF2-40B4-BE49-F238E27FC236}">
              <a16:creationId xmlns:a16="http://schemas.microsoft.com/office/drawing/2014/main" id="{111E676A-83CC-4B04-9F16-9E902F140BD5}"/>
            </a:ext>
          </a:extLst>
        </xdr:cNvPr>
        <xdr:cNvSpPr/>
      </xdr:nvSpPr>
      <xdr:spPr>
        <a:xfrm>
          <a:off x="162687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114952</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A0F2292-95AA-4F12-ACEE-AF6BBE022C14}"/>
            </a:ext>
          </a:extLst>
        </xdr:cNvPr>
        <xdr:cNvSpPr txBox="1"/>
      </xdr:nvSpPr>
      <xdr:spPr>
        <a:xfrm>
          <a:off x="16357600"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40640</xdr:rowOff>
    </xdr:from>
    <xdr:to>
      <xdr:col>81</xdr:col>
      <xdr:colOff>101600</xdr:colOff>
      <xdr:row>36</xdr:row>
      <xdr:rowOff>142240</xdr:rowOff>
    </xdr:to>
    <xdr:sp macro="" textlink="">
      <xdr:nvSpPr>
        <xdr:cNvPr id="536" name="楕円 535">
          <a:extLst>
            <a:ext uri="{FF2B5EF4-FFF2-40B4-BE49-F238E27FC236}">
              <a16:creationId xmlns:a16="http://schemas.microsoft.com/office/drawing/2014/main" id="{BF4BFAF7-3423-4066-9732-8C379104884D}"/>
            </a:ext>
          </a:extLst>
        </xdr:cNvPr>
        <xdr:cNvSpPr/>
      </xdr:nvSpPr>
      <xdr:spPr>
        <a:xfrm>
          <a:off x="15430500" y="62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91440</xdr:rowOff>
    </xdr:from>
    <xdr:to>
      <xdr:col>85</xdr:col>
      <xdr:colOff>127000</xdr:colOff>
      <xdr:row>36</xdr:row>
      <xdr:rowOff>142875</xdr:rowOff>
    </xdr:to>
    <xdr:cxnSp macro="">
      <xdr:nvCxnSpPr>
        <xdr:cNvPr id="537" name="直線コネクタ 536">
          <a:extLst>
            <a:ext uri="{FF2B5EF4-FFF2-40B4-BE49-F238E27FC236}">
              <a16:creationId xmlns:a16="http://schemas.microsoft.com/office/drawing/2014/main" id="{1696FAD0-61F0-4757-A029-6E1F04136C69}"/>
            </a:ext>
          </a:extLst>
        </xdr:cNvPr>
        <xdr:cNvCxnSpPr/>
      </xdr:nvCxnSpPr>
      <xdr:spPr>
        <a:xfrm>
          <a:off x="15481300" y="6263640"/>
          <a:ext cx="8382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166370</xdr:rowOff>
    </xdr:from>
    <xdr:to>
      <xdr:col>76</xdr:col>
      <xdr:colOff>165100</xdr:colOff>
      <xdr:row>37</xdr:row>
      <xdr:rowOff>96520</xdr:rowOff>
    </xdr:to>
    <xdr:sp macro="" textlink="">
      <xdr:nvSpPr>
        <xdr:cNvPr id="538" name="楕円 537">
          <a:extLst>
            <a:ext uri="{FF2B5EF4-FFF2-40B4-BE49-F238E27FC236}">
              <a16:creationId xmlns:a16="http://schemas.microsoft.com/office/drawing/2014/main" id="{A75F554F-8CE2-4317-AEB3-F57F6586B6CA}"/>
            </a:ext>
          </a:extLst>
        </xdr:cNvPr>
        <xdr:cNvSpPr/>
      </xdr:nvSpPr>
      <xdr:spPr>
        <a:xfrm>
          <a:off x="14541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91440</xdr:rowOff>
    </xdr:from>
    <xdr:to>
      <xdr:col>81</xdr:col>
      <xdr:colOff>50800</xdr:colOff>
      <xdr:row>37</xdr:row>
      <xdr:rowOff>45720</xdr:rowOff>
    </xdr:to>
    <xdr:cxnSp macro="">
      <xdr:nvCxnSpPr>
        <xdr:cNvPr id="539" name="直線コネクタ 538">
          <a:extLst>
            <a:ext uri="{FF2B5EF4-FFF2-40B4-BE49-F238E27FC236}">
              <a16:creationId xmlns:a16="http://schemas.microsoft.com/office/drawing/2014/main" id="{A8DC4DAB-E51B-4B0E-8D7A-2E67A3402F66}"/>
            </a:ext>
          </a:extLst>
        </xdr:cNvPr>
        <xdr:cNvCxnSpPr/>
      </xdr:nvCxnSpPr>
      <xdr:spPr>
        <a:xfrm flipV="1">
          <a:off x="14592300" y="626364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113030</xdr:rowOff>
    </xdr:from>
    <xdr:to>
      <xdr:col>72</xdr:col>
      <xdr:colOff>38100</xdr:colOff>
      <xdr:row>37</xdr:row>
      <xdr:rowOff>43180</xdr:rowOff>
    </xdr:to>
    <xdr:sp macro="" textlink="">
      <xdr:nvSpPr>
        <xdr:cNvPr id="540" name="楕円 539">
          <a:extLst>
            <a:ext uri="{FF2B5EF4-FFF2-40B4-BE49-F238E27FC236}">
              <a16:creationId xmlns:a16="http://schemas.microsoft.com/office/drawing/2014/main" id="{957084FD-B179-419C-B8D0-17421B127BF5}"/>
            </a:ext>
          </a:extLst>
        </xdr:cNvPr>
        <xdr:cNvSpPr/>
      </xdr:nvSpPr>
      <xdr:spPr>
        <a:xfrm>
          <a:off x="13652500" y="628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163830</xdr:rowOff>
    </xdr:from>
    <xdr:to>
      <xdr:col>76</xdr:col>
      <xdr:colOff>114300</xdr:colOff>
      <xdr:row>37</xdr:row>
      <xdr:rowOff>45720</xdr:rowOff>
    </xdr:to>
    <xdr:cxnSp macro="">
      <xdr:nvCxnSpPr>
        <xdr:cNvPr id="541" name="直線コネクタ 540">
          <a:extLst>
            <a:ext uri="{FF2B5EF4-FFF2-40B4-BE49-F238E27FC236}">
              <a16:creationId xmlns:a16="http://schemas.microsoft.com/office/drawing/2014/main" id="{09A4AC67-AE55-42BD-A27D-19D056CA56D7}"/>
            </a:ext>
          </a:extLst>
        </xdr:cNvPr>
        <xdr:cNvCxnSpPr/>
      </xdr:nvCxnSpPr>
      <xdr:spPr>
        <a:xfrm>
          <a:off x="13703300" y="633603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63500</xdr:rowOff>
    </xdr:from>
    <xdr:to>
      <xdr:col>67</xdr:col>
      <xdr:colOff>101600</xdr:colOff>
      <xdr:row>36</xdr:row>
      <xdr:rowOff>165100</xdr:rowOff>
    </xdr:to>
    <xdr:sp macro="" textlink="">
      <xdr:nvSpPr>
        <xdr:cNvPr id="542" name="楕円 541">
          <a:extLst>
            <a:ext uri="{FF2B5EF4-FFF2-40B4-BE49-F238E27FC236}">
              <a16:creationId xmlns:a16="http://schemas.microsoft.com/office/drawing/2014/main" id="{4EDADC32-A55B-42BD-8AA1-0554588C2BFC}"/>
            </a:ext>
          </a:extLst>
        </xdr:cNvPr>
        <xdr:cNvSpPr/>
      </xdr:nvSpPr>
      <xdr:spPr>
        <a:xfrm>
          <a:off x="12763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114300</xdr:rowOff>
    </xdr:from>
    <xdr:to>
      <xdr:col>71</xdr:col>
      <xdr:colOff>177800</xdr:colOff>
      <xdr:row>36</xdr:row>
      <xdr:rowOff>163830</xdr:rowOff>
    </xdr:to>
    <xdr:cxnSp macro="">
      <xdr:nvCxnSpPr>
        <xdr:cNvPr id="543" name="直線コネクタ 542">
          <a:extLst>
            <a:ext uri="{FF2B5EF4-FFF2-40B4-BE49-F238E27FC236}">
              <a16:creationId xmlns:a16="http://schemas.microsoft.com/office/drawing/2014/main" id="{09B33778-F60D-4478-8F6E-EED0B75A51AD}"/>
            </a:ext>
          </a:extLst>
        </xdr:cNvPr>
        <xdr:cNvCxnSpPr/>
      </xdr:nvCxnSpPr>
      <xdr:spPr>
        <a:xfrm>
          <a:off x="12814300" y="628650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FAAC2822-E90C-4233-90B7-685265C03F58}"/>
            </a:ext>
          </a:extLst>
        </xdr:cNvPr>
        <xdr:cNvSpPr txBox="1"/>
      </xdr:nvSpPr>
      <xdr:spPr>
        <a:xfrm>
          <a:off x="15266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7F8C598D-9906-43E2-A248-44BF81D8FA1A}"/>
            </a:ext>
          </a:extLst>
        </xdr:cNvPr>
        <xdr:cNvSpPr txBox="1"/>
      </xdr:nvSpPr>
      <xdr:spPr>
        <a:xfrm>
          <a:off x="14389744"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EBE47081-0846-4EE0-A175-3FEBBAD395D7}"/>
            </a:ext>
          </a:extLst>
        </xdr:cNvPr>
        <xdr:cNvSpPr txBox="1"/>
      </xdr:nvSpPr>
      <xdr:spPr>
        <a:xfrm>
          <a:off x="13500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D59C7DAF-7AC3-4663-9CEF-883B1DD88E2E}"/>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158767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59639B14-3D4A-4CBD-8CF4-7480DAE06D06}"/>
            </a:ext>
          </a:extLst>
        </xdr:cNvPr>
        <xdr:cNvSpPr txBox="1"/>
      </xdr:nvSpPr>
      <xdr:spPr>
        <a:xfrm>
          <a:off x="15266044" y="598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113047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A0DA6222-5163-4342-98B8-B39ECFDE9F67}"/>
            </a:ext>
          </a:extLst>
        </xdr:cNvPr>
        <xdr:cNvSpPr txBox="1"/>
      </xdr:nvSpPr>
      <xdr:spPr>
        <a:xfrm>
          <a:off x="14389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59707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D1B2BF8A-42DD-4546-9B84-B22D74D1326C}"/>
            </a:ext>
          </a:extLst>
        </xdr:cNvPr>
        <xdr:cNvSpPr txBox="1"/>
      </xdr:nvSpPr>
      <xdr:spPr>
        <a:xfrm>
          <a:off x="13500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10177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EC14FED7-9FC5-4F97-BFB5-83482B19D7AB}"/>
            </a:ext>
          </a:extLst>
        </xdr:cNvPr>
        <xdr:cNvSpPr txBox="1"/>
      </xdr:nvSpPr>
      <xdr:spPr>
        <a:xfrm>
          <a:off x="126117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4B292003-D8F4-48AA-83D0-2F9D67A2A77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7DC7F78E-CF4F-4AF6-B41A-EC999E5BC9E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D0136F70-7438-43AB-AC76-1E12651C2C0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10386E57-7E89-4877-BD34-CF29D413D9E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8ABC291E-DD55-482C-A53F-7BD54520F5D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9FD3506C-6936-4600-BF0B-62A7BE9E02E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1BFF08D5-F5FF-4007-B0F3-4E7654062D3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ED546123-896F-4034-99E5-3C70A266230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9256200A-348D-4AAD-B58C-5C27533E64E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83600FD7-5C6A-44E5-A0B2-5DBC683C8264}"/>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2D79F4CB-135B-42F8-9B75-014DC1049728}"/>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F9C9F51B-F6A8-47A1-BBAE-06B9A5F14BE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A969B7F-2605-45D2-9134-188B2FD2EC2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B810A70E-66F0-48E0-9302-DE72B731719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59EEDBC2-2431-41EB-A963-52118EBD610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CD0E6916-B435-447E-BCE7-EFD0CC6DC78A}"/>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1E67A624-A596-43BD-A155-54E91B95748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23C65B-246A-438A-A565-9AE7F4D0E3BE}"/>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63642B56-1B92-42A8-91A2-C5DC8E24076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D2B96861-9ED6-4A03-9C6E-B668C70D6DE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36FEDAA1-D0FE-4180-B35B-E7EB9E0EA4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CC497B14-0813-4510-BA91-4CDA25170381}"/>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427F2893-4CD5-4313-9851-44B82A22C77F}"/>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BE89D280-532B-41BF-885D-61DAF50171B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5867F2F4-85CD-4EAB-97DE-AAA3291571D8}"/>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24574C5E-48E9-4188-97F1-A8558C497032}"/>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ABBC964F-E602-4F48-9D35-5DA1F414D2E8}"/>
            </a:ext>
          </a:extLst>
        </xdr:cNvPr>
        <xdr:cNvSpPr txBox="1"/>
      </xdr:nvSpPr>
      <xdr:spPr>
        <a:xfrm>
          <a:off x="22199600" y="6570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6C764C1F-5E77-4E89-8DBE-6E6BC0D049FD}"/>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1066FF52-646D-4DA9-8905-D47C34829221}"/>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F173F9DC-4A28-43B7-9080-B0DF27D730A4}"/>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F3B91616-944B-4C4A-A97D-E5F8D59A8811}"/>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7509F7F8-2793-4A00-97E0-B25235E8F896}"/>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85665667-BF44-4919-854A-8223A1E991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FEA44AC2-FE7C-45F2-A24B-AEF61622FA9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F1E6A6FE-ACC7-4769-9F80-3D976F74C20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8F594C9-2363-4E9E-9AE6-195EF07B8A5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8117360C-3BE6-4882-9D8C-29ABE5C6EC39}"/>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171247</xdr:rowOff>
    </xdr:from>
    <xdr:to>
      <xdr:col>116</xdr:col>
      <xdr:colOff>114300</xdr:colOff>
      <xdr:row>40</xdr:row>
      <xdr:rowOff>101397</xdr:rowOff>
    </xdr:to>
    <xdr:sp macro="" textlink="">
      <xdr:nvSpPr>
        <xdr:cNvPr id="589" name="楕円 588">
          <a:extLst>
            <a:ext uri="{FF2B5EF4-FFF2-40B4-BE49-F238E27FC236}">
              <a16:creationId xmlns:a16="http://schemas.microsoft.com/office/drawing/2014/main" id="{5EB40941-F93D-4E6F-AAC5-5F9BDCD82396}"/>
            </a:ext>
          </a:extLst>
        </xdr:cNvPr>
        <xdr:cNvSpPr/>
      </xdr:nvSpPr>
      <xdr:spPr>
        <a:xfrm>
          <a:off x="22110700" y="6857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149674</xdr:rowOff>
    </xdr:from>
    <xdr:ext cx="534377" cy="259045"/>
    <xdr:sp macro="" textlink="">
      <xdr:nvSpPr>
        <xdr:cNvPr id="590" name="【一般廃棄物処理施設】&#10;一人当たり有形固定資産（償却資産）額該当値テキスト">
          <a:extLst>
            <a:ext uri="{FF2B5EF4-FFF2-40B4-BE49-F238E27FC236}">
              <a16:creationId xmlns:a16="http://schemas.microsoft.com/office/drawing/2014/main" id="{117B306F-32F5-43A2-BD39-D0F6417166BB}"/>
            </a:ext>
          </a:extLst>
        </xdr:cNvPr>
        <xdr:cNvSpPr txBox="1"/>
      </xdr:nvSpPr>
      <xdr:spPr>
        <a:xfrm>
          <a:off x="22199600" y="6836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1649</xdr:rowOff>
    </xdr:from>
    <xdr:to>
      <xdr:col>112</xdr:col>
      <xdr:colOff>38100</xdr:colOff>
      <xdr:row>40</xdr:row>
      <xdr:rowOff>103249</xdr:rowOff>
    </xdr:to>
    <xdr:sp macro="" textlink="">
      <xdr:nvSpPr>
        <xdr:cNvPr id="591" name="楕円 590">
          <a:extLst>
            <a:ext uri="{FF2B5EF4-FFF2-40B4-BE49-F238E27FC236}">
              <a16:creationId xmlns:a16="http://schemas.microsoft.com/office/drawing/2014/main" id="{0120058A-B740-4048-818A-085B8D231D5E}"/>
            </a:ext>
          </a:extLst>
        </xdr:cNvPr>
        <xdr:cNvSpPr/>
      </xdr:nvSpPr>
      <xdr:spPr>
        <a:xfrm>
          <a:off x="21272500" y="685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50597</xdr:rowOff>
    </xdr:from>
    <xdr:to>
      <xdr:col>116</xdr:col>
      <xdr:colOff>63500</xdr:colOff>
      <xdr:row>40</xdr:row>
      <xdr:rowOff>52449</xdr:rowOff>
    </xdr:to>
    <xdr:cxnSp macro="">
      <xdr:nvCxnSpPr>
        <xdr:cNvPr id="592" name="直線コネクタ 591">
          <a:extLst>
            <a:ext uri="{FF2B5EF4-FFF2-40B4-BE49-F238E27FC236}">
              <a16:creationId xmlns:a16="http://schemas.microsoft.com/office/drawing/2014/main" id="{9CCB37AF-01CE-4277-B185-D25924B23F0D}"/>
            </a:ext>
          </a:extLst>
        </xdr:cNvPr>
        <xdr:cNvCxnSpPr/>
      </xdr:nvCxnSpPr>
      <xdr:spPr>
        <a:xfrm flipV="1">
          <a:off x="21323300" y="6908597"/>
          <a:ext cx="838200" cy="1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167849</xdr:rowOff>
    </xdr:from>
    <xdr:to>
      <xdr:col>107</xdr:col>
      <xdr:colOff>101600</xdr:colOff>
      <xdr:row>40</xdr:row>
      <xdr:rowOff>97999</xdr:rowOff>
    </xdr:to>
    <xdr:sp macro="" textlink="">
      <xdr:nvSpPr>
        <xdr:cNvPr id="593" name="楕円 592">
          <a:extLst>
            <a:ext uri="{FF2B5EF4-FFF2-40B4-BE49-F238E27FC236}">
              <a16:creationId xmlns:a16="http://schemas.microsoft.com/office/drawing/2014/main" id="{AE5F3C8E-37E6-49EC-A9CB-B7DBF6713290}"/>
            </a:ext>
          </a:extLst>
        </xdr:cNvPr>
        <xdr:cNvSpPr/>
      </xdr:nvSpPr>
      <xdr:spPr>
        <a:xfrm>
          <a:off x="20383500" y="6854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47199</xdr:rowOff>
    </xdr:from>
    <xdr:to>
      <xdr:col>111</xdr:col>
      <xdr:colOff>177800</xdr:colOff>
      <xdr:row>40</xdr:row>
      <xdr:rowOff>52449</xdr:rowOff>
    </xdr:to>
    <xdr:cxnSp macro="">
      <xdr:nvCxnSpPr>
        <xdr:cNvPr id="594" name="直線コネクタ 593">
          <a:extLst>
            <a:ext uri="{FF2B5EF4-FFF2-40B4-BE49-F238E27FC236}">
              <a16:creationId xmlns:a16="http://schemas.microsoft.com/office/drawing/2014/main" id="{1C36BAC4-5655-4A19-84D0-9F1881E8EC48}"/>
            </a:ext>
          </a:extLst>
        </xdr:cNvPr>
        <xdr:cNvCxnSpPr/>
      </xdr:nvCxnSpPr>
      <xdr:spPr>
        <a:xfrm>
          <a:off x="20434300" y="6905199"/>
          <a:ext cx="889000" cy="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336</xdr:rowOff>
    </xdr:from>
    <xdr:to>
      <xdr:col>102</xdr:col>
      <xdr:colOff>165100</xdr:colOff>
      <xdr:row>40</xdr:row>
      <xdr:rowOff>101936</xdr:rowOff>
    </xdr:to>
    <xdr:sp macro="" textlink="">
      <xdr:nvSpPr>
        <xdr:cNvPr id="595" name="楕円 594">
          <a:extLst>
            <a:ext uri="{FF2B5EF4-FFF2-40B4-BE49-F238E27FC236}">
              <a16:creationId xmlns:a16="http://schemas.microsoft.com/office/drawing/2014/main" id="{C0A9BD57-05B6-4238-8A1A-825CA5F9760E}"/>
            </a:ext>
          </a:extLst>
        </xdr:cNvPr>
        <xdr:cNvSpPr/>
      </xdr:nvSpPr>
      <xdr:spPr>
        <a:xfrm>
          <a:off x="19494500" y="685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47199</xdr:rowOff>
    </xdr:from>
    <xdr:to>
      <xdr:col>107</xdr:col>
      <xdr:colOff>50800</xdr:colOff>
      <xdr:row>40</xdr:row>
      <xdr:rowOff>51136</xdr:rowOff>
    </xdr:to>
    <xdr:cxnSp macro="">
      <xdr:nvCxnSpPr>
        <xdr:cNvPr id="596" name="直線コネクタ 595">
          <a:extLst>
            <a:ext uri="{FF2B5EF4-FFF2-40B4-BE49-F238E27FC236}">
              <a16:creationId xmlns:a16="http://schemas.microsoft.com/office/drawing/2014/main" id="{4226CB5E-FA6E-431B-A9A8-313EF6A35ADB}"/>
            </a:ext>
          </a:extLst>
        </xdr:cNvPr>
        <xdr:cNvCxnSpPr/>
      </xdr:nvCxnSpPr>
      <xdr:spPr>
        <a:xfrm flipV="1">
          <a:off x="19545300" y="6905199"/>
          <a:ext cx="889000" cy="3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720</xdr:rowOff>
    </xdr:from>
    <xdr:to>
      <xdr:col>98</xdr:col>
      <xdr:colOff>38100</xdr:colOff>
      <xdr:row>40</xdr:row>
      <xdr:rowOff>102320</xdr:rowOff>
    </xdr:to>
    <xdr:sp macro="" textlink="">
      <xdr:nvSpPr>
        <xdr:cNvPr id="597" name="楕円 596">
          <a:extLst>
            <a:ext uri="{FF2B5EF4-FFF2-40B4-BE49-F238E27FC236}">
              <a16:creationId xmlns:a16="http://schemas.microsoft.com/office/drawing/2014/main" id="{5BB53219-99CE-4BAC-9E06-8EED0E66240D}"/>
            </a:ext>
          </a:extLst>
        </xdr:cNvPr>
        <xdr:cNvSpPr/>
      </xdr:nvSpPr>
      <xdr:spPr>
        <a:xfrm>
          <a:off x="18605500" y="685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51136</xdr:rowOff>
    </xdr:from>
    <xdr:to>
      <xdr:col>102</xdr:col>
      <xdr:colOff>114300</xdr:colOff>
      <xdr:row>40</xdr:row>
      <xdr:rowOff>51520</xdr:rowOff>
    </xdr:to>
    <xdr:cxnSp macro="">
      <xdr:nvCxnSpPr>
        <xdr:cNvPr id="598" name="直線コネクタ 597">
          <a:extLst>
            <a:ext uri="{FF2B5EF4-FFF2-40B4-BE49-F238E27FC236}">
              <a16:creationId xmlns:a16="http://schemas.microsoft.com/office/drawing/2014/main" id="{7838E2D9-101D-435D-9791-80F1A6F07E0C}"/>
            </a:ext>
          </a:extLst>
        </xdr:cNvPr>
        <xdr:cNvCxnSpPr/>
      </xdr:nvCxnSpPr>
      <xdr:spPr>
        <a:xfrm flipV="1">
          <a:off x="18656300" y="6909136"/>
          <a:ext cx="889000" cy="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C58EA003-5F92-45E1-9DBA-5DB913B6D156}"/>
            </a:ext>
          </a:extLst>
        </xdr:cNvPr>
        <xdr:cNvSpPr txBox="1"/>
      </xdr:nvSpPr>
      <xdr:spPr>
        <a:xfrm>
          <a:off x="21043411" y="649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715A53AF-94A0-4ED9-9779-DF380FEF16C6}"/>
            </a:ext>
          </a:extLst>
        </xdr:cNvPr>
        <xdr:cNvSpPr txBox="1"/>
      </xdr:nvSpPr>
      <xdr:spPr>
        <a:xfrm>
          <a:off x="20167111" y="650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97087A8B-EFA6-4630-9E40-BD7AE6337D0C}"/>
            </a:ext>
          </a:extLst>
        </xdr:cNvPr>
        <xdr:cNvSpPr txBox="1"/>
      </xdr:nvSpPr>
      <xdr:spPr>
        <a:xfrm>
          <a:off x="19278111" y="6516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68D1F5BA-CF46-4068-A7A4-80560801BF04}"/>
            </a:ext>
          </a:extLst>
        </xdr:cNvPr>
        <xdr:cNvSpPr txBox="1"/>
      </xdr:nvSpPr>
      <xdr:spPr>
        <a:xfrm>
          <a:off x="18389111" y="649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94376</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FB766555-B17F-421F-BD93-4666741664E3}"/>
            </a:ext>
          </a:extLst>
        </xdr:cNvPr>
        <xdr:cNvSpPr txBox="1"/>
      </xdr:nvSpPr>
      <xdr:spPr>
        <a:xfrm>
          <a:off x="21043411" y="695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89126</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5727BE23-C5CD-4AFA-83A1-87338E0001A2}"/>
            </a:ext>
          </a:extLst>
        </xdr:cNvPr>
        <xdr:cNvSpPr txBox="1"/>
      </xdr:nvSpPr>
      <xdr:spPr>
        <a:xfrm>
          <a:off x="20167111" y="694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93063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820F19DC-677B-4E6B-A90E-94480D3870B6}"/>
            </a:ext>
          </a:extLst>
        </xdr:cNvPr>
        <xdr:cNvSpPr txBox="1"/>
      </xdr:nvSpPr>
      <xdr:spPr>
        <a:xfrm>
          <a:off x="19278111" y="6951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93447</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3186A142-F42D-4290-A476-DE0381368B88}"/>
            </a:ext>
          </a:extLst>
        </xdr:cNvPr>
        <xdr:cNvSpPr txBox="1"/>
      </xdr:nvSpPr>
      <xdr:spPr>
        <a:xfrm>
          <a:off x="18389111" y="695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B7C61E2-2850-47EB-94D4-26CCEF106BE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FD50E70-027B-4C35-A032-913941405E3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85EB670-7E3F-4D01-B5A3-4AF8DDDE24A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8C96389-A045-4584-98C1-1DBF91EF2EA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F6B33D18-0442-4D38-AB04-61B7E864669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31E1F96-2A85-49BB-9A20-32F38F03F538}"/>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5F838CB-C8F5-4A90-B8AA-D954C875316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49F52A7-1989-4732-9229-50D8FEDDA4E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72844969-B049-4137-AFD1-86223102628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D3635A2-659E-4F44-A9D7-9E7A96E4BA8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AF599E7F-3E60-4422-BF92-D3958E24F5D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6BE24637-A05D-4EFF-A5CD-686246F8ADE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8103453-E84A-4270-BEB4-54B792E36ED8}"/>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BFEC2CA-B783-4F2B-8F84-51BC367229C7}"/>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823B1E68-9692-4C6C-A52E-45CE027B0F1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B6EB62EE-3423-40AC-92E4-DB3BE0DE12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67E7EBA1-BB3F-4A72-A932-A3C9954C878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3B8BD4FA-D8E9-49A1-B70B-418D6061A9E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5C107A98-81A5-4F2C-8F29-7117B38C7E85}"/>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D651D1F5-975F-49E0-93D7-719449420285}"/>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C351CC24-1429-4C07-99D5-EF43965B5C4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AD36D60A-3765-43FE-B2EB-F12AE95B2D3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B0A51F02-C6B3-483C-860D-9375A50FE55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761E89C3-84C0-4E56-9FAA-F6CA9A32504D}"/>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6E7B1ADF-E6FE-405D-A023-0E271CD5D796}"/>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31BD531F-FD72-40B7-B566-897B11A374F9}"/>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3ACEFCA9-8F01-459D-848B-D91F3C2F6C58}"/>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6EE71D9B-4343-4243-82B2-8A0623E51B02}"/>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170C0AE-3BE6-4958-A9D3-3FD93A9777E5}"/>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BDE828FD-3B68-4355-8D5F-3E6FD780C0AD}"/>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08CDDF72-5013-4483-A179-9F3D6E8001FF}"/>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77E64993-44D4-42F0-A71E-4363B29091EA}"/>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028BC8D2-C3DC-4036-8613-4FBC5E9A0B69}"/>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299B257E-4586-47DB-A3BD-558A6B928E58}"/>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1701F036-7F90-40D8-89C9-4550CE063D70}"/>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42F433C-72E3-40B6-A56A-D7107CA95C2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F6C7CEF5-4978-492C-B2A5-1A63512041F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ACF429DE-35D2-45A8-9AA9-6925564B75E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CAE730C4-929E-4942-BF0A-F105E2F49953}"/>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F6819C3-50EE-4090-949E-F25F2CB149C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145415</xdr:rowOff>
    </xdr:from>
    <xdr:to>
      <xdr:col>85</xdr:col>
      <xdr:colOff>177800</xdr:colOff>
      <xdr:row>60</xdr:row>
      <xdr:rowOff>75565</xdr:rowOff>
    </xdr:to>
    <xdr:sp macro="" textlink="">
      <xdr:nvSpPr>
        <xdr:cNvPr id="647" name="楕円 646">
          <a:extLst>
            <a:ext uri="{FF2B5EF4-FFF2-40B4-BE49-F238E27FC236}">
              <a16:creationId xmlns:a16="http://schemas.microsoft.com/office/drawing/2014/main" id="{2EFB0DDF-9B7F-4AD9-BB93-D3F60FD0D3AC}"/>
            </a:ext>
          </a:extLst>
        </xdr:cNvPr>
        <xdr:cNvSpPr/>
      </xdr:nvSpPr>
      <xdr:spPr>
        <a:xfrm>
          <a:off x="16268700" y="1026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123842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4000DB83-A75F-4289-85A2-BC618CF015CF}"/>
            </a:ext>
          </a:extLst>
        </xdr:cNvPr>
        <xdr:cNvSpPr txBox="1"/>
      </xdr:nvSpPr>
      <xdr:spPr>
        <a:xfrm>
          <a:off x="16357600" y="1023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99695</xdr:rowOff>
    </xdr:from>
    <xdr:to>
      <xdr:col>81</xdr:col>
      <xdr:colOff>101600</xdr:colOff>
      <xdr:row>60</xdr:row>
      <xdr:rowOff>29845</xdr:rowOff>
    </xdr:to>
    <xdr:sp macro="" textlink="">
      <xdr:nvSpPr>
        <xdr:cNvPr id="649" name="楕円 648">
          <a:extLst>
            <a:ext uri="{FF2B5EF4-FFF2-40B4-BE49-F238E27FC236}">
              <a16:creationId xmlns:a16="http://schemas.microsoft.com/office/drawing/2014/main" id="{7FB9A3F1-8849-4259-AFCA-82BBDE251002}"/>
            </a:ext>
          </a:extLst>
        </xdr:cNvPr>
        <xdr:cNvSpPr/>
      </xdr:nvSpPr>
      <xdr:spPr>
        <a:xfrm>
          <a:off x="15430500" y="1021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150495</xdr:rowOff>
    </xdr:from>
    <xdr:to>
      <xdr:col>85</xdr:col>
      <xdr:colOff>127000</xdr:colOff>
      <xdr:row>60</xdr:row>
      <xdr:rowOff>24765</xdr:rowOff>
    </xdr:to>
    <xdr:cxnSp macro="">
      <xdr:nvCxnSpPr>
        <xdr:cNvPr id="650" name="直線コネクタ 649">
          <a:extLst>
            <a:ext uri="{FF2B5EF4-FFF2-40B4-BE49-F238E27FC236}">
              <a16:creationId xmlns:a16="http://schemas.microsoft.com/office/drawing/2014/main" id="{7813B75A-6164-402A-B8E7-706C56BB45EB}"/>
            </a:ext>
          </a:extLst>
        </xdr:cNvPr>
        <xdr:cNvCxnSpPr/>
      </xdr:nvCxnSpPr>
      <xdr:spPr>
        <a:xfrm>
          <a:off x="15481300" y="1026604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59690</xdr:rowOff>
    </xdr:from>
    <xdr:to>
      <xdr:col>76</xdr:col>
      <xdr:colOff>165100</xdr:colOff>
      <xdr:row>60</xdr:row>
      <xdr:rowOff>161290</xdr:rowOff>
    </xdr:to>
    <xdr:sp macro="" textlink="">
      <xdr:nvSpPr>
        <xdr:cNvPr id="651" name="楕円 650">
          <a:extLst>
            <a:ext uri="{FF2B5EF4-FFF2-40B4-BE49-F238E27FC236}">
              <a16:creationId xmlns:a16="http://schemas.microsoft.com/office/drawing/2014/main" id="{774FC1CA-E0AA-479F-9E55-8918EF66734D}"/>
            </a:ext>
          </a:extLst>
        </xdr:cNvPr>
        <xdr:cNvSpPr/>
      </xdr:nvSpPr>
      <xdr:spPr>
        <a:xfrm>
          <a:off x="14541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150495</xdr:rowOff>
    </xdr:from>
    <xdr:to>
      <xdr:col>81</xdr:col>
      <xdr:colOff>50800</xdr:colOff>
      <xdr:row>60</xdr:row>
      <xdr:rowOff>110490</xdr:rowOff>
    </xdr:to>
    <xdr:cxnSp macro="">
      <xdr:nvCxnSpPr>
        <xdr:cNvPr id="652" name="直線コネクタ 651">
          <a:extLst>
            <a:ext uri="{FF2B5EF4-FFF2-40B4-BE49-F238E27FC236}">
              <a16:creationId xmlns:a16="http://schemas.microsoft.com/office/drawing/2014/main" id="{59404AD8-21C2-4773-BFE3-C3F13A2AA5FB}"/>
            </a:ext>
          </a:extLst>
        </xdr:cNvPr>
        <xdr:cNvCxnSpPr/>
      </xdr:nvCxnSpPr>
      <xdr:spPr>
        <a:xfrm flipV="1">
          <a:off x="14592300" y="10266045"/>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21590</xdr:rowOff>
    </xdr:from>
    <xdr:to>
      <xdr:col>72</xdr:col>
      <xdr:colOff>38100</xdr:colOff>
      <xdr:row>60</xdr:row>
      <xdr:rowOff>123190</xdr:rowOff>
    </xdr:to>
    <xdr:sp macro="" textlink="">
      <xdr:nvSpPr>
        <xdr:cNvPr id="653" name="楕円 652">
          <a:extLst>
            <a:ext uri="{FF2B5EF4-FFF2-40B4-BE49-F238E27FC236}">
              <a16:creationId xmlns:a16="http://schemas.microsoft.com/office/drawing/2014/main" id="{2924640D-3AB6-4857-B1AC-BA99A69C9E14}"/>
            </a:ext>
          </a:extLst>
        </xdr:cNvPr>
        <xdr:cNvSpPr/>
      </xdr:nvSpPr>
      <xdr:spPr>
        <a:xfrm>
          <a:off x="13652500" y="1030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72390</xdr:rowOff>
    </xdr:from>
    <xdr:to>
      <xdr:col>76</xdr:col>
      <xdr:colOff>114300</xdr:colOff>
      <xdr:row>60</xdr:row>
      <xdr:rowOff>110490</xdr:rowOff>
    </xdr:to>
    <xdr:cxnSp macro="">
      <xdr:nvCxnSpPr>
        <xdr:cNvPr id="654" name="直線コネクタ 653">
          <a:extLst>
            <a:ext uri="{FF2B5EF4-FFF2-40B4-BE49-F238E27FC236}">
              <a16:creationId xmlns:a16="http://schemas.microsoft.com/office/drawing/2014/main" id="{50AE68CC-310B-4A88-8E98-8247BD6DCDD9}"/>
            </a:ext>
          </a:extLst>
        </xdr:cNvPr>
        <xdr:cNvCxnSpPr/>
      </xdr:nvCxnSpPr>
      <xdr:spPr>
        <a:xfrm>
          <a:off x="13703300" y="103593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154940</xdr:rowOff>
    </xdr:from>
    <xdr:to>
      <xdr:col>67</xdr:col>
      <xdr:colOff>101600</xdr:colOff>
      <xdr:row>60</xdr:row>
      <xdr:rowOff>85090</xdr:rowOff>
    </xdr:to>
    <xdr:sp macro="" textlink="">
      <xdr:nvSpPr>
        <xdr:cNvPr id="655" name="楕円 654">
          <a:extLst>
            <a:ext uri="{FF2B5EF4-FFF2-40B4-BE49-F238E27FC236}">
              <a16:creationId xmlns:a16="http://schemas.microsoft.com/office/drawing/2014/main" id="{4D7F8BD5-F5DB-415C-BD99-1DBAF65BBE09}"/>
            </a:ext>
          </a:extLst>
        </xdr:cNvPr>
        <xdr:cNvSpPr/>
      </xdr:nvSpPr>
      <xdr:spPr>
        <a:xfrm>
          <a:off x="12763500" y="1027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34290</xdr:rowOff>
    </xdr:from>
    <xdr:to>
      <xdr:col>71</xdr:col>
      <xdr:colOff>177800</xdr:colOff>
      <xdr:row>60</xdr:row>
      <xdr:rowOff>72390</xdr:rowOff>
    </xdr:to>
    <xdr:cxnSp macro="">
      <xdr:nvCxnSpPr>
        <xdr:cNvPr id="656" name="直線コネクタ 655">
          <a:extLst>
            <a:ext uri="{FF2B5EF4-FFF2-40B4-BE49-F238E27FC236}">
              <a16:creationId xmlns:a16="http://schemas.microsoft.com/office/drawing/2014/main" id="{F02C7431-713A-4C8C-9D38-37619F9096EB}"/>
            </a:ext>
          </a:extLst>
        </xdr:cNvPr>
        <xdr:cNvCxnSpPr/>
      </xdr:nvCxnSpPr>
      <xdr:spPr>
        <a:xfrm>
          <a:off x="12814300" y="103212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2A5DFE3B-1CDA-4CE3-9938-E4BB0694E42E}"/>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AEC641C-5C1B-4AA4-A083-A9DC6B96E4D9}"/>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BD426C5-7699-473E-AC04-6BB63AA6A2AF}"/>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E8E9F008-8017-40E7-AE9E-CB5BF43A1737}"/>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20972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45A43CA6-E8C8-4A0A-B68B-4EFF4C7A58B1}"/>
            </a:ext>
          </a:extLst>
        </xdr:cNvPr>
        <xdr:cNvSpPr txBox="1"/>
      </xdr:nvSpPr>
      <xdr:spPr>
        <a:xfrm>
          <a:off x="15266044" y="1030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152417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F6C862A0-C537-4ECE-8942-B4FE32D61F2C}"/>
            </a:ext>
          </a:extLst>
        </xdr:cNvPr>
        <xdr:cNvSpPr txBox="1"/>
      </xdr:nvSpPr>
      <xdr:spPr>
        <a:xfrm>
          <a:off x="14389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114317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FB1D7F3F-16EF-487C-96C7-86BA674145C7}"/>
            </a:ext>
          </a:extLst>
        </xdr:cNvPr>
        <xdr:cNvSpPr txBox="1"/>
      </xdr:nvSpPr>
      <xdr:spPr>
        <a:xfrm>
          <a:off x="13500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76217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7AAE54E6-CE4E-49FD-AAAA-A8072429ECAE}"/>
            </a:ext>
          </a:extLst>
        </xdr:cNvPr>
        <xdr:cNvSpPr txBox="1"/>
      </xdr:nvSpPr>
      <xdr:spPr>
        <a:xfrm>
          <a:off x="12611744" y="1036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AA03E5F9-5298-4A4B-827C-DB0EF5B6C824}"/>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34DEF7FB-26A6-465F-9EA4-86A928A0372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7FFC1F59-388B-443F-A94D-51FE9FEE2B6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7CEF9A57-5926-4B9A-B673-F2FA3426A4E6}"/>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6809C7C2-4B05-4D97-A562-F4B0FD088D4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53115299-B28A-4225-B06A-646B30CFEE8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666D00F9-DAD0-4CF6-B237-0C92E99835E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45606E2-E5CE-4B68-A1C4-5B15195B533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67C8AB0A-63CC-4636-8746-DEDC89B9E946}"/>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A4ED1EF-4714-4382-A29C-1947C7C1EBC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76233113-1811-4A1A-877A-77B8F1E1176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83711237-5242-47C2-A5CD-0FF2E67FC00E}"/>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7D2EDEF2-C545-4957-A4A8-BC1DAF9BF3CD}"/>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3E0A7572-9E79-4F5C-B9A7-F27C267E1E0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D89C19C-8354-492C-9AB7-FF0CFE317FB6}"/>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F735C22D-D1A7-4814-B411-EB3949997CAA}"/>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AC01A9C-9CB4-4817-8660-50EDF10E3379}"/>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EDAA3276-4B82-486E-A120-8DF9145B62F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9040A0D-60DA-4B47-AC12-17E2229527D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83EE158B-720C-4897-BEE1-DD071B6C7D4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5CCDB91-7E7C-4B13-B2BF-F961AE597A99}"/>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CA0B0386-EAA9-41F8-AE07-014A570588A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B9865008-17EA-4B32-B3B2-792B2703A53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B5E48588-3660-492E-99FC-B51F5AD8D3D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CE800B0E-D268-4C7D-A2ED-4DF295A4FAB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6E229153-BA12-4A37-8F45-784C9FC518C6}"/>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504F9FBD-E5AF-486F-9CD3-03F5C324981B}"/>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578B4988-2D05-4D86-91B6-A0AA5B6DD0EB}"/>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6A63D935-8F7F-49CF-BC81-DAF8C0A807D7}"/>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D7200130-642B-4828-84C4-AC8FDDF7FDE6}"/>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131734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154FEF3-D29D-46BB-9A5F-04A1FF66DC3F}"/>
            </a:ext>
          </a:extLst>
        </xdr:cNvPr>
        <xdr:cNvSpPr txBox="1"/>
      </xdr:nvSpPr>
      <xdr:spPr>
        <a:xfrm>
          <a:off x="22199600" y="1059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92C43921-11F1-44DE-95C9-0E8829F9EA7F}"/>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027D56F6-168F-4F6B-BE7C-E93F22449B47}"/>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8963B315-487C-499A-8D90-36EE0B2A9BE9}"/>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D5B5BC23-B43B-4266-99C2-B3368F715AC4}"/>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CB1BFBF7-BEB6-4477-81A8-82FEF95CD7F3}"/>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7CE51BF2-96E3-4BDB-804C-FFEA90445B84}"/>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4B73514-074C-4AD7-9F9B-7F51EDF3854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112EA8F8-D826-45AB-B375-1961C8AFFBD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E2D48F6A-E771-4837-8922-1AB2FC7CCC26}"/>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0941F41-8FB9-43F1-BEC3-CA4770557EB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136978</xdr:rowOff>
    </xdr:from>
    <xdr:to>
      <xdr:col>116</xdr:col>
      <xdr:colOff>114300</xdr:colOff>
      <xdr:row>62</xdr:row>
      <xdr:rowOff>67128</xdr:rowOff>
    </xdr:to>
    <xdr:sp macro="" textlink="">
      <xdr:nvSpPr>
        <xdr:cNvPr id="706" name="楕円 705">
          <a:extLst>
            <a:ext uri="{FF2B5EF4-FFF2-40B4-BE49-F238E27FC236}">
              <a16:creationId xmlns:a16="http://schemas.microsoft.com/office/drawing/2014/main" id="{DF702912-BC81-4813-A7F7-7D7EA1B898EE}"/>
            </a:ext>
          </a:extLst>
        </xdr:cNvPr>
        <xdr:cNvSpPr/>
      </xdr:nvSpPr>
      <xdr:spPr>
        <a:xfrm>
          <a:off x="221107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159855</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83EA1875-A46D-494D-98BD-0BAAE37F49BA}"/>
            </a:ext>
          </a:extLst>
        </xdr:cNvPr>
        <xdr:cNvSpPr txBox="1"/>
      </xdr:nvSpPr>
      <xdr:spPr>
        <a:xfrm>
          <a:off x="22199600" y="10446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136978</xdr:rowOff>
    </xdr:from>
    <xdr:to>
      <xdr:col>112</xdr:col>
      <xdr:colOff>38100</xdr:colOff>
      <xdr:row>62</xdr:row>
      <xdr:rowOff>67128</xdr:rowOff>
    </xdr:to>
    <xdr:sp macro="" textlink="">
      <xdr:nvSpPr>
        <xdr:cNvPr id="708" name="楕円 707">
          <a:extLst>
            <a:ext uri="{FF2B5EF4-FFF2-40B4-BE49-F238E27FC236}">
              <a16:creationId xmlns:a16="http://schemas.microsoft.com/office/drawing/2014/main" id="{B3097EC3-1698-4EEE-A1C2-9F7744BFDAEF}"/>
            </a:ext>
          </a:extLst>
        </xdr:cNvPr>
        <xdr:cNvSpPr/>
      </xdr:nvSpPr>
      <xdr:spPr>
        <a:xfrm>
          <a:off x="21272500" y="10595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16328</xdr:rowOff>
    </xdr:from>
    <xdr:to>
      <xdr:col>116</xdr:col>
      <xdr:colOff>63500</xdr:colOff>
      <xdr:row>62</xdr:row>
      <xdr:rowOff>16328</xdr:rowOff>
    </xdr:to>
    <xdr:cxnSp macro="">
      <xdr:nvCxnSpPr>
        <xdr:cNvPr id="709" name="直線コネクタ 708">
          <a:extLst>
            <a:ext uri="{FF2B5EF4-FFF2-40B4-BE49-F238E27FC236}">
              <a16:creationId xmlns:a16="http://schemas.microsoft.com/office/drawing/2014/main" id="{0BC7CCB8-0074-41C9-9088-1E1214B10EEB}"/>
            </a:ext>
          </a:extLst>
        </xdr:cNvPr>
        <xdr:cNvCxnSpPr/>
      </xdr:nvCxnSpPr>
      <xdr:spPr>
        <a:xfrm>
          <a:off x="21323300" y="106462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96157</xdr:rowOff>
    </xdr:from>
    <xdr:to>
      <xdr:col>107</xdr:col>
      <xdr:colOff>101600</xdr:colOff>
      <xdr:row>61</xdr:row>
      <xdr:rowOff>26307</xdr:rowOff>
    </xdr:to>
    <xdr:sp macro="" textlink="">
      <xdr:nvSpPr>
        <xdr:cNvPr id="710" name="楕円 709">
          <a:extLst>
            <a:ext uri="{FF2B5EF4-FFF2-40B4-BE49-F238E27FC236}">
              <a16:creationId xmlns:a16="http://schemas.microsoft.com/office/drawing/2014/main" id="{ED868A84-A29A-4E6E-BE6E-76EC2566CB2D}"/>
            </a:ext>
          </a:extLst>
        </xdr:cNvPr>
        <xdr:cNvSpPr/>
      </xdr:nvSpPr>
      <xdr:spPr>
        <a:xfrm>
          <a:off x="20383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146957</xdr:rowOff>
    </xdr:from>
    <xdr:to>
      <xdr:col>111</xdr:col>
      <xdr:colOff>177800</xdr:colOff>
      <xdr:row>62</xdr:row>
      <xdr:rowOff>16328</xdr:rowOff>
    </xdr:to>
    <xdr:cxnSp macro="">
      <xdr:nvCxnSpPr>
        <xdr:cNvPr id="711" name="直線コネクタ 710">
          <a:extLst>
            <a:ext uri="{FF2B5EF4-FFF2-40B4-BE49-F238E27FC236}">
              <a16:creationId xmlns:a16="http://schemas.microsoft.com/office/drawing/2014/main" id="{F34D9477-3647-4FE4-83F7-A6960BB78651}"/>
            </a:ext>
          </a:extLst>
        </xdr:cNvPr>
        <xdr:cNvCxnSpPr/>
      </xdr:nvCxnSpPr>
      <xdr:spPr>
        <a:xfrm>
          <a:off x="20434300" y="10433957"/>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96157</xdr:rowOff>
    </xdr:from>
    <xdr:to>
      <xdr:col>102</xdr:col>
      <xdr:colOff>165100</xdr:colOff>
      <xdr:row>61</xdr:row>
      <xdr:rowOff>26307</xdr:rowOff>
    </xdr:to>
    <xdr:sp macro="" textlink="">
      <xdr:nvSpPr>
        <xdr:cNvPr id="712" name="楕円 711">
          <a:extLst>
            <a:ext uri="{FF2B5EF4-FFF2-40B4-BE49-F238E27FC236}">
              <a16:creationId xmlns:a16="http://schemas.microsoft.com/office/drawing/2014/main" id="{BBFA7A6B-11DF-4A36-9BDC-0D173501C526}"/>
            </a:ext>
          </a:extLst>
        </xdr:cNvPr>
        <xdr:cNvSpPr/>
      </xdr:nvSpPr>
      <xdr:spPr>
        <a:xfrm>
          <a:off x="19494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146957</xdr:rowOff>
    </xdr:from>
    <xdr:to>
      <xdr:col>107</xdr:col>
      <xdr:colOff>50800</xdr:colOff>
      <xdr:row>60</xdr:row>
      <xdr:rowOff>146957</xdr:rowOff>
    </xdr:to>
    <xdr:cxnSp macro="">
      <xdr:nvCxnSpPr>
        <xdr:cNvPr id="713" name="直線コネクタ 712">
          <a:extLst>
            <a:ext uri="{FF2B5EF4-FFF2-40B4-BE49-F238E27FC236}">
              <a16:creationId xmlns:a16="http://schemas.microsoft.com/office/drawing/2014/main" id="{95C103DD-7C13-40AB-A332-684A29EE22F9}"/>
            </a:ext>
          </a:extLst>
        </xdr:cNvPr>
        <xdr:cNvCxnSpPr/>
      </xdr:nvCxnSpPr>
      <xdr:spPr>
        <a:xfrm>
          <a:off x="19545300" y="1043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96157</xdr:rowOff>
    </xdr:from>
    <xdr:to>
      <xdr:col>98</xdr:col>
      <xdr:colOff>38100</xdr:colOff>
      <xdr:row>61</xdr:row>
      <xdr:rowOff>26307</xdr:rowOff>
    </xdr:to>
    <xdr:sp macro="" textlink="">
      <xdr:nvSpPr>
        <xdr:cNvPr id="714" name="楕円 713">
          <a:extLst>
            <a:ext uri="{FF2B5EF4-FFF2-40B4-BE49-F238E27FC236}">
              <a16:creationId xmlns:a16="http://schemas.microsoft.com/office/drawing/2014/main" id="{13618560-EB1C-43E1-A4DE-AB15D26A8A8E}"/>
            </a:ext>
          </a:extLst>
        </xdr:cNvPr>
        <xdr:cNvSpPr/>
      </xdr:nvSpPr>
      <xdr:spPr>
        <a:xfrm>
          <a:off x="18605500" y="1038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146957</xdr:rowOff>
    </xdr:from>
    <xdr:to>
      <xdr:col>102</xdr:col>
      <xdr:colOff>114300</xdr:colOff>
      <xdr:row>60</xdr:row>
      <xdr:rowOff>146957</xdr:rowOff>
    </xdr:to>
    <xdr:cxnSp macro="">
      <xdr:nvCxnSpPr>
        <xdr:cNvPr id="715" name="直線コネクタ 714">
          <a:extLst>
            <a:ext uri="{FF2B5EF4-FFF2-40B4-BE49-F238E27FC236}">
              <a16:creationId xmlns:a16="http://schemas.microsoft.com/office/drawing/2014/main" id="{8421F3F9-922E-431B-BADD-45AB6AAEA3D6}"/>
            </a:ext>
          </a:extLst>
        </xdr:cNvPr>
        <xdr:cNvCxnSpPr/>
      </xdr:nvCxnSpPr>
      <xdr:spPr>
        <a:xfrm>
          <a:off x="18656300" y="104339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58255</xdr:rowOff>
    </xdr:from>
    <xdr:ext cx="469744" cy="259045"/>
    <xdr:sp macro="" textlink="">
      <xdr:nvSpPr>
        <xdr:cNvPr id="716" name="n_1aveValue【保健センター・保健所】&#10;一人当たり面積">
          <a:extLst>
            <a:ext uri="{FF2B5EF4-FFF2-40B4-BE49-F238E27FC236}">
              <a16:creationId xmlns:a16="http://schemas.microsoft.com/office/drawing/2014/main" id="{13147158-3BAD-4A5D-8437-760E570CBCAD}"/>
            </a:ext>
          </a:extLst>
        </xdr:cNvPr>
        <xdr:cNvSpPr txBox="1"/>
      </xdr:nvSpPr>
      <xdr:spPr>
        <a:xfrm>
          <a:off x="210757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58255</xdr:rowOff>
    </xdr:from>
    <xdr:ext cx="469744" cy="259045"/>
    <xdr:sp macro="" textlink="">
      <xdr:nvSpPr>
        <xdr:cNvPr id="717" name="n_2aveValue【保健センター・保健所】&#10;一人当たり面積">
          <a:extLst>
            <a:ext uri="{FF2B5EF4-FFF2-40B4-BE49-F238E27FC236}">
              <a16:creationId xmlns:a16="http://schemas.microsoft.com/office/drawing/2014/main" id="{223FDA1A-AC41-4873-86AE-A726AA58BF11}"/>
            </a:ext>
          </a:extLst>
        </xdr:cNvPr>
        <xdr:cNvSpPr txBox="1"/>
      </xdr:nvSpPr>
      <xdr:spPr>
        <a:xfrm>
          <a:off x="20199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58255</xdr:rowOff>
    </xdr:from>
    <xdr:ext cx="469744" cy="259045"/>
    <xdr:sp macro="" textlink="">
      <xdr:nvSpPr>
        <xdr:cNvPr id="718" name="n_3aveValue【保健センター・保健所】&#10;一人当たり面積">
          <a:extLst>
            <a:ext uri="{FF2B5EF4-FFF2-40B4-BE49-F238E27FC236}">
              <a16:creationId xmlns:a16="http://schemas.microsoft.com/office/drawing/2014/main" id="{51C85B38-5952-4D70-8C60-5A10DD6B2E52}"/>
            </a:ext>
          </a:extLst>
        </xdr:cNvPr>
        <xdr:cNvSpPr txBox="1"/>
      </xdr:nvSpPr>
      <xdr:spPr>
        <a:xfrm>
          <a:off x="19310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58255</xdr:rowOff>
    </xdr:from>
    <xdr:ext cx="469744" cy="259045"/>
    <xdr:sp macro="" textlink="">
      <xdr:nvSpPr>
        <xdr:cNvPr id="719" name="n_4aveValue【保健センター・保健所】&#10;一人当たり面積">
          <a:extLst>
            <a:ext uri="{FF2B5EF4-FFF2-40B4-BE49-F238E27FC236}">
              <a16:creationId xmlns:a16="http://schemas.microsoft.com/office/drawing/2014/main" id="{B2152EF2-FFEA-425E-B25D-7774307CBCBF}"/>
            </a:ext>
          </a:extLst>
        </xdr:cNvPr>
        <xdr:cNvSpPr txBox="1"/>
      </xdr:nvSpPr>
      <xdr:spPr>
        <a:xfrm>
          <a:off x="18421427" y="10688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83655</xdr:rowOff>
    </xdr:from>
    <xdr:ext cx="469744" cy="259045"/>
    <xdr:sp macro="" textlink="">
      <xdr:nvSpPr>
        <xdr:cNvPr id="720" name="n_1mainValue【保健センター・保健所】&#10;一人当たり面積">
          <a:extLst>
            <a:ext uri="{FF2B5EF4-FFF2-40B4-BE49-F238E27FC236}">
              <a16:creationId xmlns:a16="http://schemas.microsoft.com/office/drawing/2014/main" id="{F2ED9526-13EE-4BD1-AF87-F14025F56703}"/>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42834</xdr:rowOff>
    </xdr:from>
    <xdr:ext cx="469744" cy="259045"/>
    <xdr:sp macro="" textlink="">
      <xdr:nvSpPr>
        <xdr:cNvPr id="721" name="n_2mainValue【保健センター・保健所】&#10;一人当たり面積">
          <a:extLst>
            <a:ext uri="{FF2B5EF4-FFF2-40B4-BE49-F238E27FC236}">
              <a16:creationId xmlns:a16="http://schemas.microsoft.com/office/drawing/2014/main" id="{FCBAD6FD-DACA-4083-8CF0-02DC38D0CF54}"/>
            </a:ext>
          </a:extLst>
        </xdr:cNvPr>
        <xdr:cNvSpPr txBox="1"/>
      </xdr:nvSpPr>
      <xdr:spPr>
        <a:xfrm>
          <a:off x="20199427" y="1015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42834</xdr:rowOff>
    </xdr:from>
    <xdr:ext cx="469744" cy="259045"/>
    <xdr:sp macro="" textlink="">
      <xdr:nvSpPr>
        <xdr:cNvPr id="722" name="n_3mainValue【保健センター・保健所】&#10;一人当たり面積">
          <a:extLst>
            <a:ext uri="{FF2B5EF4-FFF2-40B4-BE49-F238E27FC236}">
              <a16:creationId xmlns:a16="http://schemas.microsoft.com/office/drawing/2014/main" id="{54493D9B-D4A8-4BBE-B37C-2AF1D9DE76FB}"/>
            </a:ext>
          </a:extLst>
        </xdr:cNvPr>
        <xdr:cNvSpPr txBox="1"/>
      </xdr:nvSpPr>
      <xdr:spPr>
        <a:xfrm>
          <a:off x="19310427" y="1015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42834</xdr:rowOff>
    </xdr:from>
    <xdr:ext cx="469744" cy="259045"/>
    <xdr:sp macro="" textlink="">
      <xdr:nvSpPr>
        <xdr:cNvPr id="723" name="n_4mainValue【保健センター・保健所】&#10;一人当たり面積">
          <a:extLst>
            <a:ext uri="{FF2B5EF4-FFF2-40B4-BE49-F238E27FC236}">
              <a16:creationId xmlns:a16="http://schemas.microsoft.com/office/drawing/2014/main" id="{6C74E766-3E2E-4469-9F46-27566F219E01}"/>
            </a:ext>
          </a:extLst>
        </xdr:cNvPr>
        <xdr:cNvSpPr txBox="1"/>
      </xdr:nvSpPr>
      <xdr:spPr>
        <a:xfrm>
          <a:off x="18421427" y="1015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358440E8-A698-47A5-8E3F-0EF1776A94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6A81EBCF-299B-4A7A-BA40-F15CA5E3A72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DA1D2A11-DFB9-4C93-87D7-8E8969672EB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11598AAB-BBDF-49F2-B4ED-2033210908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ED3A3C6F-23F9-4383-BD2A-6BA4C69D265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8909092B-BDD2-4379-A10A-F89FBBA375D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59260C3-4F1E-4DED-84EC-B37B85A7CCF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3432774-2659-4EFF-964A-77D0D7F350F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702CB6B9-2950-4AF9-9CEA-8C8AD45821D9}"/>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F10F11FB-D857-4A23-8D2A-105357E07AB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D2D56DF8-29F1-4446-B498-5894E36C9F43}"/>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B7105F82-A76D-45B8-AA1B-0D11DDC9EB77}"/>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50AFBE40-73F9-44F1-BC4A-D0104F784DA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1EE3E6C-1266-4E40-8CF7-2F7BF055312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84C2EF3C-9969-4B4A-8FBC-6B28B95D06D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D85FFBC-D448-4363-B002-9E14EA41A8CF}"/>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834282DE-A055-4C86-B828-7231E5A0813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C988A066-9727-4288-A6D1-DDFAE4D14B3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E1B70A2D-AD2D-4ACF-ABB9-5CF1F5846171}"/>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96768CFC-31B9-4D94-BD96-876D81325DDC}"/>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870FF446-1421-453B-BC8A-80C6B706CC6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94B35D2B-1447-47DC-97C8-E1BC5DF22BF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CBF7D3B-C0D4-46FD-A717-3889A0C5CC0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6887BC0B-31A4-414D-8EFA-F1E8BFD79761}"/>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A799FC5-6690-43B1-8036-7E4A04D56797}"/>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C8401C89-120A-47C7-AC15-98AFD2B04C79}"/>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255B5CDE-CA5F-427E-B2A1-4C9472C1B3BB}"/>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8C36E849-CB55-4E83-985A-91E948EA9A25}"/>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0ACDB35C-33A5-44FB-B018-3A66CEDA09F1}"/>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1E045EB8-DFE4-4D2A-A66E-B931AC7BEF08}"/>
            </a:ext>
          </a:extLst>
        </xdr:cNvPr>
        <xdr:cNvSpPr txBox="1"/>
      </xdr:nvSpPr>
      <xdr:spPr>
        <a:xfrm>
          <a:off x="16357600" y="14041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4F4ABAF4-E4C3-45CE-BCC1-59112B0672B7}"/>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9A72CB9C-3143-45F7-95AA-C76F00EF9C3C}"/>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0C3F4C0F-335F-4A06-AD67-B5D60ADECBCF}"/>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3F7671A7-89EE-4774-B803-66BD6AE7A1C9}"/>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800B8BDC-AAFE-4646-BF37-9BBF698EE698}"/>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9BE075B9-1A22-4BD0-BD7C-F43724B2905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98A5CCF2-11F8-406A-B36C-A8AE27D5345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D89333E-53CF-456D-A544-9FC5EE799623}"/>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4290A084-A578-41B4-91F0-BBD6C3491F7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6E3698D4-422C-4A60-BAE9-B7244A551004}"/>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74930</xdr:rowOff>
    </xdr:from>
    <xdr:to>
      <xdr:col>85</xdr:col>
      <xdr:colOff>177800</xdr:colOff>
      <xdr:row>82</xdr:row>
      <xdr:rowOff>5080</xdr:rowOff>
    </xdr:to>
    <xdr:sp macro="" textlink="">
      <xdr:nvSpPr>
        <xdr:cNvPr id="764" name="楕円 763">
          <a:extLst>
            <a:ext uri="{FF2B5EF4-FFF2-40B4-BE49-F238E27FC236}">
              <a16:creationId xmlns:a16="http://schemas.microsoft.com/office/drawing/2014/main" id="{55393CD8-84A2-45FD-8C21-A27951DCC771}"/>
            </a:ext>
          </a:extLst>
        </xdr:cNvPr>
        <xdr:cNvSpPr/>
      </xdr:nvSpPr>
      <xdr:spPr>
        <a:xfrm>
          <a:off x="16268700" y="13962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97807</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81D61573-B556-4D11-BA21-B69B9C98F1B6}"/>
            </a:ext>
          </a:extLst>
        </xdr:cNvPr>
        <xdr:cNvSpPr txBox="1"/>
      </xdr:nvSpPr>
      <xdr:spPr>
        <a:xfrm>
          <a:off x="16357600"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151130</xdr:rowOff>
    </xdr:from>
    <xdr:to>
      <xdr:col>81</xdr:col>
      <xdr:colOff>101600</xdr:colOff>
      <xdr:row>82</xdr:row>
      <xdr:rowOff>81280</xdr:rowOff>
    </xdr:to>
    <xdr:sp macro="" textlink="">
      <xdr:nvSpPr>
        <xdr:cNvPr id="766" name="楕円 765">
          <a:extLst>
            <a:ext uri="{FF2B5EF4-FFF2-40B4-BE49-F238E27FC236}">
              <a16:creationId xmlns:a16="http://schemas.microsoft.com/office/drawing/2014/main" id="{74A18139-23DC-4413-AF49-C2E525B86356}"/>
            </a:ext>
          </a:extLst>
        </xdr:cNvPr>
        <xdr:cNvSpPr/>
      </xdr:nvSpPr>
      <xdr:spPr>
        <a:xfrm>
          <a:off x="15430500" y="1403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125730</xdr:rowOff>
    </xdr:from>
    <xdr:to>
      <xdr:col>85</xdr:col>
      <xdr:colOff>127000</xdr:colOff>
      <xdr:row>82</xdr:row>
      <xdr:rowOff>30480</xdr:rowOff>
    </xdr:to>
    <xdr:cxnSp macro="">
      <xdr:nvCxnSpPr>
        <xdr:cNvPr id="767" name="直線コネクタ 766">
          <a:extLst>
            <a:ext uri="{FF2B5EF4-FFF2-40B4-BE49-F238E27FC236}">
              <a16:creationId xmlns:a16="http://schemas.microsoft.com/office/drawing/2014/main" id="{A9DB3770-AE1A-4061-BF68-24ADFF552A07}"/>
            </a:ext>
          </a:extLst>
        </xdr:cNvPr>
        <xdr:cNvCxnSpPr/>
      </xdr:nvCxnSpPr>
      <xdr:spPr>
        <a:xfrm flipV="1">
          <a:off x="15481300" y="1401318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78739</xdr:rowOff>
    </xdr:from>
    <xdr:to>
      <xdr:col>76</xdr:col>
      <xdr:colOff>165100</xdr:colOff>
      <xdr:row>82</xdr:row>
      <xdr:rowOff>8889</xdr:rowOff>
    </xdr:to>
    <xdr:sp macro="" textlink="">
      <xdr:nvSpPr>
        <xdr:cNvPr id="768" name="楕円 767">
          <a:extLst>
            <a:ext uri="{FF2B5EF4-FFF2-40B4-BE49-F238E27FC236}">
              <a16:creationId xmlns:a16="http://schemas.microsoft.com/office/drawing/2014/main" id="{71788715-40B4-4330-980F-B81E46BD4814}"/>
            </a:ext>
          </a:extLst>
        </xdr:cNvPr>
        <xdr:cNvSpPr/>
      </xdr:nvSpPr>
      <xdr:spPr>
        <a:xfrm>
          <a:off x="145415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129539</xdr:rowOff>
    </xdr:from>
    <xdr:to>
      <xdr:col>81</xdr:col>
      <xdr:colOff>50800</xdr:colOff>
      <xdr:row>82</xdr:row>
      <xdr:rowOff>30480</xdr:rowOff>
    </xdr:to>
    <xdr:cxnSp macro="">
      <xdr:nvCxnSpPr>
        <xdr:cNvPr id="769" name="直線コネクタ 768">
          <a:extLst>
            <a:ext uri="{FF2B5EF4-FFF2-40B4-BE49-F238E27FC236}">
              <a16:creationId xmlns:a16="http://schemas.microsoft.com/office/drawing/2014/main" id="{4B911F50-0D86-412D-91B4-8325FF7988D7}"/>
            </a:ext>
          </a:extLst>
        </xdr:cNvPr>
        <xdr:cNvCxnSpPr/>
      </xdr:nvCxnSpPr>
      <xdr:spPr>
        <a:xfrm>
          <a:off x="14592300" y="14016989"/>
          <a:ext cx="8890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57786</xdr:rowOff>
    </xdr:from>
    <xdr:to>
      <xdr:col>72</xdr:col>
      <xdr:colOff>38100</xdr:colOff>
      <xdr:row>81</xdr:row>
      <xdr:rowOff>159386</xdr:rowOff>
    </xdr:to>
    <xdr:sp macro="" textlink="">
      <xdr:nvSpPr>
        <xdr:cNvPr id="770" name="楕円 769">
          <a:extLst>
            <a:ext uri="{FF2B5EF4-FFF2-40B4-BE49-F238E27FC236}">
              <a16:creationId xmlns:a16="http://schemas.microsoft.com/office/drawing/2014/main" id="{76C900B2-C4D2-49BC-BCAA-CD55154D2712}"/>
            </a:ext>
          </a:extLst>
        </xdr:cNvPr>
        <xdr:cNvSpPr/>
      </xdr:nvSpPr>
      <xdr:spPr>
        <a:xfrm>
          <a:off x="13652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108586</xdr:rowOff>
    </xdr:from>
    <xdr:to>
      <xdr:col>76</xdr:col>
      <xdr:colOff>114300</xdr:colOff>
      <xdr:row>81</xdr:row>
      <xdr:rowOff>129539</xdr:rowOff>
    </xdr:to>
    <xdr:cxnSp macro="">
      <xdr:nvCxnSpPr>
        <xdr:cNvPr id="771" name="直線コネクタ 770">
          <a:extLst>
            <a:ext uri="{FF2B5EF4-FFF2-40B4-BE49-F238E27FC236}">
              <a16:creationId xmlns:a16="http://schemas.microsoft.com/office/drawing/2014/main" id="{B69FDBC0-9EA9-4C86-AB07-ACC279DF05A2}"/>
            </a:ext>
          </a:extLst>
        </xdr:cNvPr>
        <xdr:cNvCxnSpPr/>
      </xdr:nvCxnSpPr>
      <xdr:spPr>
        <a:xfrm>
          <a:off x="13703300" y="13996036"/>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31114</xdr:rowOff>
    </xdr:from>
    <xdr:to>
      <xdr:col>67</xdr:col>
      <xdr:colOff>101600</xdr:colOff>
      <xdr:row>81</xdr:row>
      <xdr:rowOff>132714</xdr:rowOff>
    </xdr:to>
    <xdr:sp macro="" textlink="">
      <xdr:nvSpPr>
        <xdr:cNvPr id="772" name="楕円 771">
          <a:extLst>
            <a:ext uri="{FF2B5EF4-FFF2-40B4-BE49-F238E27FC236}">
              <a16:creationId xmlns:a16="http://schemas.microsoft.com/office/drawing/2014/main" id="{BA0B51D2-4CBC-41F0-A038-8818FB400D14}"/>
            </a:ext>
          </a:extLst>
        </xdr:cNvPr>
        <xdr:cNvSpPr/>
      </xdr:nvSpPr>
      <xdr:spPr>
        <a:xfrm>
          <a:off x="12763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81914</xdr:rowOff>
    </xdr:from>
    <xdr:to>
      <xdr:col>71</xdr:col>
      <xdr:colOff>177800</xdr:colOff>
      <xdr:row>81</xdr:row>
      <xdr:rowOff>108586</xdr:rowOff>
    </xdr:to>
    <xdr:cxnSp macro="">
      <xdr:nvCxnSpPr>
        <xdr:cNvPr id="773" name="直線コネクタ 772">
          <a:extLst>
            <a:ext uri="{FF2B5EF4-FFF2-40B4-BE49-F238E27FC236}">
              <a16:creationId xmlns:a16="http://schemas.microsoft.com/office/drawing/2014/main" id="{6F3126A7-628C-4FE7-9071-DA680C9FFCA5}"/>
            </a:ext>
          </a:extLst>
        </xdr:cNvPr>
        <xdr:cNvCxnSpPr/>
      </xdr:nvCxnSpPr>
      <xdr:spPr>
        <a:xfrm>
          <a:off x="12814300" y="139693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774" name="n_1aveValue【消防施設】&#10;有形固定資産減価償却率">
          <a:extLst>
            <a:ext uri="{FF2B5EF4-FFF2-40B4-BE49-F238E27FC236}">
              <a16:creationId xmlns:a16="http://schemas.microsoft.com/office/drawing/2014/main" id="{A74BD776-0066-43B3-8686-004DC679092C}"/>
            </a:ext>
          </a:extLst>
        </xdr:cNvPr>
        <xdr:cNvSpPr txBox="1"/>
      </xdr:nvSpPr>
      <xdr:spPr>
        <a:xfrm>
          <a:off x="15266044" y="1413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775" name="n_2aveValue【消防施設】&#10;有形固定資産減価償却率">
          <a:extLst>
            <a:ext uri="{FF2B5EF4-FFF2-40B4-BE49-F238E27FC236}">
              <a16:creationId xmlns:a16="http://schemas.microsoft.com/office/drawing/2014/main" id="{C576DB24-6BA7-4F89-B2D4-76FA52B8DC87}"/>
            </a:ext>
          </a:extLst>
        </xdr:cNvPr>
        <xdr:cNvSpPr txBox="1"/>
      </xdr:nvSpPr>
      <xdr:spPr>
        <a:xfrm>
          <a:off x="14389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776" name="n_3aveValue【消防施設】&#10;有形固定資産減価償却率">
          <a:extLst>
            <a:ext uri="{FF2B5EF4-FFF2-40B4-BE49-F238E27FC236}">
              <a16:creationId xmlns:a16="http://schemas.microsoft.com/office/drawing/2014/main" id="{C6611BD5-F963-4B7B-A6DD-3FF5C89B71D3}"/>
            </a:ext>
          </a:extLst>
        </xdr:cNvPr>
        <xdr:cNvSpPr txBox="1"/>
      </xdr:nvSpPr>
      <xdr:spPr>
        <a:xfrm>
          <a:off x="13500744" y="1410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777" name="n_4aveValue【消防施設】&#10;有形固定資産減価償却率">
          <a:extLst>
            <a:ext uri="{FF2B5EF4-FFF2-40B4-BE49-F238E27FC236}">
              <a16:creationId xmlns:a16="http://schemas.microsoft.com/office/drawing/2014/main" id="{C1D99143-77DA-429D-A3DB-4436E88AA43E}"/>
            </a:ext>
          </a:extLst>
        </xdr:cNvPr>
        <xdr:cNvSpPr txBox="1"/>
      </xdr:nvSpPr>
      <xdr:spPr>
        <a:xfrm>
          <a:off x="12611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97807</xdr:rowOff>
    </xdr:from>
    <xdr:ext cx="405111" cy="259045"/>
    <xdr:sp macro="" textlink="">
      <xdr:nvSpPr>
        <xdr:cNvPr id="778" name="n_1mainValue【消防施設】&#10;有形固定資産減価償却率">
          <a:extLst>
            <a:ext uri="{FF2B5EF4-FFF2-40B4-BE49-F238E27FC236}">
              <a16:creationId xmlns:a16="http://schemas.microsoft.com/office/drawing/2014/main" id="{49478821-AAF8-42DE-8EA1-1B949FE22F83}"/>
            </a:ext>
          </a:extLst>
        </xdr:cNvPr>
        <xdr:cNvSpPr txBox="1"/>
      </xdr:nvSpPr>
      <xdr:spPr>
        <a:xfrm>
          <a:off x="152660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25416</xdr:rowOff>
    </xdr:from>
    <xdr:ext cx="405111" cy="259045"/>
    <xdr:sp macro="" textlink="">
      <xdr:nvSpPr>
        <xdr:cNvPr id="779" name="n_2mainValue【消防施設】&#10;有形固定資産減価償却率">
          <a:extLst>
            <a:ext uri="{FF2B5EF4-FFF2-40B4-BE49-F238E27FC236}">
              <a16:creationId xmlns:a16="http://schemas.microsoft.com/office/drawing/2014/main" id="{32261608-1A1A-4392-AB1F-BC0C4C3F2030}"/>
            </a:ext>
          </a:extLst>
        </xdr:cNvPr>
        <xdr:cNvSpPr txBox="1"/>
      </xdr:nvSpPr>
      <xdr:spPr>
        <a:xfrm>
          <a:off x="14389744" y="13741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4463</xdr:rowOff>
    </xdr:from>
    <xdr:ext cx="405111" cy="259045"/>
    <xdr:sp macro="" textlink="">
      <xdr:nvSpPr>
        <xdr:cNvPr id="780" name="n_3mainValue【消防施設】&#10;有形固定資産減価償却率">
          <a:extLst>
            <a:ext uri="{FF2B5EF4-FFF2-40B4-BE49-F238E27FC236}">
              <a16:creationId xmlns:a16="http://schemas.microsoft.com/office/drawing/2014/main" id="{1B80D7C1-36CE-4F87-A606-0E2356F961F8}"/>
            </a:ext>
          </a:extLst>
        </xdr:cNvPr>
        <xdr:cNvSpPr txBox="1"/>
      </xdr:nvSpPr>
      <xdr:spPr>
        <a:xfrm>
          <a:off x="13500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149241</xdr:rowOff>
    </xdr:from>
    <xdr:ext cx="405111" cy="259045"/>
    <xdr:sp macro="" textlink="">
      <xdr:nvSpPr>
        <xdr:cNvPr id="781" name="n_4mainValue【消防施設】&#10;有形固定資産減価償却率">
          <a:extLst>
            <a:ext uri="{FF2B5EF4-FFF2-40B4-BE49-F238E27FC236}">
              <a16:creationId xmlns:a16="http://schemas.microsoft.com/office/drawing/2014/main" id="{6A623028-F681-4736-B770-D6716B4CC839}"/>
            </a:ext>
          </a:extLst>
        </xdr:cNvPr>
        <xdr:cNvSpPr txBox="1"/>
      </xdr:nvSpPr>
      <xdr:spPr>
        <a:xfrm>
          <a:off x="12611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AEA0CBCD-5E45-4DA7-8775-EA5C4B59031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7D3537AC-4EA2-4486-81EA-EA132D5393C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6D6B6F43-A4F8-423E-AA3F-4C0C4E378E8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778BC0BE-2F88-497A-A5DD-A48041395CB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C93D47D-8941-4A2A-B8DC-362AED8E18B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FEA5AA4-60A8-442D-81F3-38C7072C992B}"/>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ACA5560C-4899-4D79-AE76-1AEE7D31DAB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3843421F-4A9B-49C0-B002-2CB4611FE98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A1018E9B-824D-4FBD-AFA4-4540107F67F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B84A97CD-5EB6-43E2-823D-66CCC50DCA2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9F55B139-93B7-4AB3-8D09-46E5572F76F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20439282-FABE-4F45-9566-87361A5E42AA}"/>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674868D7-0120-4AF8-8B54-4E923110D01F}"/>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07248AB1-31F6-4045-A806-EA9D8FD9D4D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AB3E7329-FF5E-4A91-86C8-3C893E0A3CA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AF1AEDD3-EE09-4EFA-89A8-58269F48F8C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A51B4427-CE74-404A-9CB2-3560D442E8A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54A88AB1-FEF7-4136-AC61-4E587C9672A8}"/>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862A22BF-14F6-4328-BE8E-7CBE01AD23B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833367FE-B51A-465B-81A9-108F79ECF78F}"/>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4736FE70-A645-4B07-AD0E-DFBF1B87195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E2D4055F-EBD9-4AD3-A2C2-014354C68D49}"/>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3A3D80FA-EB02-4D52-8F64-FA8643EF95C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661AD163-F9AB-47E0-9F0D-799FBE58C878}"/>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F571B035-A2FA-41D0-9197-82D8C1660AE1}"/>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00FC2AC9-2258-4F76-933C-99679F8BB67F}"/>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CBB71D80-10A6-4415-A3E0-CC3E6237DE79}"/>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FF0B3DFB-1AB5-4EBD-9988-CA23494968F2}"/>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DD1BD9D2-081D-49D7-8380-663D794B52FC}"/>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566747E5-B3A7-461E-9882-05AAA2343AD2}"/>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86C9BFFE-9C42-45A8-99B5-A1E6334B38C1}"/>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F9466BC1-CD5E-4BB1-A07E-8D7EF7727E62}"/>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4F5E1F66-8239-42AB-AB79-CDD03D52D64A}"/>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763AFF8B-7197-4F2E-8181-7CF6D516B104}"/>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0B9527F3-1FFC-49CF-8AD9-9C4D8D5F5D9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59F5A7DA-640C-4225-8F31-67E4A2622165}"/>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E8443666-6D6C-4A74-9317-34A2FEB4674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21DADF1-F7EA-4B5A-AF69-A830B12D510B}"/>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DCD417F-FE83-402D-B128-88BC5AAD8193}"/>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139700</xdr:rowOff>
    </xdr:from>
    <xdr:to>
      <xdr:col>116</xdr:col>
      <xdr:colOff>114300</xdr:colOff>
      <xdr:row>84</xdr:row>
      <xdr:rowOff>69850</xdr:rowOff>
    </xdr:to>
    <xdr:sp macro="" textlink="">
      <xdr:nvSpPr>
        <xdr:cNvPr id="821" name="楕円 820">
          <a:extLst>
            <a:ext uri="{FF2B5EF4-FFF2-40B4-BE49-F238E27FC236}">
              <a16:creationId xmlns:a16="http://schemas.microsoft.com/office/drawing/2014/main" id="{4FD5CCD2-BF0D-4AF3-A4F8-D1425BE45A33}"/>
            </a:ext>
          </a:extLst>
        </xdr:cNvPr>
        <xdr:cNvSpPr/>
      </xdr:nvSpPr>
      <xdr:spPr>
        <a:xfrm>
          <a:off x="22110700" y="1437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162577</xdr:rowOff>
    </xdr:from>
    <xdr:ext cx="469744" cy="259045"/>
    <xdr:sp macro="" textlink="">
      <xdr:nvSpPr>
        <xdr:cNvPr id="822" name="【消防施設】&#10;一人当たり面積該当値テキスト">
          <a:extLst>
            <a:ext uri="{FF2B5EF4-FFF2-40B4-BE49-F238E27FC236}">
              <a16:creationId xmlns:a16="http://schemas.microsoft.com/office/drawing/2014/main" id="{440886D4-E03F-4EB8-BAE3-FC3B109489CE}"/>
            </a:ext>
          </a:extLst>
        </xdr:cNvPr>
        <xdr:cNvSpPr txBox="1"/>
      </xdr:nvSpPr>
      <xdr:spPr>
        <a:xfrm>
          <a:off x="22199600" y="14221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170180</xdr:rowOff>
    </xdr:from>
    <xdr:to>
      <xdr:col>112</xdr:col>
      <xdr:colOff>38100</xdr:colOff>
      <xdr:row>84</xdr:row>
      <xdr:rowOff>100330</xdr:rowOff>
    </xdr:to>
    <xdr:sp macro="" textlink="">
      <xdr:nvSpPr>
        <xdr:cNvPr id="823" name="楕円 822">
          <a:extLst>
            <a:ext uri="{FF2B5EF4-FFF2-40B4-BE49-F238E27FC236}">
              <a16:creationId xmlns:a16="http://schemas.microsoft.com/office/drawing/2014/main" id="{B7FA5742-07B7-489F-BB9A-03FBCF3E419A}"/>
            </a:ext>
          </a:extLst>
        </xdr:cNvPr>
        <xdr:cNvSpPr/>
      </xdr:nvSpPr>
      <xdr:spPr>
        <a:xfrm>
          <a:off x="21272500" y="1440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19050</xdr:rowOff>
    </xdr:from>
    <xdr:to>
      <xdr:col>116</xdr:col>
      <xdr:colOff>63500</xdr:colOff>
      <xdr:row>84</xdr:row>
      <xdr:rowOff>49530</xdr:rowOff>
    </xdr:to>
    <xdr:cxnSp macro="">
      <xdr:nvCxnSpPr>
        <xdr:cNvPr id="824" name="直線コネクタ 823">
          <a:extLst>
            <a:ext uri="{FF2B5EF4-FFF2-40B4-BE49-F238E27FC236}">
              <a16:creationId xmlns:a16="http://schemas.microsoft.com/office/drawing/2014/main" id="{46BF478E-758D-49E2-80FD-42032232AF82}"/>
            </a:ext>
          </a:extLst>
        </xdr:cNvPr>
        <xdr:cNvCxnSpPr/>
      </xdr:nvCxnSpPr>
      <xdr:spPr>
        <a:xfrm flipV="1">
          <a:off x="21323300" y="1442085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147320</xdr:rowOff>
    </xdr:from>
    <xdr:to>
      <xdr:col>107</xdr:col>
      <xdr:colOff>101600</xdr:colOff>
      <xdr:row>84</xdr:row>
      <xdr:rowOff>77470</xdr:rowOff>
    </xdr:to>
    <xdr:sp macro="" textlink="">
      <xdr:nvSpPr>
        <xdr:cNvPr id="825" name="楕円 824">
          <a:extLst>
            <a:ext uri="{FF2B5EF4-FFF2-40B4-BE49-F238E27FC236}">
              <a16:creationId xmlns:a16="http://schemas.microsoft.com/office/drawing/2014/main" id="{B8DE96A9-558A-4085-8298-4D983487AEA3}"/>
            </a:ext>
          </a:extLst>
        </xdr:cNvPr>
        <xdr:cNvSpPr/>
      </xdr:nvSpPr>
      <xdr:spPr>
        <a:xfrm>
          <a:off x="20383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26670</xdr:rowOff>
    </xdr:from>
    <xdr:to>
      <xdr:col>111</xdr:col>
      <xdr:colOff>177800</xdr:colOff>
      <xdr:row>84</xdr:row>
      <xdr:rowOff>49530</xdr:rowOff>
    </xdr:to>
    <xdr:cxnSp macro="">
      <xdr:nvCxnSpPr>
        <xdr:cNvPr id="826" name="直線コネクタ 825">
          <a:extLst>
            <a:ext uri="{FF2B5EF4-FFF2-40B4-BE49-F238E27FC236}">
              <a16:creationId xmlns:a16="http://schemas.microsoft.com/office/drawing/2014/main" id="{A8299EEE-307A-4F59-A3EC-6D2434EEA4F8}"/>
            </a:ext>
          </a:extLst>
        </xdr:cNvPr>
        <xdr:cNvCxnSpPr/>
      </xdr:nvCxnSpPr>
      <xdr:spPr>
        <a:xfrm>
          <a:off x="20434300" y="1442847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147320</xdr:rowOff>
    </xdr:from>
    <xdr:to>
      <xdr:col>102</xdr:col>
      <xdr:colOff>165100</xdr:colOff>
      <xdr:row>84</xdr:row>
      <xdr:rowOff>77470</xdr:rowOff>
    </xdr:to>
    <xdr:sp macro="" textlink="">
      <xdr:nvSpPr>
        <xdr:cNvPr id="827" name="楕円 826">
          <a:extLst>
            <a:ext uri="{FF2B5EF4-FFF2-40B4-BE49-F238E27FC236}">
              <a16:creationId xmlns:a16="http://schemas.microsoft.com/office/drawing/2014/main" id="{D5873F63-B585-4FDF-A3A7-411B29760D45}"/>
            </a:ext>
          </a:extLst>
        </xdr:cNvPr>
        <xdr:cNvSpPr/>
      </xdr:nvSpPr>
      <xdr:spPr>
        <a:xfrm>
          <a:off x="19494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26670</xdr:rowOff>
    </xdr:from>
    <xdr:to>
      <xdr:col>107</xdr:col>
      <xdr:colOff>50800</xdr:colOff>
      <xdr:row>84</xdr:row>
      <xdr:rowOff>26670</xdr:rowOff>
    </xdr:to>
    <xdr:cxnSp macro="">
      <xdr:nvCxnSpPr>
        <xdr:cNvPr id="828" name="直線コネクタ 827">
          <a:extLst>
            <a:ext uri="{FF2B5EF4-FFF2-40B4-BE49-F238E27FC236}">
              <a16:creationId xmlns:a16="http://schemas.microsoft.com/office/drawing/2014/main" id="{8D9AF728-C1C9-4DD3-9C9D-51704074498E}"/>
            </a:ext>
          </a:extLst>
        </xdr:cNvPr>
        <xdr:cNvCxnSpPr/>
      </xdr:nvCxnSpPr>
      <xdr:spPr>
        <a:xfrm>
          <a:off x="19545300" y="14428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147320</xdr:rowOff>
    </xdr:from>
    <xdr:to>
      <xdr:col>98</xdr:col>
      <xdr:colOff>38100</xdr:colOff>
      <xdr:row>84</xdr:row>
      <xdr:rowOff>77470</xdr:rowOff>
    </xdr:to>
    <xdr:sp macro="" textlink="">
      <xdr:nvSpPr>
        <xdr:cNvPr id="829" name="楕円 828">
          <a:extLst>
            <a:ext uri="{FF2B5EF4-FFF2-40B4-BE49-F238E27FC236}">
              <a16:creationId xmlns:a16="http://schemas.microsoft.com/office/drawing/2014/main" id="{AA377832-AEC5-4531-A464-C2633ED61251}"/>
            </a:ext>
          </a:extLst>
        </xdr:cNvPr>
        <xdr:cNvSpPr/>
      </xdr:nvSpPr>
      <xdr:spPr>
        <a:xfrm>
          <a:off x="18605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26670</xdr:rowOff>
    </xdr:from>
    <xdr:to>
      <xdr:col>102</xdr:col>
      <xdr:colOff>114300</xdr:colOff>
      <xdr:row>84</xdr:row>
      <xdr:rowOff>26670</xdr:rowOff>
    </xdr:to>
    <xdr:cxnSp macro="">
      <xdr:nvCxnSpPr>
        <xdr:cNvPr id="830" name="直線コネクタ 829">
          <a:extLst>
            <a:ext uri="{FF2B5EF4-FFF2-40B4-BE49-F238E27FC236}">
              <a16:creationId xmlns:a16="http://schemas.microsoft.com/office/drawing/2014/main" id="{BE15ED2F-7DD8-46FF-B4C3-F95DDBFCB6DC}"/>
            </a:ext>
          </a:extLst>
        </xdr:cNvPr>
        <xdr:cNvCxnSpPr/>
      </xdr:nvCxnSpPr>
      <xdr:spPr>
        <a:xfrm>
          <a:off x="18656300" y="144284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E5ACF3ED-359B-4013-A714-3711E85324BB}"/>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837550DC-42FD-48A0-ADB8-C7E778DEB92E}"/>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7F7C7197-620C-43B0-A854-E12FC7E021F1}"/>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0CD71A7C-876F-4A03-BC8A-3E46095F8224}"/>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116857</xdr:rowOff>
    </xdr:from>
    <xdr:ext cx="469744" cy="259045"/>
    <xdr:sp macro="" textlink="">
      <xdr:nvSpPr>
        <xdr:cNvPr id="835" name="n_1mainValue【消防施設】&#10;一人当たり面積">
          <a:extLst>
            <a:ext uri="{FF2B5EF4-FFF2-40B4-BE49-F238E27FC236}">
              <a16:creationId xmlns:a16="http://schemas.microsoft.com/office/drawing/2014/main" id="{191E643B-51D2-4223-9347-60574C4ED9F5}"/>
            </a:ext>
          </a:extLst>
        </xdr:cNvPr>
        <xdr:cNvSpPr txBox="1"/>
      </xdr:nvSpPr>
      <xdr:spPr>
        <a:xfrm>
          <a:off x="21075727" y="1417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93997</xdr:rowOff>
    </xdr:from>
    <xdr:ext cx="469744" cy="259045"/>
    <xdr:sp macro="" textlink="">
      <xdr:nvSpPr>
        <xdr:cNvPr id="836" name="n_2mainValue【消防施設】&#10;一人当たり面積">
          <a:extLst>
            <a:ext uri="{FF2B5EF4-FFF2-40B4-BE49-F238E27FC236}">
              <a16:creationId xmlns:a16="http://schemas.microsoft.com/office/drawing/2014/main" id="{24EC8707-4224-4EE6-AAF6-CC6FC8DCC9F6}"/>
            </a:ext>
          </a:extLst>
        </xdr:cNvPr>
        <xdr:cNvSpPr txBox="1"/>
      </xdr:nvSpPr>
      <xdr:spPr>
        <a:xfrm>
          <a:off x="20199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93997</xdr:rowOff>
    </xdr:from>
    <xdr:ext cx="469744" cy="259045"/>
    <xdr:sp macro="" textlink="">
      <xdr:nvSpPr>
        <xdr:cNvPr id="837" name="n_3mainValue【消防施設】&#10;一人当たり面積">
          <a:extLst>
            <a:ext uri="{FF2B5EF4-FFF2-40B4-BE49-F238E27FC236}">
              <a16:creationId xmlns:a16="http://schemas.microsoft.com/office/drawing/2014/main" id="{E8E1A8CC-752A-44D9-8CEE-FC349D8A0E58}"/>
            </a:ext>
          </a:extLst>
        </xdr:cNvPr>
        <xdr:cNvSpPr txBox="1"/>
      </xdr:nvSpPr>
      <xdr:spPr>
        <a:xfrm>
          <a:off x="19310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93997</xdr:rowOff>
    </xdr:from>
    <xdr:ext cx="469744" cy="259045"/>
    <xdr:sp macro="" textlink="">
      <xdr:nvSpPr>
        <xdr:cNvPr id="838" name="n_4mainValue【消防施設】&#10;一人当たり面積">
          <a:extLst>
            <a:ext uri="{FF2B5EF4-FFF2-40B4-BE49-F238E27FC236}">
              <a16:creationId xmlns:a16="http://schemas.microsoft.com/office/drawing/2014/main" id="{1C62FB49-941E-44DD-8984-C9B36EAA3350}"/>
            </a:ext>
          </a:extLst>
        </xdr:cNvPr>
        <xdr:cNvSpPr txBox="1"/>
      </xdr:nvSpPr>
      <xdr:spPr>
        <a:xfrm>
          <a:off x="18421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032EFFB1-A09C-4FF0-8986-1936502E3F6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065B8D8F-2BB4-4201-AD17-0C9836F68F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B4E2D4F2-8A49-4BFA-AE3B-FE7A8A5A616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FD1783B2-4080-4E75-AE23-1575A9B1096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0CA09FAB-5A80-4FA9-B5B6-5D593C9153C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D9A240DD-70C6-4820-B2D4-8E4B590D6C0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A55B391A-B9B8-4099-9B13-4A06303E35E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2C463474-F050-43DA-B69C-45FE8DB5EB9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2DEFB45-6715-48D0-8636-BCF4CB52F17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5852C26B-49C4-43DC-8A1C-AFE3A19D0F31}"/>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8E6015D1-728A-4624-B285-4B613F208FD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8FDF9898-6EB7-4E4A-A01E-2BBC0337D4E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1989782-17DA-43B9-9F63-FE9E4E1D88C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70DD8AF9-EF49-4B8A-8DB5-A62496DDD7D3}"/>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08B9F6B1-5C74-4295-ADFB-376B42AF2D03}"/>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60A5FD8A-1C54-4A8B-8B1B-2C74BFFD638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337FB439-55E7-4B0A-8A80-CA48EF4D49C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15723729-19DE-4841-B4C9-17744203E54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A9243986-F68F-46C3-93A1-17698A220888}"/>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51E0B2C4-EDFC-4022-9BF5-A969CF2F1AB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0009174B-A069-4E17-849C-5E98C27031FF}"/>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0E82B5CA-E448-4EB9-A707-1956DF45CE8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4C1214D2-A04A-43E6-B986-AD54689455A7}"/>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EF8B0299-8DBE-4ACD-9600-6D6A98AC416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930EE614-C3EC-412F-B5C5-6D72EBDD4EA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29A7CD72-F13D-4105-A34E-F154038EBFDB}"/>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253C3FB4-5F61-43F0-B133-2F82AB4B592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D6B87B74-83C4-415F-935F-DCD5672469B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ADD6DC65-24F9-4253-B498-FC90D23D5BBE}"/>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1E0FF2BB-B0F9-4973-B306-ECF224603102}"/>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869" name="【庁舎】&#10;有形固定資産減価償却率平均値テキスト">
          <a:extLst>
            <a:ext uri="{FF2B5EF4-FFF2-40B4-BE49-F238E27FC236}">
              <a16:creationId xmlns:a16="http://schemas.microsoft.com/office/drawing/2014/main" id="{B250E284-D581-4663-A512-8FEA41E33422}"/>
            </a:ext>
          </a:extLst>
        </xdr:cNvPr>
        <xdr:cNvSpPr txBox="1"/>
      </xdr:nvSpPr>
      <xdr:spPr>
        <a:xfrm>
          <a:off x="16357600" y="1791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F998172E-DFDA-401B-9258-4956CD76C9DD}"/>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2833F726-9241-4330-B24B-45C4707226A5}"/>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35D91BF8-F38A-405A-B576-CDE5A19BB1AE}"/>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2D6A09A9-1DF0-4FC9-9728-16CCC1DCD634}"/>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9A27DCCC-4AD5-430A-9E9C-C8C42049E4A1}"/>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FADAAF3C-3045-4F58-B7CC-4B36F7C9B63E}"/>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64B4DCA9-2A7D-41FE-A049-79EECACC7F2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81420B4D-271D-4D65-8160-867AE5215A1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541AB48-8FE9-4469-AC9B-C1BC588EA90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B0E2966-8FDE-4012-A65A-138DDA056DE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64588</xdr:rowOff>
    </xdr:from>
    <xdr:to>
      <xdr:col>85</xdr:col>
      <xdr:colOff>177800</xdr:colOff>
      <xdr:row>103</xdr:row>
      <xdr:rowOff>166188</xdr:rowOff>
    </xdr:to>
    <xdr:sp macro="" textlink="">
      <xdr:nvSpPr>
        <xdr:cNvPr id="880" name="楕円 879">
          <a:extLst>
            <a:ext uri="{FF2B5EF4-FFF2-40B4-BE49-F238E27FC236}">
              <a16:creationId xmlns:a16="http://schemas.microsoft.com/office/drawing/2014/main" id="{28A92BCB-2D6E-4B39-A0EA-D09FD34A97AC}"/>
            </a:ext>
          </a:extLst>
        </xdr:cNvPr>
        <xdr:cNvSpPr/>
      </xdr:nvSpPr>
      <xdr:spPr>
        <a:xfrm>
          <a:off x="16268700" y="1772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87465</xdr:rowOff>
    </xdr:from>
    <xdr:ext cx="405111" cy="259045"/>
    <xdr:sp macro="" textlink="">
      <xdr:nvSpPr>
        <xdr:cNvPr id="881" name="【庁舎】&#10;有形固定資産減価償却率該当値テキスト">
          <a:extLst>
            <a:ext uri="{FF2B5EF4-FFF2-40B4-BE49-F238E27FC236}">
              <a16:creationId xmlns:a16="http://schemas.microsoft.com/office/drawing/2014/main" id="{868775F5-DBBF-48AA-8E68-A3AA94FE635D}"/>
            </a:ext>
          </a:extLst>
        </xdr:cNvPr>
        <xdr:cNvSpPr txBox="1"/>
      </xdr:nvSpPr>
      <xdr:spPr>
        <a:xfrm>
          <a:off x="16357600" y="1757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40095</xdr:rowOff>
    </xdr:from>
    <xdr:to>
      <xdr:col>81</xdr:col>
      <xdr:colOff>101600</xdr:colOff>
      <xdr:row>103</xdr:row>
      <xdr:rowOff>141695</xdr:rowOff>
    </xdr:to>
    <xdr:sp macro="" textlink="">
      <xdr:nvSpPr>
        <xdr:cNvPr id="882" name="楕円 881">
          <a:extLst>
            <a:ext uri="{FF2B5EF4-FFF2-40B4-BE49-F238E27FC236}">
              <a16:creationId xmlns:a16="http://schemas.microsoft.com/office/drawing/2014/main" id="{9E116D44-6517-4919-870C-CBF3642E3C40}"/>
            </a:ext>
          </a:extLst>
        </xdr:cNvPr>
        <xdr:cNvSpPr/>
      </xdr:nvSpPr>
      <xdr:spPr>
        <a:xfrm>
          <a:off x="15430500" y="1769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90895</xdr:rowOff>
    </xdr:from>
    <xdr:to>
      <xdr:col>85</xdr:col>
      <xdr:colOff>127000</xdr:colOff>
      <xdr:row>103</xdr:row>
      <xdr:rowOff>115388</xdr:rowOff>
    </xdr:to>
    <xdr:cxnSp macro="">
      <xdr:nvCxnSpPr>
        <xdr:cNvPr id="883" name="直線コネクタ 882">
          <a:extLst>
            <a:ext uri="{FF2B5EF4-FFF2-40B4-BE49-F238E27FC236}">
              <a16:creationId xmlns:a16="http://schemas.microsoft.com/office/drawing/2014/main" id="{F14A0744-66CF-4A9E-93A0-9BD0E99556A3}"/>
            </a:ext>
          </a:extLst>
        </xdr:cNvPr>
        <xdr:cNvCxnSpPr/>
      </xdr:nvCxnSpPr>
      <xdr:spPr>
        <a:xfrm>
          <a:off x="15481300" y="17750245"/>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41729</xdr:rowOff>
    </xdr:from>
    <xdr:to>
      <xdr:col>76</xdr:col>
      <xdr:colOff>165100</xdr:colOff>
      <xdr:row>103</xdr:row>
      <xdr:rowOff>143329</xdr:rowOff>
    </xdr:to>
    <xdr:sp macro="" textlink="">
      <xdr:nvSpPr>
        <xdr:cNvPr id="884" name="楕円 883">
          <a:extLst>
            <a:ext uri="{FF2B5EF4-FFF2-40B4-BE49-F238E27FC236}">
              <a16:creationId xmlns:a16="http://schemas.microsoft.com/office/drawing/2014/main" id="{EC7B55E7-E7B7-4AEC-AEA5-7C6E391B40AF}"/>
            </a:ext>
          </a:extLst>
        </xdr:cNvPr>
        <xdr:cNvSpPr/>
      </xdr:nvSpPr>
      <xdr:spPr>
        <a:xfrm>
          <a:off x="14541500" y="1770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90895</xdr:rowOff>
    </xdr:from>
    <xdr:to>
      <xdr:col>81</xdr:col>
      <xdr:colOff>50800</xdr:colOff>
      <xdr:row>103</xdr:row>
      <xdr:rowOff>92529</xdr:rowOff>
    </xdr:to>
    <xdr:cxnSp macro="">
      <xdr:nvCxnSpPr>
        <xdr:cNvPr id="885" name="直線コネクタ 884">
          <a:extLst>
            <a:ext uri="{FF2B5EF4-FFF2-40B4-BE49-F238E27FC236}">
              <a16:creationId xmlns:a16="http://schemas.microsoft.com/office/drawing/2014/main" id="{AC1D0E1E-C4F6-4D1A-9DEF-03FF3F5805C6}"/>
            </a:ext>
          </a:extLst>
        </xdr:cNvPr>
        <xdr:cNvCxnSpPr/>
      </xdr:nvCxnSpPr>
      <xdr:spPr>
        <a:xfrm flipV="1">
          <a:off x="14592300" y="17750245"/>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9071</xdr:rowOff>
    </xdr:from>
    <xdr:to>
      <xdr:col>72</xdr:col>
      <xdr:colOff>38100</xdr:colOff>
      <xdr:row>103</xdr:row>
      <xdr:rowOff>110671</xdr:rowOff>
    </xdr:to>
    <xdr:sp macro="" textlink="">
      <xdr:nvSpPr>
        <xdr:cNvPr id="886" name="楕円 885">
          <a:extLst>
            <a:ext uri="{FF2B5EF4-FFF2-40B4-BE49-F238E27FC236}">
              <a16:creationId xmlns:a16="http://schemas.microsoft.com/office/drawing/2014/main" id="{89E1CEA4-4545-4496-AF20-B96F5A18BBC2}"/>
            </a:ext>
          </a:extLst>
        </xdr:cNvPr>
        <xdr:cNvSpPr/>
      </xdr:nvSpPr>
      <xdr:spPr>
        <a:xfrm>
          <a:off x="13652500" y="17668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59871</xdr:rowOff>
    </xdr:from>
    <xdr:to>
      <xdr:col>76</xdr:col>
      <xdr:colOff>114300</xdr:colOff>
      <xdr:row>103</xdr:row>
      <xdr:rowOff>92529</xdr:rowOff>
    </xdr:to>
    <xdr:cxnSp macro="">
      <xdr:nvCxnSpPr>
        <xdr:cNvPr id="887" name="直線コネクタ 886">
          <a:extLst>
            <a:ext uri="{FF2B5EF4-FFF2-40B4-BE49-F238E27FC236}">
              <a16:creationId xmlns:a16="http://schemas.microsoft.com/office/drawing/2014/main" id="{EF70E744-F206-4E71-B4CD-CE28B0CFB40E}"/>
            </a:ext>
          </a:extLst>
        </xdr:cNvPr>
        <xdr:cNvCxnSpPr/>
      </xdr:nvCxnSpPr>
      <xdr:spPr>
        <a:xfrm>
          <a:off x="13703300" y="1771922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139700</xdr:rowOff>
    </xdr:from>
    <xdr:to>
      <xdr:col>67</xdr:col>
      <xdr:colOff>101600</xdr:colOff>
      <xdr:row>103</xdr:row>
      <xdr:rowOff>69850</xdr:rowOff>
    </xdr:to>
    <xdr:sp macro="" textlink="">
      <xdr:nvSpPr>
        <xdr:cNvPr id="888" name="楕円 887">
          <a:extLst>
            <a:ext uri="{FF2B5EF4-FFF2-40B4-BE49-F238E27FC236}">
              <a16:creationId xmlns:a16="http://schemas.microsoft.com/office/drawing/2014/main" id="{25F981B1-A1CA-4BAA-91E8-0688FDB096A6}"/>
            </a:ext>
          </a:extLst>
        </xdr:cNvPr>
        <xdr:cNvSpPr/>
      </xdr:nvSpPr>
      <xdr:spPr>
        <a:xfrm>
          <a:off x="127635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19050</xdr:rowOff>
    </xdr:from>
    <xdr:to>
      <xdr:col>71</xdr:col>
      <xdr:colOff>177800</xdr:colOff>
      <xdr:row>103</xdr:row>
      <xdr:rowOff>59871</xdr:rowOff>
    </xdr:to>
    <xdr:cxnSp macro="">
      <xdr:nvCxnSpPr>
        <xdr:cNvPr id="889" name="直線コネクタ 888">
          <a:extLst>
            <a:ext uri="{FF2B5EF4-FFF2-40B4-BE49-F238E27FC236}">
              <a16:creationId xmlns:a16="http://schemas.microsoft.com/office/drawing/2014/main" id="{973A2E5D-CD3D-4BA3-B0A5-39F005DBBA8D}"/>
            </a:ext>
          </a:extLst>
        </xdr:cNvPr>
        <xdr:cNvCxnSpPr/>
      </xdr:nvCxnSpPr>
      <xdr:spPr>
        <a:xfrm>
          <a:off x="12814300" y="17678400"/>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890" name="n_1aveValue【庁舎】&#10;有形固定資産減価償却率">
          <a:extLst>
            <a:ext uri="{FF2B5EF4-FFF2-40B4-BE49-F238E27FC236}">
              <a16:creationId xmlns:a16="http://schemas.microsoft.com/office/drawing/2014/main" id="{57C9D02C-C873-4F58-BA4E-D35A1DFB60F8}"/>
            </a:ext>
          </a:extLst>
        </xdr:cNvPr>
        <xdr:cNvSpPr txBox="1"/>
      </xdr:nvSpPr>
      <xdr:spPr>
        <a:xfrm>
          <a:off x="152660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891" name="n_2aveValue【庁舎】&#10;有形固定資産減価償却率">
          <a:extLst>
            <a:ext uri="{FF2B5EF4-FFF2-40B4-BE49-F238E27FC236}">
              <a16:creationId xmlns:a16="http://schemas.microsoft.com/office/drawing/2014/main" id="{6ADC4EE3-A646-4FEB-9B93-AE365260F7E4}"/>
            </a:ext>
          </a:extLst>
        </xdr:cNvPr>
        <xdr:cNvSpPr txBox="1"/>
      </xdr:nvSpPr>
      <xdr:spPr>
        <a:xfrm>
          <a:off x="14389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892" name="n_3aveValue【庁舎】&#10;有形固定資産減価償却率">
          <a:extLst>
            <a:ext uri="{FF2B5EF4-FFF2-40B4-BE49-F238E27FC236}">
              <a16:creationId xmlns:a16="http://schemas.microsoft.com/office/drawing/2014/main" id="{D2BF7483-70F8-4CA2-9C82-5356D01DA786}"/>
            </a:ext>
          </a:extLst>
        </xdr:cNvPr>
        <xdr:cNvSpPr txBox="1"/>
      </xdr:nvSpPr>
      <xdr:spPr>
        <a:xfrm>
          <a:off x="13500744" y="1797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893" name="n_4aveValue【庁舎】&#10;有形固定資産減価償却率">
          <a:extLst>
            <a:ext uri="{FF2B5EF4-FFF2-40B4-BE49-F238E27FC236}">
              <a16:creationId xmlns:a16="http://schemas.microsoft.com/office/drawing/2014/main" id="{6211E956-9B27-4F3E-8867-0BED8FCAD76F}"/>
            </a:ext>
          </a:extLst>
        </xdr:cNvPr>
        <xdr:cNvSpPr txBox="1"/>
      </xdr:nvSpPr>
      <xdr:spPr>
        <a:xfrm>
          <a:off x="12611744" y="1795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158222</xdr:rowOff>
    </xdr:from>
    <xdr:ext cx="405111" cy="259045"/>
    <xdr:sp macro="" textlink="">
      <xdr:nvSpPr>
        <xdr:cNvPr id="894" name="n_1mainValue【庁舎】&#10;有形固定資産減価償却率">
          <a:extLst>
            <a:ext uri="{FF2B5EF4-FFF2-40B4-BE49-F238E27FC236}">
              <a16:creationId xmlns:a16="http://schemas.microsoft.com/office/drawing/2014/main" id="{FF3A4DE3-2758-42E9-AEBD-EF7912FFEBB2}"/>
            </a:ext>
          </a:extLst>
        </xdr:cNvPr>
        <xdr:cNvSpPr txBox="1"/>
      </xdr:nvSpPr>
      <xdr:spPr>
        <a:xfrm>
          <a:off x="15266044" y="1747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159856</xdr:rowOff>
    </xdr:from>
    <xdr:ext cx="405111" cy="259045"/>
    <xdr:sp macro="" textlink="">
      <xdr:nvSpPr>
        <xdr:cNvPr id="895" name="n_2mainValue【庁舎】&#10;有形固定資産減価償却率">
          <a:extLst>
            <a:ext uri="{FF2B5EF4-FFF2-40B4-BE49-F238E27FC236}">
              <a16:creationId xmlns:a16="http://schemas.microsoft.com/office/drawing/2014/main" id="{795160C6-2F54-4653-B712-54206D920AF0}"/>
            </a:ext>
          </a:extLst>
        </xdr:cNvPr>
        <xdr:cNvSpPr txBox="1"/>
      </xdr:nvSpPr>
      <xdr:spPr>
        <a:xfrm>
          <a:off x="14389744" y="174763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127198</xdr:rowOff>
    </xdr:from>
    <xdr:ext cx="405111" cy="259045"/>
    <xdr:sp macro="" textlink="">
      <xdr:nvSpPr>
        <xdr:cNvPr id="896" name="n_3mainValue【庁舎】&#10;有形固定資産減価償却率">
          <a:extLst>
            <a:ext uri="{FF2B5EF4-FFF2-40B4-BE49-F238E27FC236}">
              <a16:creationId xmlns:a16="http://schemas.microsoft.com/office/drawing/2014/main" id="{05A6E405-36BA-42B9-9BC2-16B228287A59}"/>
            </a:ext>
          </a:extLst>
        </xdr:cNvPr>
        <xdr:cNvSpPr txBox="1"/>
      </xdr:nvSpPr>
      <xdr:spPr>
        <a:xfrm>
          <a:off x="13500744" y="17443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86377</xdr:rowOff>
    </xdr:from>
    <xdr:ext cx="405111" cy="259045"/>
    <xdr:sp macro="" textlink="">
      <xdr:nvSpPr>
        <xdr:cNvPr id="897" name="n_4mainValue【庁舎】&#10;有形固定資産減価償却率">
          <a:extLst>
            <a:ext uri="{FF2B5EF4-FFF2-40B4-BE49-F238E27FC236}">
              <a16:creationId xmlns:a16="http://schemas.microsoft.com/office/drawing/2014/main" id="{CDA97D42-9BB5-422A-9FC5-D57D7FA845D8}"/>
            </a:ext>
          </a:extLst>
        </xdr:cNvPr>
        <xdr:cNvSpPr txBox="1"/>
      </xdr:nvSpPr>
      <xdr:spPr>
        <a:xfrm>
          <a:off x="12611744" y="1740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EB64F297-C801-481C-8D5A-4ADC22C24F55}"/>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DA2F7858-DD52-4E65-91E3-7BB79A17F1A1}"/>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1FD18C45-986A-4A48-8D00-DA1495DD19F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229A4843-6D2A-4DB3-AB7B-0A1533206BD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BEF58B03-16D0-49C3-983C-7DA7BF0D830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395F2E7D-FB89-46BE-AB92-73B20C70D68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鹿児島県平均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ED38F331-59F2-414B-9B48-05B04BD6438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D46CD8A7-3B5C-4CA6-AECC-2F372940CD9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EC86C442-0695-44A5-9068-DB72ABF6346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59B73BE1-DF33-45AB-BB04-DC175DCA4489}"/>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8" name="直線コネクタ 907">
          <a:extLst>
            <a:ext uri="{FF2B5EF4-FFF2-40B4-BE49-F238E27FC236}">
              <a16:creationId xmlns:a16="http://schemas.microsoft.com/office/drawing/2014/main" id="{7E6708CB-C062-41C0-9C9F-448A03A8F778}"/>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9" name="テキスト ボックス 908">
          <a:extLst>
            <a:ext uri="{FF2B5EF4-FFF2-40B4-BE49-F238E27FC236}">
              <a16:creationId xmlns:a16="http://schemas.microsoft.com/office/drawing/2014/main" id="{6A042C75-E6D5-4B4E-8B7A-6366779FBBF4}"/>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0" name="直線コネクタ 909">
          <a:extLst>
            <a:ext uri="{FF2B5EF4-FFF2-40B4-BE49-F238E27FC236}">
              <a16:creationId xmlns:a16="http://schemas.microsoft.com/office/drawing/2014/main" id="{9F4C6183-13BA-403C-856C-D9784E2FD0C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1" name="テキスト ボックス 910">
          <a:extLst>
            <a:ext uri="{FF2B5EF4-FFF2-40B4-BE49-F238E27FC236}">
              <a16:creationId xmlns:a16="http://schemas.microsoft.com/office/drawing/2014/main" id="{7302C872-F620-4C9C-92E5-A1373B0F09B8}"/>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4773D9EA-C106-4C2B-AD7D-6EDCBF918EF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3" name="テキスト ボックス 912">
          <a:extLst>
            <a:ext uri="{FF2B5EF4-FFF2-40B4-BE49-F238E27FC236}">
              <a16:creationId xmlns:a16="http://schemas.microsoft.com/office/drawing/2014/main" id="{A8A4DED5-5C94-4238-B533-65EC6F4305E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4" name="直線コネクタ 913">
          <a:extLst>
            <a:ext uri="{FF2B5EF4-FFF2-40B4-BE49-F238E27FC236}">
              <a16:creationId xmlns:a16="http://schemas.microsoft.com/office/drawing/2014/main" id="{F9042B40-A73B-4F24-AEE6-762F6EACF66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5" name="テキスト ボックス 914">
          <a:extLst>
            <a:ext uri="{FF2B5EF4-FFF2-40B4-BE49-F238E27FC236}">
              <a16:creationId xmlns:a16="http://schemas.microsoft.com/office/drawing/2014/main" id="{CAD6686A-D947-4D4E-BB93-0DE9002636E3}"/>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6" name="直線コネクタ 915">
          <a:extLst>
            <a:ext uri="{FF2B5EF4-FFF2-40B4-BE49-F238E27FC236}">
              <a16:creationId xmlns:a16="http://schemas.microsoft.com/office/drawing/2014/main" id="{2AAEA0B5-2064-4F8A-BD27-7A5498FC810B}"/>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7" name="テキスト ボックス 916">
          <a:extLst>
            <a:ext uri="{FF2B5EF4-FFF2-40B4-BE49-F238E27FC236}">
              <a16:creationId xmlns:a16="http://schemas.microsoft.com/office/drawing/2014/main" id="{2C2E2768-F152-4ACA-B0F8-B26C67711283}"/>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A6AC2AB0-BC48-47E3-BD65-8614BF1B8BA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3A743B02-AFB8-41C1-979D-9E8966C8F98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庁舎】&#10;一人当たり面積グラフ枠">
          <a:extLst>
            <a:ext uri="{FF2B5EF4-FFF2-40B4-BE49-F238E27FC236}">
              <a16:creationId xmlns:a16="http://schemas.microsoft.com/office/drawing/2014/main" id="{B6CF902E-8C99-48C8-B421-D6A8B7E2DA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121920</xdr:rowOff>
    </xdr:from>
    <xdr:to>
      <xdr:col>116</xdr:col>
      <xdr:colOff>62864</xdr:colOff>
      <xdr:row>108</xdr:row>
      <xdr:rowOff>148589</xdr:rowOff>
    </xdr:to>
    <xdr:cxnSp macro="">
      <xdr:nvCxnSpPr>
        <xdr:cNvPr id="921" name="直線コネクタ 920">
          <a:extLst>
            <a:ext uri="{FF2B5EF4-FFF2-40B4-BE49-F238E27FC236}">
              <a16:creationId xmlns:a16="http://schemas.microsoft.com/office/drawing/2014/main" id="{C76564D5-DC45-4C9A-8533-89EB55B197D9}"/>
            </a:ext>
          </a:extLst>
        </xdr:cNvPr>
        <xdr:cNvCxnSpPr/>
      </xdr:nvCxnSpPr>
      <xdr:spPr>
        <a:xfrm flipV="1">
          <a:off x="22160864" y="17438370"/>
          <a:ext cx="0" cy="1226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152416</xdr:rowOff>
    </xdr:from>
    <xdr:ext cx="469744" cy="259045"/>
    <xdr:sp macro="" textlink="">
      <xdr:nvSpPr>
        <xdr:cNvPr id="922" name="【庁舎】&#10;一人当たり面積最小値テキスト">
          <a:extLst>
            <a:ext uri="{FF2B5EF4-FFF2-40B4-BE49-F238E27FC236}">
              <a16:creationId xmlns:a16="http://schemas.microsoft.com/office/drawing/2014/main" id="{8131F8A8-514C-4603-9FF3-F4273B71C73C}"/>
            </a:ext>
          </a:extLst>
        </xdr:cNvPr>
        <xdr:cNvSpPr txBox="1"/>
      </xdr:nvSpPr>
      <xdr:spPr>
        <a:xfrm>
          <a:off x="22199600" y="1866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148589</xdr:rowOff>
    </xdr:from>
    <xdr:to>
      <xdr:col>116</xdr:col>
      <xdr:colOff>152400</xdr:colOff>
      <xdr:row>108</xdr:row>
      <xdr:rowOff>148589</xdr:rowOff>
    </xdr:to>
    <xdr:cxnSp macro="">
      <xdr:nvCxnSpPr>
        <xdr:cNvPr id="923" name="直線コネクタ 922">
          <a:extLst>
            <a:ext uri="{FF2B5EF4-FFF2-40B4-BE49-F238E27FC236}">
              <a16:creationId xmlns:a16="http://schemas.microsoft.com/office/drawing/2014/main" id="{415ABE3E-501F-45B2-AE20-32C1AE3BD353}"/>
            </a:ext>
          </a:extLst>
        </xdr:cNvPr>
        <xdr:cNvCxnSpPr/>
      </xdr:nvCxnSpPr>
      <xdr:spPr>
        <a:xfrm>
          <a:off x="22072600" y="1866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68597</xdr:rowOff>
    </xdr:from>
    <xdr:ext cx="469744" cy="259045"/>
    <xdr:sp macro="" textlink="">
      <xdr:nvSpPr>
        <xdr:cNvPr id="924" name="【庁舎】&#10;一人当たり面積最大値テキスト">
          <a:extLst>
            <a:ext uri="{FF2B5EF4-FFF2-40B4-BE49-F238E27FC236}">
              <a16:creationId xmlns:a16="http://schemas.microsoft.com/office/drawing/2014/main" id="{D1CBA359-0103-47FB-AD79-B277B75BE069}"/>
            </a:ext>
          </a:extLst>
        </xdr:cNvPr>
        <xdr:cNvSpPr txBox="1"/>
      </xdr:nvSpPr>
      <xdr:spPr>
        <a:xfrm>
          <a:off x="22199600" y="1721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121920</xdr:rowOff>
    </xdr:from>
    <xdr:to>
      <xdr:col>116</xdr:col>
      <xdr:colOff>152400</xdr:colOff>
      <xdr:row>101</xdr:row>
      <xdr:rowOff>121920</xdr:rowOff>
    </xdr:to>
    <xdr:cxnSp macro="">
      <xdr:nvCxnSpPr>
        <xdr:cNvPr id="925" name="直線コネクタ 924">
          <a:extLst>
            <a:ext uri="{FF2B5EF4-FFF2-40B4-BE49-F238E27FC236}">
              <a16:creationId xmlns:a16="http://schemas.microsoft.com/office/drawing/2014/main" id="{3E57C877-597E-4C1E-BEE7-3C787B720719}"/>
            </a:ext>
          </a:extLst>
        </xdr:cNvPr>
        <xdr:cNvCxnSpPr/>
      </xdr:nvCxnSpPr>
      <xdr:spPr>
        <a:xfrm>
          <a:off x="22072600" y="17438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144797</xdr:rowOff>
    </xdr:from>
    <xdr:ext cx="469744" cy="259045"/>
    <xdr:sp macro="" textlink="">
      <xdr:nvSpPr>
        <xdr:cNvPr id="926" name="【庁舎】&#10;一人当たり面積平均値テキスト">
          <a:extLst>
            <a:ext uri="{FF2B5EF4-FFF2-40B4-BE49-F238E27FC236}">
              <a16:creationId xmlns:a16="http://schemas.microsoft.com/office/drawing/2014/main" id="{0190E49C-A747-4AFA-BD00-CE193787CF2A}"/>
            </a:ext>
          </a:extLst>
        </xdr:cNvPr>
        <xdr:cNvSpPr txBox="1"/>
      </xdr:nvSpPr>
      <xdr:spPr>
        <a:xfrm>
          <a:off x="22199600" y="17975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166370</xdr:rowOff>
    </xdr:from>
    <xdr:to>
      <xdr:col>116</xdr:col>
      <xdr:colOff>114300</xdr:colOff>
      <xdr:row>105</xdr:row>
      <xdr:rowOff>96520</xdr:rowOff>
    </xdr:to>
    <xdr:sp macro="" textlink="">
      <xdr:nvSpPr>
        <xdr:cNvPr id="927" name="フローチャート: 判断 926">
          <a:extLst>
            <a:ext uri="{FF2B5EF4-FFF2-40B4-BE49-F238E27FC236}">
              <a16:creationId xmlns:a16="http://schemas.microsoft.com/office/drawing/2014/main" id="{E81C9FD5-E975-4ED1-BB03-780D2F73766F}"/>
            </a:ext>
          </a:extLst>
        </xdr:cNvPr>
        <xdr:cNvSpPr/>
      </xdr:nvSpPr>
      <xdr:spPr>
        <a:xfrm>
          <a:off x="22110700" y="1799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170180</xdr:rowOff>
    </xdr:from>
    <xdr:to>
      <xdr:col>112</xdr:col>
      <xdr:colOff>38100</xdr:colOff>
      <xdr:row>105</xdr:row>
      <xdr:rowOff>100330</xdr:rowOff>
    </xdr:to>
    <xdr:sp macro="" textlink="">
      <xdr:nvSpPr>
        <xdr:cNvPr id="928" name="フローチャート: 判断 927">
          <a:extLst>
            <a:ext uri="{FF2B5EF4-FFF2-40B4-BE49-F238E27FC236}">
              <a16:creationId xmlns:a16="http://schemas.microsoft.com/office/drawing/2014/main" id="{93411993-97FB-4503-9A99-6945D9656E26}"/>
            </a:ext>
          </a:extLst>
        </xdr:cNvPr>
        <xdr:cNvSpPr/>
      </xdr:nvSpPr>
      <xdr:spPr>
        <a:xfrm>
          <a:off x="21272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162561</xdr:rowOff>
    </xdr:from>
    <xdr:to>
      <xdr:col>107</xdr:col>
      <xdr:colOff>101600</xdr:colOff>
      <xdr:row>105</xdr:row>
      <xdr:rowOff>92711</xdr:rowOff>
    </xdr:to>
    <xdr:sp macro="" textlink="">
      <xdr:nvSpPr>
        <xdr:cNvPr id="929" name="フローチャート: 判断 928">
          <a:extLst>
            <a:ext uri="{FF2B5EF4-FFF2-40B4-BE49-F238E27FC236}">
              <a16:creationId xmlns:a16="http://schemas.microsoft.com/office/drawing/2014/main" id="{429F4455-3EAB-45AE-98FB-FD5E255550B4}"/>
            </a:ext>
          </a:extLst>
        </xdr:cNvPr>
        <xdr:cNvSpPr/>
      </xdr:nvSpPr>
      <xdr:spPr>
        <a:xfrm>
          <a:off x="20383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162561</xdr:rowOff>
    </xdr:from>
    <xdr:to>
      <xdr:col>102</xdr:col>
      <xdr:colOff>165100</xdr:colOff>
      <xdr:row>105</xdr:row>
      <xdr:rowOff>92711</xdr:rowOff>
    </xdr:to>
    <xdr:sp macro="" textlink="">
      <xdr:nvSpPr>
        <xdr:cNvPr id="930" name="フローチャート: 判断 929">
          <a:extLst>
            <a:ext uri="{FF2B5EF4-FFF2-40B4-BE49-F238E27FC236}">
              <a16:creationId xmlns:a16="http://schemas.microsoft.com/office/drawing/2014/main" id="{9FFD4CA6-E669-47F1-B12F-F7FEC881414B}"/>
            </a:ext>
          </a:extLst>
        </xdr:cNvPr>
        <xdr:cNvSpPr/>
      </xdr:nvSpPr>
      <xdr:spPr>
        <a:xfrm>
          <a:off x="19494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10161</xdr:rowOff>
    </xdr:from>
    <xdr:to>
      <xdr:col>98</xdr:col>
      <xdr:colOff>38100</xdr:colOff>
      <xdr:row>105</xdr:row>
      <xdr:rowOff>111761</xdr:rowOff>
    </xdr:to>
    <xdr:sp macro="" textlink="">
      <xdr:nvSpPr>
        <xdr:cNvPr id="931" name="フローチャート: 判断 930">
          <a:extLst>
            <a:ext uri="{FF2B5EF4-FFF2-40B4-BE49-F238E27FC236}">
              <a16:creationId xmlns:a16="http://schemas.microsoft.com/office/drawing/2014/main" id="{5A3350C4-BE6C-49A8-AE9D-4FB016DF7C9D}"/>
            </a:ext>
          </a:extLst>
        </xdr:cNvPr>
        <xdr:cNvSpPr/>
      </xdr:nvSpPr>
      <xdr:spPr>
        <a:xfrm>
          <a:off x="18605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9492C35-2D6A-4DE0-9FC1-7879D39A7AF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9164EEC0-01F5-43E7-8207-FF87FA8214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9B6B709-BEB9-4D6E-95E8-D5CC84E7CB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29DF9B32-1767-49E2-AB46-0779C8A6E06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A7D53C0-A8B9-45B3-8A3C-7FDA280F8563}"/>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74930</xdr:rowOff>
    </xdr:from>
    <xdr:to>
      <xdr:col>116</xdr:col>
      <xdr:colOff>114300</xdr:colOff>
      <xdr:row>103</xdr:row>
      <xdr:rowOff>5080</xdr:rowOff>
    </xdr:to>
    <xdr:sp macro="" textlink="">
      <xdr:nvSpPr>
        <xdr:cNvPr id="937" name="楕円 936">
          <a:extLst>
            <a:ext uri="{FF2B5EF4-FFF2-40B4-BE49-F238E27FC236}">
              <a16:creationId xmlns:a16="http://schemas.microsoft.com/office/drawing/2014/main" id="{AAC6F854-41E2-432E-BF5C-69AF72108AB5}"/>
            </a:ext>
          </a:extLst>
        </xdr:cNvPr>
        <xdr:cNvSpPr/>
      </xdr:nvSpPr>
      <xdr:spPr>
        <a:xfrm>
          <a:off x="22110700" y="1756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97807</xdr:rowOff>
    </xdr:from>
    <xdr:ext cx="469744" cy="259045"/>
    <xdr:sp macro="" textlink="">
      <xdr:nvSpPr>
        <xdr:cNvPr id="938" name="【庁舎】&#10;一人当たり面積該当値テキスト">
          <a:extLst>
            <a:ext uri="{FF2B5EF4-FFF2-40B4-BE49-F238E27FC236}">
              <a16:creationId xmlns:a16="http://schemas.microsoft.com/office/drawing/2014/main" id="{D5CF36EF-8339-41B4-9439-A541B7EED209}"/>
            </a:ext>
          </a:extLst>
        </xdr:cNvPr>
        <xdr:cNvSpPr txBox="1"/>
      </xdr:nvSpPr>
      <xdr:spPr>
        <a:xfrm>
          <a:off x="22199600"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82550</xdr:rowOff>
    </xdr:from>
    <xdr:to>
      <xdr:col>112</xdr:col>
      <xdr:colOff>38100</xdr:colOff>
      <xdr:row>103</xdr:row>
      <xdr:rowOff>12700</xdr:rowOff>
    </xdr:to>
    <xdr:sp macro="" textlink="">
      <xdr:nvSpPr>
        <xdr:cNvPr id="939" name="楕円 938">
          <a:extLst>
            <a:ext uri="{FF2B5EF4-FFF2-40B4-BE49-F238E27FC236}">
              <a16:creationId xmlns:a16="http://schemas.microsoft.com/office/drawing/2014/main" id="{86A77EF2-E8BA-43B4-86C6-3FDBE36479CC}"/>
            </a:ext>
          </a:extLst>
        </xdr:cNvPr>
        <xdr:cNvSpPr/>
      </xdr:nvSpPr>
      <xdr:spPr>
        <a:xfrm>
          <a:off x="21272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125730</xdr:rowOff>
    </xdr:from>
    <xdr:to>
      <xdr:col>116</xdr:col>
      <xdr:colOff>63500</xdr:colOff>
      <xdr:row>102</xdr:row>
      <xdr:rowOff>133350</xdr:rowOff>
    </xdr:to>
    <xdr:cxnSp macro="">
      <xdr:nvCxnSpPr>
        <xdr:cNvPr id="940" name="直線コネクタ 939">
          <a:extLst>
            <a:ext uri="{FF2B5EF4-FFF2-40B4-BE49-F238E27FC236}">
              <a16:creationId xmlns:a16="http://schemas.microsoft.com/office/drawing/2014/main" id="{9F51148C-CD3A-4D3C-9917-FBF098EC46E3}"/>
            </a:ext>
          </a:extLst>
        </xdr:cNvPr>
        <xdr:cNvCxnSpPr/>
      </xdr:nvCxnSpPr>
      <xdr:spPr>
        <a:xfrm flipV="1">
          <a:off x="21323300" y="1761363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17780</xdr:rowOff>
    </xdr:from>
    <xdr:to>
      <xdr:col>107</xdr:col>
      <xdr:colOff>101600</xdr:colOff>
      <xdr:row>100</xdr:row>
      <xdr:rowOff>119380</xdr:rowOff>
    </xdr:to>
    <xdr:sp macro="" textlink="">
      <xdr:nvSpPr>
        <xdr:cNvPr id="941" name="楕円 940">
          <a:extLst>
            <a:ext uri="{FF2B5EF4-FFF2-40B4-BE49-F238E27FC236}">
              <a16:creationId xmlns:a16="http://schemas.microsoft.com/office/drawing/2014/main" id="{4C42E8C3-8590-421E-93D4-43E2BE2F7350}"/>
            </a:ext>
          </a:extLst>
        </xdr:cNvPr>
        <xdr:cNvSpPr/>
      </xdr:nvSpPr>
      <xdr:spPr>
        <a:xfrm>
          <a:off x="20383500" y="17162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68580</xdr:rowOff>
    </xdr:from>
    <xdr:to>
      <xdr:col>111</xdr:col>
      <xdr:colOff>177800</xdr:colOff>
      <xdr:row>102</xdr:row>
      <xdr:rowOff>133350</xdr:rowOff>
    </xdr:to>
    <xdr:cxnSp macro="">
      <xdr:nvCxnSpPr>
        <xdr:cNvPr id="942" name="直線コネクタ 941">
          <a:extLst>
            <a:ext uri="{FF2B5EF4-FFF2-40B4-BE49-F238E27FC236}">
              <a16:creationId xmlns:a16="http://schemas.microsoft.com/office/drawing/2014/main" id="{79E27574-2332-4B7C-B16B-D3928A77861C}"/>
            </a:ext>
          </a:extLst>
        </xdr:cNvPr>
        <xdr:cNvCxnSpPr/>
      </xdr:nvCxnSpPr>
      <xdr:spPr>
        <a:xfrm>
          <a:off x="20434300" y="17213580"/>
          <a:ext cx="889000" cy="40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25400</xdr:rowOff>
    </xdr:from>
    <xdr:to>
      <xdr:col>102</xdr:col>
      <xdr:colOff>165100</xdr:colOff>
      <xdr:row>100</xdr:row>
      <xdr:rowOff>127000</xdr:rowOff>
    </xdr:to>
    <xdr:sp macro="" textlink="">
      <xdr:nvSpPr>
        <xdr:cNvPr id="943" name="楕円 942">
          <a:extLst>
            <a:ext uri="{FF2B5EF4-FFF2-40B4-BE49-F238E27FC236}">
              <a16:creationId xmlns:a16="http://schemas.microsoft.com/office/drawing/2014/main" id="{0514708E-E84F-455A-8B46-68E6B36DE696}"/>
            </a:ext>
          </a:extLst>
        </xdr:cNvPr>
        <xdr:cNvSpPr/>
      </xdr:nvSpPr>
      <xdr:spPr>
        <a:xfrm>
          <a:off x="19494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68580</xdr:rowOff>
    </xdr:from>
    <xdr:to>
      <xdr:col>107</xdr:col>
      <xdr:colOff>50800</xdr:colOff>
      <xdr:row>100</xdr:row>
      <xdr:rowOff>76200</xdr:rowOff>
    </xdr:to>
    <xdr:cxnSp macro="">
      <xdr:nvCxnSpPr>
        <xdr:cNvPr id="944" name="直線コネクタ 943">
          <a:extLst>
            <a:ext uri="{FF2B5EF4-FFF2-40B4-BE49-F238E27FC236}">
              <a16:creationId xmlns:a16="http://schemas.microsoft.com/office/drawing/2014/main" id="{87EDF588-082F-4CC4-A16A-91D2BA12DFAB}"/>
            </a:ext>
          </a:extLst>
        </xdr:cNvPr>
        <xdr:cNvCxnSpPr/>
      </xdr:nvCxnSpPr>
      <xdr:spPr>
        <a:xfrm flipV="1">
          <a:off x="19545300" y="172135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25400</xdr:rowOff>
    </xdr:from>
    <xdr:to>
      <xdr:col>98</xdr:col>
      <xdr:colOff>38100</xdr:colOff>
      <xdr:row>100</xdr:row>
      <xdr:rowOff>127000</xdr:rowOff>
    </xdr:to>
    <xdr:sp macro="" textlink="">
      <xdr:nvSpPr>
        <xdr:cNvPr id="945" name="楕円 944">
          <a:extLst>
            <a:ext uri="{FF2B5EF4-FFF2-40B4-BE49-F238E27FC236}">
              <a16:creationId xmlns:a16="http://schemas.microsoft.com/office/drawing/2014/main" id="{5D7F9F5F-C9D6-4F04-8BB1-28583F87CA7A}"/>
            </a:ext>
          </a:extLst>
        </xdr:cNvPr>
        <xdr:cNvSpPr/>
      </xdr:nvSpPr>
      <xdr:spPr>
        <a:xfrm>
          <a:off x="18605500" y="1717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100</xdr:row>
      <xdr:rowOff>76200</xdr:rowOff>
    </xdr:from>
    <xdr:to>
      <xdr:col>102</xdr:col>
      <xdr:colOff>114300</xdr:colOff>
      <xdr:row>100</xdr:row>
      <xdr:rowOff>76200</xdr:rowOff>
    </xdr:to>
    <xdr:cxnSp macro="">
      <xdr:nvCxnSpPr>
        <xdr:cNvPr id="946" name="直線コネクタ 945">
          <a:extLst>
            <a:ext uri="{FF2B5EF4-FFF2-40B4-BE49-F238E27FC236}">
              <a16:creationId xmlns:a16="http://schemas.microsoft.com/office/drawing/2014/main" id="{F95C193C-80C5-4D8A-B37E-2AF889EED4B6}"/>
            </a:ext>
          </a:extLst>
        </xdr:cNvPr>
        <xdr:cNvCxnSpPr/>
      </xdr:nvCxnSpPr>
      <xdr:spPr>
        <a:xfrm>
          <a:off x="18656300" y="17221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91457</xdr:rowOff>
    </xdr:from>
    <xdr:ext cx="469744" cy="259045"/>
    <xdr:sp macro="" textlink="">
      <xdr:nvSpPr>
        <xdr:cNvPr id="947" name="n_1aveValue【庁舎】&#10;一人当たり面積">
          <a:extLst>
            <a:ext uri="{FF2B5EF4-FFF2-40B4-BE49-F238E27FC236}">
              <a16:creationId xmlns:a16="http://schemas.microsoft.com/office/drawing/2014/main" id="{D5BB4F86-6C1A-4972-B7F9-611058ECA882}"/>
            </a:ext>
          </a:extLst>
        </xdr:cNvPr>
        <xdr:cNvSpPr txBox="1"/>
      </xdr:nvSpPr>
      <xdr:spPr>
        <a:xfrm>
          <a:off x="21075727"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83838</xdr:rowOff>
    </xdr:from>
    <xdr:ext cx="469744" cy="259045"/>
    <xdr:sp macro="" textlink="">
      <xdr:nvSpPr>
        <xdr:cNvPr id="948" name="n_2aveValue【庁舎】&#10;一人当たり面積">
          <a:extLst>
            <a:ext uri="{FF2B5EF4-FFF2-40B4-BE49-F238E27FC236}">
              <a16:creationId xmlns:a16="http://schemas.microsoft.com/office/drawing/2014/main" id="{B02A3D54-DB85-4AF5-AB66-BB08A8C8210B}"/>
            </a:ext>
          </a:extLst>
        </xdr:cNvPr>
        <xdr:cNvSpPr txBox="1"/>
      </xdr:nvSpPr>
      <xdr:spPr>
        <a:xfrm>
          <a:off x="20199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83838</xdr:rowOff>
    </xdr:from>
    <xdr:ext cx="469744" cy="259045"/>
    <xdr:sp macro="" textlink="">
      <xdr:nvSpPr>
        <xdr:cNvPr id="949" name="n_3aveValue【庁舎】&#10;一人当たり面積">
          <a:extLst>
            <a:ext uri="{FF2B5EF4-FFF2-40B4-BE49-F238E27FC236}">
              <a16:creationId xmlns:a16="http://schemas.microsoft.com/office/drawing/2014/main" id="{7F506A59-5851-41FA-894D-5746BE0E524F}"/>
            </a:ext>
          </a:extLst>
        </xdr:cNvPr>
        <xdr:cNvSpPr txBox="1"/>
      </xdr:nvSpPr>
      <xdr:spPr>
        <a:xfrm>
          <a:off x="193104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102888</xdr:rowOff>
    </xdr:from>
    <xdr:ext cx="469744" cy="259045"/>
    <xdr:sp macro="" textlink="">
      <xdr:nvSpPr>
        <xdr:cNvPr id="950" name="n_4aveValue【庁舎】&#10;一人当たり面積">
          <a:extLst>
            <a:ext uri="{FF2B5EF4-FFF2-40B4-BE49-F238E27FC236}">
              <a16:creationId xmlns:a16="http://schemas.microsoft.com/office/drawing/2014/main" id="{E1D1F587-F2BB-46CC-B569-9EFA2C63C9CD}"/>
            </a:ext>
          </a:extLst>
        </xdr:cNvPr>
        <xdr:cNvSpPr txBox="1"/>
      </xdr:nvSpPr>
      <xdr:spPr>
        <a:xfrm>
          <a:off x="18421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29227</xdr:rowOff>
    </xdr:from>
    <xdr:ext cx="469744" cy="259045"/>
    <xdr:sp macro="" textlink="">
      <xdr:nvSpPr>
        <xdr:cNvPr id="951" name="n_1mainValue【庁舎】&#10;一人当たり面積">
          <a:extLst>
            <a:ext uri="{FF2B5EF4-FFF2-40B4-BE49-F238E27FC236}">
              <a16:creationId xmlns:a16="http://schemas.microsoft.com/office/drawing/2014/main" id="{C1BD43B1-191D-4254-9526-E39242381205}"/>
            </a:ext>
          </a:extLst>
        </xdr:cNvPr>
        <xdr:cNvSpPr txBox="1"/>
      </xdr:nvSpPr>
      <xdr:spPr>
        <a:xfrm>
          <a:off x="21075727" y="1734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135907</xdr:rowOff>
    </xdr:from>
    <xdr:ext cx="469744" cy="259045"/>
    <xdr:sp macro="" textlink="">
      <xdr:nvSpPr>
        <xdr:cNvPr id="952" name="n_2mainValue【庁舎】&#10;一人当たり面積">
          <a:extLst>
            <a:ext uri="{FF2B5EF4-FFF2-40B4-BE49-F238E27FC236}">
              <a16:creationId xmlns:a16="http://schemas.microsoft.com/office/drawing/2014/main" id="{01E529BB-F28F-4F2C-8483-6230FACAC5E6}"/>
            </a:ext>
          </a:extLst>
        </xdr:cNvPr>
        <xdr:cNvSpPr txBox="1"/>
      </xdr:nvSpPr>
      <xdr:spPr>
        <a:xfrm>
          <a:off x="20199427" y="1693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98</xdr:row>
      <xdr:rowOff>143527</xdr:rowOff>
    </xdr:from>
    <xdr:ext cx="469744" cy="259045"/>
    <xdr:sp macro="" textlink="">
      <xdr:nvSpPr>
        <xdr:cNvPr id="953" name="n_3mainValue【庁舎】&#10;一人当たり面積">
          <a:extLst>
            <a:ext uri="{FF2B5EF4-FFF2-40B4-BE49-F238E27FC236}">
              <a16:creationId xmlns:a16="http://schemas.microsoft.com/office/drawing/2014/main" id="{C900ED90-10AA-45BA-8A5F-6FAB9C8D59D5}"/>
            </a:ext>
          </a:extLst>
        </xdr:cNvPr>
        <xdr:cNvSpPr txBox="1"/>
      </xdr:nvSpPr>
      <xdr:spPr>
        <a:xfrm>
          <a:off x="19310427" y="1694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98</xdr:row>
      <xdr:rowOff>143527</xdr:rowOff>
    </xdr:from>
    <xdr:ext cx="469744" cy="259045"/>
    <xdr:sp macro="" textlink="">
      <xdr:nvSpPr>
        <xdr:cNvPr id="954" name="n_4mainValue【庁舎】&#10;一人当たり面積">
          <a:extLst>
            <a:ext uri="{FF2B5EF4-FFF2-40B4-BE49-F238E27FC236}">
              <a16:creationId xmlns:a16="http://schemas.microsoft.com/office/drawing/2014/main" id="{BF804EFB-935B-4840-858C-9C5849269147}"/>
            </a:ext>
          </a:extLst>
        </xdr:cNvPr>
        <xdr:cNvSpPr txBox="1"/>
      </xdr:nvSpPr>
      <xdr:spPr>
        <a:xfrm>
          <a:off x="18421427" y="1694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96B4392A-D83A-44EE-97E6-873EA783761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D1888EC4-7AC8-4DF5-B542-6F329567DA8E}"/>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6AC59D94-9672-491C-A632-415D8E24A4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類似団体内平均値と比較し、有形固定資産減価償却率が高くなっているのは、図書館、体育館・プール、保健センター・保健所である。</a:t>
          </a:r>
        </a:p>
        <a:p>
          <a:r>
            <a:rPr kumimoji="1" lang="ja-JP" altLang="en-US" sz="1300">
              <a:latin typeface="ＭＳ Ｐゴシック" panose="020B0600070205080204" pitchFamily="50" charset="-128"/>
              <a:ea typeface="ＭＳ Ｐゴシック" panose="020B0600070205080204" pitchFamily="50" charset="-128"/>
            </a:rPr>
            <a:t>保健福祉系をはじめとする公共施設については、老朽化が進む施設において適切に更新や維持管理を行っていく必要がある。このうち、市民の健康づくりの拠点である総合保健センターについては、令和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年度にかけて計画的な建替え事業を実施しており、安全性の確保と機能の最適化を図っている。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今後は、個別施設計画に基づき、</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図書館等を含め、</a:t>
          </a:r>
          <a:r>
            <a:rPr kumimoji="1" lang="ja-JP" altLang="en-US" sz="1300">
              <a:latin typeface="ＭＳ Ｐゴシック" panose="020B0600070205080204" pitchFamily="50" charset="-128"/>
              <a:ea typeface="ＭＳ Ｐゴシック" panose="020B0600070205080204" pitchFamily="50" charset="-128"/>
            </a:rPr>
            <a:t>更新時期を迎える施設について長寿命化や総量の最適化を検討するとともに、計画的な投資や維持管理により、持続可能な施設管理に努める。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c r="B2" s="164" t="s">
        <v>77</v>
      </c>
      <c r="C2" s="164"/>
      <c r="D2" s="165"/>
    </row>
    <row r="3" spans="1:119" ht="18.75" customHeight="1" thickBot="1">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79784450</v>
      </c>
      <c r="BO4" s="384"/>
      <c r="BP4" s="384"/>
      <c r="BQ4" s="384"/>
      <c r="BR4" s="384"/>
      <c r="BS4" s="384"/>
      <c r="BT4" s="384"/>
      <c r="BU4" s="385"/>
      <c r="BV4" s="383">
        <v>77559154</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8.6</v>
      </c>
      <c r="CU4" s="390"/>
      <c r="CV4" s="390"/>
      <c r="CW4" s="390"/>
      <c r="CX4" s="390"/>
      <c r="CY4" s="390"/>
      <c r="CZ4" s="390"/>
      <c r="DA4" s="391"/>
      <c r="DB4" s="389">
        <v>9.3000000000000007</v>
      </c>
      <c r="DC4" s="390"/>
      <c r="DD4" s="390"/>
      <c r="DE4" s="390"/>
      <c r="DF4" s="390"/>
      <c r="DG4" s="390"/>
      <c r="DH4" s="390"/>
      <c r="DI4" s="391"/>
    </row>
    <row r="5" spans="1:119" ht="18.75" customHeight="1">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76012612</v>
      </c>
      <c r="BO5" s="421"/>
      <c r="BP5" s="421"/>
      <c r="BQ5" s="421"/>
      <c r="BR5" s="421"/>
      <c r="BS5" s="421"/>
      <c r="BT5" s="421"/>
      <c r="BU5" s="422"/>
      <c r="BV5" s="420">
        <v>73240369</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87.2</v>
      </c>
      <c r="CU5" s="418"/>
      <c r="CV5" s="418"/>
      <c r="CW5" s="418"/>
      <c r="CX5" s="418"/>
      <c r="CY5" s="418"/>
      <c r="CZ5" s="418"/>
      <c r="DA5" s="419"/>
      <c r="DB5" s="417">
        <v>87.8</v>
      </c>
      <c r="DC5" s="418"/>
      <c r="DD5" s="418"/>
      <c r="DE5" s="418"/>
      <c r="DF5" s="418"/>
      <c r="DG5" s="418"/>
      <c r="DH5" s="418"/>
      <c r="DI5" s="419"/>
    </row>
    <row r="6" spans="1:119" ht="18.75" customHeight="1">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3771838</v>
      </c>
      <c r="BO6" s="421"/>
      <c r="BP6" s="421"/>
      <c r="BQ6" s="421"/>
      <c r="BR6" s="421"/>
      <c r="BS6" s="421"/>
      <c r="BT6" s="421"/>
      <c r="BU6" s="422"/>
      <c r="BV6" s="420">
        <v>4318785</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87.5</v>
      </c>
      <c r="CU6" s="458"/>
      <c r="CV6" s="458"/>
      <c r="CW6" s="458"/>
      <c r="CX6" s="458"/>
      <c r="CY6" s="458"/>
      <c r="CZ6" s="458"/>
      <c r="DA6" s="459"/>
      <c r="DB6" s="457">
        <v>88.4</v>
      </c>
      <c r="DC6" s="458"/>
      <c r="DD6" s="458"/>
      <c r="DE6" s="458"/>
      <c r="DF6" s="458"/>
      <c r="DG6" s="458"/>
      <c r="DH6" s="458"/>
      <c r="DI6" s="459"/>
    </row>
    <row r="7" spans="1:119" ht="18.75" customHeight="1">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674201</v>
      </c>
      <c r="BO7" s="421"/>
      <c r="BP7" s="421"/>
      <c r="BQ7" s="421"/>
      <c r="BR7" s="421"/>
      <c r="BS7" s="421"/>
      <c r="BT7" s="421"/>
      <c r="BU7" s="422"/>
      <c r="BV7" s="420">
        <v>1043468</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35893449</v>
      </c>
      <c r="CU7" s="421"/>
      <c r="CV7" s="421"/>
      <c r="CW7" s="421"/>
      <c r="CX7" s="421"/>
      <c r="CY7" s="421"/>
      <c r="CZ7" s="421"/>
      <c r="DA7" s="422"/>
      <c r="DB7" s="420">
        <v>35275325</v>
      </c>
      <c r="DC7" s="421"/>
      <c r="DD7" s="421"/>
      <c r="DE7" s="421"/>
      <c r="DF7" s="421"/>
      <c r="DG7" s="421"/>
      <c r="DH7" s="421"/>
      <c r="DI7" s="422"/>
    </row>
    <row r="8" spans="1:119" ht="18.75" customHeight="1" thickBot="1">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3097637</v>
      </c>
      <c r="BO8" s="421"/>
      <c r="BP8" s="421"/>
      <c r="BQ8" s="421"/>
      <c r="BR8" s="421"/>
      <c r="BS8" s="421"/>
      <c r="BT8" s="421"/>
      <c r="BU8" s="422"/>
      <c r="BV8" s="420">
        <v>3275317</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0.55000000000000004</v>
      </c>
      <c r="CU8" s="461"/>
      <c r="CV8" s="461"/>
      <c r="CW8" s="461"/>
      <c r="CX8" s="461"/>
      <c r="CY8" s="461"/>
      <c r="CZ8" s="461"/>
      <c r="DA8" s="462"/>
      <c r="DB8" s="460">
        <v>0.54</v>
      </c>
      <c r="DC8" s="461"/>
      <c r="DD8" s="461"/>
      <c r="DE8" s="461"/>
      <c r="DF8" s="461"/>
      <c r="DG8" s="461"/>
      <c r="DH8" s="461"/>
      <c r="DI8" s="462"/>
    </row>
    <row r="9" spans="1:119" ht="18.75" customHeight="1" thickBot="1">
      <c r="A9" s="163"/>
      <c r="B9" s="414" t="s">
        <v>106</v>
      </c>
      <c r="C9" s="415"/>
      <c r="D9" s="415"/>
      <c r="E9" s="415"/>
      <c r="F9" s="415"/>
      <c r="G9" s="415"/>
      <c r="H9" s="415"/>
      <c r="I9" s="415"/>
      <c r="J9" s="415"/>
      <c r="K9" s="463"/>
      <c r="L9" s="464" t="s">
        <v>107</v>
      </c>
      <c r="M9" s="465"/>
      <c r="N9" s="465"/>
      <c r="O9" s="465"/>
      <c r="P9" s="465"/>
      <c r="Q9" s="466"/>
      <c r="R9" s="467">
        <v>123135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-177680</v>
      </c>
      <c r="BO9" s="421"/>
      <c r="BP9" s="421"/>
      <c r="BQ9" s="421"/>
      <c r="BR9" s="421"/>
      <c r="BS9" s="421"/>
      <c r="BT9" s="421"/>
      <c r="BU9" s="422"/>
      <c r="BV9" s="420">
        <v>-245607</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12.1</v>
      </c>
      <c r="CU9" s="418"/>
      <c r="CV9" s="418"/>
      <c r="CW9" s="418"/>
      <c r="CX9" s="418"/>
      <c r="CY9" s="418"/>
      <c r="CZ9" s="418"/>
      <c r="DA9" s="419"/>
      <c r="DB9" s="417">
        <v>12.8</v>
      </c>
      <c r="DC9" s="418"/>
      <c r="DD9" s="418"/>
      <c r="DE9" s="418"/>
      <c r="DF9" s="418"/>
      <c r="DG9" s="418"/>
      <c r="DH9" s="418"/>
      <c r="DI9" s="419"/>
    </row>
    <row r="10" spans="1:119" ht="18.75" customHeight="1" thickBot="1">
      <c r="A10" s="163"/>
      <c r="B10" s="414"/>
      <c r="C10" s="415"/>
      <c r="D10" s="415"/>
      <c r="E10" s="415"/>
      <c r="F10" s="415"/>
      <c r="G10" s="415"/>
      <c r="H10" s="415"/>
      <c r="I10" s="415"/>
      <c r="J10" s="415"/>
      <c r="K10" s="463"/>
      <c r="L10" s="470" t="s">
        <v>112</v>
      </c>
      <c r="M10" s="450"/>
      <c r="N10" s="450"/>
      <c r="O10" s="450"/>
      <c r="P10" s="450"/>
      <c r="Q10" s="451"/>
      <c r="R10" s="471">
        <v>125857</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1740096</v>
      </c>
      <c r="BO10" s="421"/>
      <c r="BP10" s="421"/>
      <c r="BQ10" s="421"/>
      <c r="BR10" s="421"/>
      <c r="BS10" s="421"/>
      <c r="BT10" s="421"/>
      <c r="BU10" s="422"/>
      <c r="BV10" s="420">
        <v>2511524</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c r="A12" s="163"/>
      <c r="B12" s="480" t="s">
        <v>123</v>
      </c>
      <c r="C12" s="481"/>
      <c r="D12" s="481"/>
      <c r="E12" s="481"/>
      <c r="F12" s="481"/>
      <c r="G12" s="481"/>
      <c r="H12" s="481"/>
      <c r="I12" s="481"/>
      <c r="J12" s="481"/>
      <c r="K12" s="482"/>
      <c r="L12" s="489" t="s">
        <v>124</v>
      </c>
      <c r="M12" s="490"/>
      <c r="N12" s="490"/>
      <c r="O12" s="490"/>
      <c r="P12" s="490"/>
      <c r="Q12" s="491"/>
      <c r="R12" s="492">
        <v>123070</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2062946</v>
      </c>
      <c r="BO12" s="421"/>
      <c r="BP12" s="421"/>
      <c r="BQ12" s="421"/>
      <c r="BR12" s="421"/>
      <c r="BS12" s="421"/>
      <c r="BT12" s="421"/>
      <c r="BU12" s="422"/>
      <c r="BV12" s="420">
        <v>1944416</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c r="A13" s="163"/>
      <c r="B13" s="483"/>
      <c r="C13" s="484"/>
      <c r="D13" s="484"/>
      <c r="E13" s="484"/>
      <c r="F13" s="484"/>
      <c r="G13" s="484"/>
      <c r="H13" s="484"/>
      <c r="I13" s="484"/>
      <c r="J13" s="484"/>
      <c r="K13" s="485"/>
      <c r="L13" s="172"/>
      <c r="M13" s="511" t="s">
        <v>130</v>
      </c>
      <c r="N13" s="512"/>
      <c r="O13" s="512"/>
      <c r="P13" s="512"/>
      <c r="Q13" s="513"/>
      <c r="R13" s="504">
        <v>121813</v>
      </c>
      <c r="S13" s="505"/>
      <c r="T13" s="505"/>
      <c r="U13" s="505"/>
      <c r="V13" s="506"/>
      <c r="W13" s="436" t="s">
        <v>131</v>
      </c>
      <c r="X13" s="437"/>
      <c r="Y13" s="437"/>
      <c r="Z13" s="437"/>
      <c r="AA13" s="437"/>
      <c r="AB13" s="427"/>
      <c r="AC13" s="471">
        <v>2657</v>
      </c>
      <c r="AD13" s="472"/>
      <c r="AE13" s="472"/>
      <c r="AF13" s="472"/>
      <c r="AG13" s="514"/>
      <c r="AH13" s="471">
        <v>3069</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-500530</v>
      </c>
      <c r="BO13" s="421"/>
      <c r="BP13" s="421"/>
      <c r="BQ13" s="421"/>
      <c r="BR13" s="421"/>
      <c r="BS13" s="421"/>
      <c r="BT13" s="421"/>
      <c r="BU13" s="422"/>
      <c r="BV13" s="420">
        <v>321501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5.3</v>
      </c>
      <c r="CU13" s="418"/>
      <c r="CV13" s="418"/>
      <c r="CW13" s="418"/>
      <c r="CX13" s="418"/>
      <c r="CY13" s="418"/>
      <c r="CZ13" s="418"/>
      <c r="DA13" s="419"/>
      <c r="DB13" s="417">
        <v>6</v>
      </c>
      <c r="DC13" s="418"/>
      <c r="DD13" s="418"/>
      <c r="DE13" s="418"/>
      <c r="DF13" s="418"/>
      <c r="DG13" s="418"/>
      <c r="DH13" s="418"/>
      <c r="DI13" s="419"/>
    </row>
    <row r="14" spans="1:119" ht="18.75" customHeight="1" thickBot="1">
      <c r="A14" s="163"/>
      <c r="B14" s="483"/>
      <c r="C14" s="484"/>
      <c r="D14" s="484"/>
      <c r="E14" s="484"/>
      <c r="F14" s="484"/>
      <c r="G14" s="484"/>
      <c r="H14" s="484"/>
      <c r="I14" s="484"/>
      <c r="J14" s="484"/>
      <c r="K14" s="485"/>
      <c r="L14" s="501" t="s">
        <v>135</v>
      </c>
      <c r="M14" s="502"/>
      <c r="N14" s="502"/>
      <c r="O14" s="502"/>
      <c r="P14" s="502"/>
      <c r="Q14" s="503"/>
      <c r="R14" s="504">
        <v>123979</v>
      </c>
      <c r="S14" s="505"/>
      <c r="T14" s="505"/>
      <c r="U14" s="505"/>
      <c r="V14" s="506"/>
      <c r="W14" s="410"/>
      <c r="X14" s="411"/>
      <c r="Y14" s="411"/>
      <c r="Z14" s="411"/>
      <c r="AA14" s="411"/>
      <c r="AB14" s="400"/>
      <c r="AC14" s="507">
        <v>5</v>
      </c>
      <c r="AD14" s="508"/>
      <c r="AE14" s="508"/>
      <c r="AF14" s="508"/>
      <c r="AG14" s="509"/>
      <c r="AH14" s="507">
        <v>5.6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c r="A15" s="163"/>
      <c r="B15" s="483"/>
      <c r="C15" s="484"/>
      <c r="D15" s="484"/>
      <c r="E15" s="484"/>
      <c r="F15" s="484"/>
      <c r="G15" s="484"/>
      <c r="H15" s="484"/>
      <c r="I15" s="484"/>
      <c r="J15" s="484"/>
      <c r="K15" s="485"/>
      <c r="L15" s="172"/>
      <c r="M15" s="511" t="s">
        <v>130</v>
      </c>
      <c r="N15" s="512"/>
      <c r="O15" s="512"/>
      <c r="P15" s="512"/>
      <c r="Q15" s="513"/>
      <c r="R15" s="504">
        <v>122861</v>
      </c>
      <c r="S15" s="505"/>
      <c r="T15" s="505"/>
      <c r="U15" s="505"/>
      <c r="V15" s="506"/>
      <c r="W15" s="436" t="s">
        <v>137</v>
      </c>
      <c r="X15" s="437"/>
      <c r="Y15" s="437"/>
      <c r="Z15" s="437"/>
      <c r="AA15" s="437"/>
      <c r="AB15" s="427"/>
      <c r="AC15" s="471">
        <v>14656</v>
      </c>
      <c r="AD15" s="472"/>
      <c r="AE15" s="472"/>
      <c r="AF15" s="472"/>
      <c r="AG15" s="514"/>
      <c r="AH15" s="471">
        <v>14872</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17257300</v>
      </c>
      <c r="BO15" s="384"/>
      <c r="BP15" s="384"/>
      <c r="BQ15" s="384"/>
      <c r="BR15" s="384"/>
      <c r="BS15" s="384"/>
      <c r="BT15" s="384"/>
      <c r="BU15" s="385"/>
      <c r="BV15" s="383">
        <v>17109324</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27.5</v>
      </c>
      <c r="AD16" s="508"/>
      <c r="AE16" s="508"/>
      <c r="AF16" s="508"/>
      <c r="AG16" s="509"/>
      <c r="AH16" s="507">
        <v>27.3</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31239476</v>
      </c>
      <c r="BO16" s="421"/>
      <c r="BP16" s="421"/>
      <c r="BQ16" s="421"/>
      <c r="BR16" s="421"/>
      <c r="BS16" s="421"/>
      <c r="BT16" s="421"/>
      <c r="BU16" s="422"/>
      <c r="BV16" s="420">
        <v>30540092</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35911</v>
      </c>
      <c r="AD17" s="472"/>
      <c r="AE17" s="472"/>
      <c r="AF17" s="472"/>
      <c r="AG17" s="514"/>
      <c r="AH17" s="471">
        <v>36519</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21768415</v>
      </c>
      <c r="BO17" s="421"/>
      <c r="BP17" s="421"/>
      <c r="BQ17" s="421"/>
      <c r="BR17" s="421"/>
      <c r="BS17" s="421"/>
      <c r="BT17" s="421"/>
      <c r="BU17" s="422"/>
      <c r="BV17" s="420">
        <v>21584486</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c r="A18" s="163"/>
      <c r="B18" s="542" t="s">
        <v>147</v>
      </c>
      <c r="C18" s="463"/>
      <c r="D18" s="463"/>
      <c r="E18" s="543"/>
      <c r="F18" s="543"/>
      <c r="G18" s="543"/>
      <c r="H18" s="543"/>
      <c r="I18" s="543"/>
      <c r="J18" s="543"/>
      <c r="K18" s="543"/>
      <c r="L18" s="544">
        <v>603.16999999999996</v>
      </c>
      <c r="M18" s="544"/>
      <c r="N18" s="544"/>
      <c r="O18" s="544"/>
      <c r="P18" s="544"/>
      <c r="Q18" s="544"/>
      <c r="R18" s="545"/>
      <c r="S18" s="545"/>
      <c r="T18" s="545"/>
      <c r="U18" s="545"/>
      <c r="V18" s="546"/>
      <c r="W18" s="438"/>
      <c r="X18" s="439"/>
      <c r="Y18" s="439"/>
      <c r="Z18" s="439"/>
      <c r="AA18" s="439"/>
      <c r="AB18" s="430"/>
      <c r="AC18" s="547">
        <v>67.5</v>
      </c>
      <c r="AD18" s="548"/>
      <c r="AE18" s="548"/>
      <c r="AF18" s="548"/>
      <c r="AG18" s="549"/>
      <c r="AH18" s="547">
        <v>67.099999999999994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31549606</v>
      </c>
      <c r="BO18" s="421"/>
      <c r="BP18" s="421"/>
      <c r="BQ18" s="421"/>
      <c r="BR18" s="421"/>
      <c r="BS18" s="421"/>
      <c r="BT18" s="421"/>
      <c r="BU18" s="422"/>
      <c r="BV18" s="420">
        <v>31013942</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c r="A19" s="163"/>
      <c r="B19" s="542" t="s">
        <v>149</v>
      </c>
      <c r="C19" s="463"/>
      <c r="D19" s="463"/>
      <c r="E19" s="543"/>
      <c r="F19" s="543"/>
      <c r="G19" s="543"/>
      <c r="H19" s="543"/>
      <c r="I19" s="543"/>
      <c r="J19" s="543"/>
      <c r="K19" s="543"/>
      <c r="L19" s="551">
        <v>204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47548460</v>
      </c>
      <c r="BO19" s="421"/>
      <c r="BP19" s="421"/>
      <c r="BQ19" s="421"/>
      <c r="BR19" s="421"/>
      <c r="BS19" s="421"/>
      <c r="BT19" s="421"/>
      <c r="BU19" s="422"/>
      <c r="BV19" s="420">
        <v>47640591</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c r="A20" s="163"/>
      <c r="B20" s="542" t="s">
        <v>151</v>
      </c>
      <c r="C20" s="463"/>
      <c r="D20" s="463"/>
      <c r="E20" s="543"/>
      <c r="F20" s="543"/>
      <c r="G20" s="543"/>
      <c r="H20" s="543"/>
      <c r="I20" s="543"/>
      <c r="J20" s="543"/>
      <c r="K20" s="543"/>
      <c r="L20" s="551">
        <v>55586</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46212641</v>
      </c>
      <c r="BO22" s="384"/>
      <c r="BP22" s="384"/>
      <c r="BQ22" s="384"/>
      <c r="BR22" s="384"/>
      <c r="BS22" s="384"/>
      <c r="BT22" s="384"/>
      <c r="BU22" s="385"/>
      <c r="BV22" s="383">
        <v>46603358</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31657369</v>
      </c>
      <c r="BO23" s="421"/>
      <c r="BP23" s="421"/>
      <c r="BQ23" s="421"/>
      <c r="BR23" s="421"/>
      <c r="BS23" s="421"/>
      <c r="BT23" s="421"/>
      <c r="BU23" s="422"/>
      <c r="BV23" s="420">
        <v>33104613</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c r="A24" s="163"/>
      <c r="B24" s="591"/>
      <c r="C24" s="567"/>
      <c r="D24" s="568"/>
      <c r="E24" s="470" t="s">
        <v>161</v>
      </c>
      <c r="F24" s="450"/>
      <c r="G24" s="450"/>
      <c r="H24" s="450"/>
      <c r="I24" s="450"/>
      <c r="J24" s="450"/>
      <c r="K24" s="451"/>
      <c r="L24" s="471">
        <v>1</v>
      </c>
      <c r="M24" s="472"/>
      <c r="N24" s="472"/>
      <c r="O24" s="472"/>
      <c r="P24" s="514"/>
      <c r="Q24" s="471">
        <v>9800</v>
      </c>
      <c r="R24" s="472"/>
      <c r="S24" s="472"/>
      <c r="T24" s="472"/>
      <c r="U24" s="472"/>
      <c r="V24" s="514"/>
      <c r="W24" s="566"/>
      <c r="X24" s="567"/>
      <c r="Y24" s="568"/>
      <c r="Z24" s="470" t="s">
        <v>162</v>
      </c>
      <c r="AA24" s="450"/>
      <c r="AB24" s="450"/>
      <c r="AC24" s="450"/>
      <c r="AD24" s="450"/>
      <c r="AE24" s="450"/>
      <c r="AF24" s="450"/>
      <c r="AG24" s="451"/>
      <c r="AH24" s="471">
        <v>949</v>
      </c>
      <c r="AI24" s="472"/>
      <c r="AJ24" s="472"/>
      <c r="AK24" s="472"/>
      <c r="AL24" s="514"/>
      <c r="AM24" s="471">
        <v>3071913</v>
      </c>
      <c r="AN24" s="472"/>
      <c r="AO24" s="472"/>
      <c r="AP24" s="472"/>
      <c r="AQ24" s="472"/>
      <c r="AR24" s="514"/>
      <c r="AS24" s="471">
        <v>3237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27098644</v>
      </c>
      <c r="BO24" s="421"/>
      <c r="BP24" s="421"/>
      <c r="BQ24" s="421"/>
      <c r="BR24" s="421"/>
      <c r="BS24" s="421"/>
      <c r="BT24" s="421"/>
      <c r="BU24" s="422"/>
      <c r="BV24" s="420">
        <v>25566898</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c r="A25" s="163"/>
      <c r="B25" s="591"/>
      <c r="C25" s="567"/>
      <c r="D25" s="568"/>
      <c r="E25" s="470" t="s">
        <v>164</v>
      </c>
      <c r="F25" s="450"/>
      <c r="G25" s="450"/>
      <c r="H25" s="450"/>
      <c r="I25" s="450"/>
      <c r="J25" s="450"/>
      <c r="K25" s="451"/>
      <c r="L25" s="471">
        <v>2</v>
      </c>
      <c r="M25" s="472"/>
      <c r="N25" s="472"/>
      <c r="O25" s="472"/>
      <c r="P25" s="514"/>
      <c r="Q25" s="471">
        <v>7640</v>
      </c>
      <c r="R25" s="472"/>
      <c r="S25" s="472"/>
      <c r="T25" s="472"/>
      <c r="U25" s="472"/>
      <c r="V25" s="514"/>
      <c r="W25" s="566"/>
      <c r="X25" s="567"/>
      <c r="Y25" s="568"/>
      <c r="Z25" s="470" t="s">
        <v>165</v>
      </c>
      <c r="AA25" s="450"/>
      <c r="AB25" s="450"/>
      <c r="AC25" s="450"/>
      <c r="AD25" s="450"/>
      <c r="AE25" s="450"/>
      <c r="AF25" s="450"/>
      <c r="AG25" s="451"/>
      <c r="AH25" s="471">
        <v>182</v>
      </c>
      <c r="AI25" s="472"/>
      <c r="AJ25" s="472"/>
      <c r="AK25" s="472"/>
      <c r="AL25" s="514"/>
      <c r="AM25" s="471">
        <v>579306</v>
      </c>
      <c r="AN25" s="472"/>
      <c r="AO25" s="472"/>
      <c r="AP25" s="472"/>
      <c r="AQ25" s="472"/>
      <c r="AR25" s="514"/>
      <c r="AS25" s="471">
        <v>3183</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28241180</v>
      </c>
      <c r="BO25" s="384"/>
      <c r="BP25" s="384"/>
      <c r="BQ25" s="384"/>
      <c r="BR25" s="384"/>
      <c r="BS25" s="384"/>
      <c r="BT25" s="384"/>
      <c r="BU25" s="385"/>
      <c r="BV25" s="383">
        <v>29172993</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c r="A26" s="163"/>
      <c r="B26" s="591"/>
      <c r="C26" s="567"/>
      <c r="D26" s="568"/>
      <c r="E26" s="470" t="s">
        <v>167</v>
      </c>
      <c r="F26" s="450"/>
      <c r="G26" s="450"/>
      <c r="H26" s="450"/>
      <c r="I26" s="450"/>
      <c r="J26" s="450"/>
      <c r="K26" s="451"/>
      <c r="L26" s="471">
        <v>1</v>
      </c>
      <c r="M26" s="472"/>
      <c r="N26" s="472"/>
      <c r="O26" s="472"/>
      <c r="P26" s="514"/>
      <c r="Q26" s="471">
        <v>7050</v>
      </c>
      <c r="R26" s="472"/>
      <c r="S26" s="472"/>
      <c r="T26" s="472"/>
      <c r="U26" s="472"/>
      <c r="V26" s="514"/>
      <c r="W26" s="566"/>
      <c r="X26" s="567"/>
      <c r="Y26" s="568"/>
      <c r="Z26" s="470" t="s">
        <v>168</v>
      </c>
      <c r="AA26" s="572"/>
      <c r="AB26" s="572"/>
      <c r="AC26" s="572"/>
      <c r="AD26" s="572"/>
      <c r="AE26" s="572"/>
      <c r="AF26" s="572"/>
      <c r="AG26" s="573"/>
      <c r="AH26" s="471">
        <v>16</v>
      </c>
      <c r="AI26" s="472"/>
      <c r="AJ26" s="472"/>
      <c r="AK26" s="472"/>
      <c r="AL26" s="514"/>
      <c r="AM26" s="471">
        <v>52752</v>
      </c>
      <c r="AN26" s="472"/>
      <c r="AO26" s="472"/>
      <c r="AP26" s="472"/>
      <c r="AQ26" s="472"/>
      <c r="AR26" s="514"/>
      <c r="AS26" s="471">
        <v>3297</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c r="A27" s="163"/>
      <c r="B27" s="591"/>
      <c r="C27" s="567"/>
      <c r="D27" s="568"/>
      <c r="E27" s="470" t="s">
        <v>170</v>
      </c>
      <c r="F27" s="450"/>
      <c r="G27" s="450"/>
      <c r="H27" s="450"/>
      <c r="I27" s="450"/>
      <c r="J27" s="450"/>
      <c r="K27" s="451"/>
      <c r="L27" s="471">
        <v>1</v>
      </c>
      <c r="M27" s="472"/>
      <c r="N27" s="472"/>
      <c r="O27" s="472"/>
      <c r="P27" s="514"/>
      <c r="Q27" s="471">
        <v>5400</v>
      </c>
      <c r="R27" s="472"/>
      <c r="S27" s="472"/>
      <c r="T27" s="472"/>
      <c r="U27" s="472"/>
      <c r="V27" s="514"/>
      <c r="W27" s="566"/>
      <c r="X27" s="567"/>
      <c r="Y27" s="568"/>
      <c r="Z27" s="470" t="s">
        <v>171</v>
      </c>
      <c r="AA27" s="450"/>
      <c r="AB27" s="450"/>
      <c r="AC27" s="450"/>
      <c r="AD27" s="450"/>
      <c r="AE27" s="450"/>
      <c r="AF27" s="450"/>
      <c r="AG27" s="451"/>
      <c r="AH27" s="471">
        <v>81</v>
      </c>
      <c r="AI27" s="472"/>
      <c r="AJ27" s="472"/>
      <c r="AK27" s="472"/>
      <c r="AL27" s="514"/>
      <c r="AM27" s="471">
        <v>321989</v>
      </c>
      <c r="AN27" s="472"/>
      <c r="AO27" s="472"/>
      <c r="AP27" s="472"/>
      <c r="AQ27" s="472"/>
      <c r="AR27" s="514"/>
      <c r="AS27" s="471">
        <v>3975</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3317251</v>
      </c>
      <c r="BO27" s="540"/>
      <c r="BP27" s="540"/>
      <c r="BQ27" s="540"/>
      <c r="BR27" s="540"/>
      <c r="BS27" s="540"/>
      <c r="BT27" s="540"/>
      <c r="BU27" s="541"/>
      <c r="BV27" s="539">
        <v>3316373</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c r="A28" s="163"/>
      <c r="B28" s="591"/>
      <c r="C28" s="567"/>
      <c r="D28" s="568"/>
      <c r="E28" s="470" t="s">
        <v>173</v>
      </c>
      <c r="F28" s="450"/>
      <c r="G28" s="450"/>
      <c r="H28" s="450"/>
      <c r="I28" s="450"/>
      <c r="J28" s="450"/>
      <c r="K28" s="451"/>
      <c r="L28" s="471">
        <v>1</v>
      </c>
      <c r="M28" s="472"/>
      <c r="N28" s="472"/>
      <c r="O28" s="472"/>
      <c r="P28" s="514"/>
      <c r="Q28" s="471">
        <v>4320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7914749</v>
      </c>
      <c r="BO28" s="384"/>
      <c r="BP28" s="384"/>
      <c r="BQ28" s="384"/>
      <c r="BR28" s="384"/>
      <c r="BS28" s="384"/>
      <c r="BT28" s="384"/>
      <c r="BU28" s="385"/>
      <c r="BV28" s="383">
        <v>8237599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c r="A29" s="163"/>
      <c r="B29" s="591"/>
      <c r="C29" s="567"/>
      <c r="D29" s="568"/>
      <c r="E29" s="470" t="s">
        <v>176</v>
      </c>
      <c r="F29" s="450"/>
      <c r="G29" s="450"/>
      <c r="H29" s="450"/>
      <c r="I29" s="450"/>
      <c r="J29" s="450"/>
      <c r="K29" s="451"/>
      <c r="L29" s="471">
        <v>24</v>
      </c>
      <c r="M29" s="472"/>
      <c r="N29" s="472"/>
      <c r="O29" s="472"/>
      <c r="P29" s="514"/>
      <c r="Q29" s="471">
        <v>4020</v>
      </c>
      <c r="R29" s="472"/>
      <c r="S29" s="472"/>
      <c r="T29" s="472"/>
      <c r="U29" s="472"/>
      <c r="V29" s="514"/>
      <c r="W29" s="569"/>
      <c r="X29" s="570"/>
      <c r="Y29" s="571"/>
      <c r="Z29" s="470" t="s">
        <v>177</v>
      </c>
      <c r="AA29" s="450"/>
      <c r="AB29" s="450"/>
      <c r="AC29" s="450"/>
      <c r="AD29" s="450"/>
      <c r="AE29" s="450"/>
      <c r="AF29" s="450"/>
      <c r="AG29" s="451"/>
      <c r="AH29" s="471">
        <v>1030</v>
      </c>
      <c r="AI29" s="472"/>
      <c r="AJ29" s="472"/>
      <c r="AK29" s="472"/>
      <c r="AL29" s="514"/>
      <c r="AM29" s="471">
        <v>3393902</v>
      </c>
      <c r="AN29" s="472"/>
      <c r="AO29" s="472"/>
      <c r="AP29" s="472"/>
      <c r="AQ29" s="472"/>
      <c r="AR29" s="514"/>
      <c r="AS29" s="471">
        <v>3295</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3440617</v>
      </c>
      <c r="BO29" s="421"/>
      <c r="BP29" s="421"/>
      <c r="BQ29" s="421"/>
      <c r="BR29" s="421"/>
      <c r="BS29" s="421"/>
      <c r="BT29" s="421"/>
      <c r="BU29" s="422"/>
      <c r="BV29" s="420">
        <v>3634691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97.6</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14354323</v>
      </c>
      <c r="BO30" s="540"/>
      <c r="BP30" s="540"/>
      <c r="BQ30" s="540"/>
      <c r="BR30" s="540"/>
      <c r="BS30" s="540"/>
      <c r="BT30" s="540"/>
      <c r="BU30" s="541"/>
      <c r="BV30" s="539">
        <v>14680616</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c r="A31" s="163"/>
      <c r="B31" s="185"/>
      <c r="DI31" s="186"/>
    </row>
    <row r="32" spans="1:113" ht="13.5" customHeight="1">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f>IF(BG34="","",MAX(C34:D43,U34:V43,AM34:AN43)+1)</f>
        <v>10</v>
      </c>
      <c r="BF34" s="610"/>
      <c r="BG34" s="611" t="str">
        <f>IF('各会計、関係団体の財政状況及び健全化判断比率'!B36="","",'各会計、関係団体の財政状況及び健全化判断比率'!B36)</f>
        <v>温泉供給特別会計</v>
      </c>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鹿児島県市町村総合事務組合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霧島市土地開発公社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v>
      </c>
      <c r="DH34" s="612"/>
      <c r="DI34" s="190"/>
    </row>
    <row r="35" spans="1:113" ht="32.25" customHeight="1">
      <c r="A35" s="163"/>
      <c r="B35" s="187"/>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工業用水道事業会計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伊佐北姶良火葬場管理組合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霧島市施設管理公社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IF('各会計、関係団体の財政状況及び健全化判断比率'!B34="","",'各会計、関係団体の財政状況及び健全化判断比率'!B34)</f>
        <v>病院事業会計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姶良・伊佐地区介護保険組合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霧島神話の里公園</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交通災害共済事業特別会計</v>
      </c>
      <c r="X37" s="611"/>
      <c r="Y37" s="611"/>
      <c r="Z37" s="611"/>
      <c r="AA37" s="611"/>
      <c r="AB37" s="611"/>
      <c r="AC37" s="611"/>
      <c r="AD37" s="611"/>
      <c r="AE37" s="611"/>
      <c r="AF37" s="611"/>
      <c r="AG37" s="611"/>
      <c r="AH37" s="611"/>
      <c r="AI37" s="611"/>
      <c r="AJ37" s="611"/>
      <c r="AK37" s="611"/>
      <c r="AL37" s="163"/>
      <c r="AM37" s="610">
        <f t="shared" si="0"/>
        <v>9</v>
      </c>
      <c r="AN37" s="610"/>
      <c r="AO37" s="611" t="str">
        <f>IF('各会計、関係団体の財政状況及び健全化判断比率'!B35="","",'各会計、関係団体の財政状況及び健全化判断比率'!B35)</f>
        <v>下水道事業会計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鹿児島県後期高齢者医療広域連合（一般会計）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鹿児島県後期高齢者医療広域連合（後期高齢者医療特別会計）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row r="46" spans="1:113">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row r="55" spans="5:113"/>
    <row r="56" spans="5:113"/>
  </sheetData>
  <sheetProtection algorithmName="SHA-512" hashValue="9XqzGuXX093pDFcu/lciP4jKPGu2GTTP5MePLXKAe1sprjo/CXl/3Wq7vEWi7bXR2R4QP9OXMmaxXXXxy/UVrA==" saltValue="8oxhT6/DUtu43nGG5DXk7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c r="B5" s="622" t="s">
        <v>215</v>
      </c>
      <c r="C5" s="623"/>
      <c r="D5" s="623"/>
      <c r="E5" s="623"/>
      <c r="F5" s="623"/>
      <c r="G5" s="623"/>
      <c r="H5" s="623"/>
      <c r="I5" s="623"/>
      <c r="J5" s="623"/>
      <c r="K5" s="623"/>
      <c r="L5" s="623"/>
      <c r="M5" s="623"/>
      <c r="N5" s="623"/>
      <c r="O5" s="623"/>
      <c r="P5" s="623"/>
      <c r="Q5" s="624"/>
      <c r="R5" s="625">
        <v>17254826</v>
      </c>
      <c r="S5" s="626"/>
      <c r="T5" s="626"/>
      <c r="U5" s="626"/>
      <c r="V5" s="626"/>
      <c r="W5" s="626"/>
      <c r="X5" s="626"/>
      <c r="Y5" s="627"/>
      <c r="Z5" s="628">
        <v>21.6</v>
      </c>
      <c r="AA5" s="628"/>
      <c r="AB5" s="628"/>
      <c r="AC5" s="628"/>
      <c r="AD5" s="629">
        <v>16714245</v>
      </c>
      <c r="AE5" s="629"/>
      <c r="AF5" s="629"/>
      <c r="AG5" s="629"/>
      <c r="AH5" s="629"/>
      <c r="AI5" s="629"/>
      <c r="AJ5" s="629"/>
      <c r="AK5" s="629"/>
      <c r="AL5" s="630">
        <v>46.3</v>
      </c>
      <c r="AM5" s="631"/>
      <c r="AN5" s="631"/>
      <c r="AO5" s="632"/>
      <c r="AP5" s="622" t="s">
        <v>216</v>
      </c>
      <c r="AQ5" s="623"/>
      <c r="AR5" s="623"/>
      <c r="AS5" s="623"/>
      <c r="AT5" s="623"/>
      <c r="AU5" s="623"/>
      <c r="AV5" s="623"/>
      <c r="AW5" s="623"/>
      <c r="AX5" s="623"/>
      <c r="AY5" s="623"/>
      <c r="AZ5" s="623"/>
      <c r="BA5" s="623"/>
      <c r="BB5" s="623"/>
      <c r="BC5" s="623"/>
      <c r="BD5" s="623"/>
      <c r="BE5" s="623"/>
      <c r="BF5" s="624"/>
      <c r="BG5" s="636">
        <v>16615929</v>
      </c>
      <c r="BH5" s="637"/>
      <c r="BI5" s="637"/>
      <c r="BJ5" s="637"/>
      <c r="BK5" s="637"/>
      <c r="BL5" s="637"/>
      <c r="BM5" s="637"/>
      <c r="BN5" s="638"/>
      <c r="BO5" s="639">
        <v>96.3</v>
      </c>
      <c r="BP5" s="639"/>
      <c r="BQ5" s="639"/>
      <c r="BR5" s="639"/>
      <c r="BS5" s="640">
        <v>209616</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c r="B6" s="633" t="s">
        <v>220</v>
      </c>
      <c r="C6" s="634"/>
      <c r="D6" s="634"/>
      <c r="E6" s="634"/>
      <c r="F6" s="634"/>
      <c r="G6" s="634"/>
      <c r="H6" s="634"/>
      <c r="I6" s="634"/>
      <c r="J6" s="634"/>
      <c r="K6" s="634"/>
      <c r="L6" s="634"/>
      <c r="M6" s="634"/>
      <c r="N6" s="634"/>
      <c r="O6" s="634"/>
      <c r="P6" s="634"/>
      <c r="Q6" s="635"/>
      <c r="R6" s="636">
        <v>837493</v>
      </c>
      <c r="S6" s="637"/>
      <c r="T6" s="637"/>
      <c r="U6" s="637"/>
      <c r="V6" s="637"/>
      <c r="W6" s="637"/>
      <c r="X6" s="637"/>
      <c r="Y6" s="638"/>
      <c r="Z6" s="639">
        <v>1</v>
      </c>
      <c r="AA6" s="639"/>
      <c r="AB6" s="639"/>
      <c r="AC6" s="639"/>
      <c r="AD6" s="640">
        <v>837493</v>
      </c>
      <c r="AE6" s="640"/>
      <c r="AF6" s="640"/>
      <c r="AG6" s="640"/>
      <c r="AH6" s="640"/>
      <c r="AI6" s="640"/>
      <c r="AJ6" s="640"/>
      <c r="AK6" s="640"/>
      <c r="AL6" s="641">
        <v>2.2999999999999998</v>
      </c>
      <c r="AM6" s="642"/>
      <c r="AN6" s="642"/>
      <c r="AO6" s="643"/>
      <c r="AP6" s="633" t="s">
        <v>221</v>
      </c>
      <c r="AQ6" s="634"/>
      <c r="AR6" s="634"/>
      <c r="AS6" s="634"/>
      <c r="AT6" s="634"/>
      <c r="AU6" s="634"/>
      <c r="AV6" s="634"/>
      <c r="AW6" s="634"/>
      <c r="AX6" s="634"/>
      <c r="AY6" s="634"/>
      <c r="AZ6" s="634"/>
      <c r="BA6" s="634"/>
      <c r="BB6" s="634"/>
      <c r="BC6" s="634"/>
      <c r="BD6" s="634"/>
      <c r="BE6" s="634"/>
      <c r="BF6" s="635"/>
      <c r="BG6" s="636">
        <v>16615929</v>
      </c>
      <c r="BH6" s="637"/>
      <c r="BI6" s="637"/>
      <c r="BJ6" s="637"/>
      <c r="BK6" s="637"/>
      <c r="BL6" s="637"/>
      <c r="BM6" s="637"/>
      <c r="BN6" s="638"/>
      <c r="BO6" s="639">
        <v>96.3</v>
      </c>
      <c r="BP6" s="639"/>
      <c r="BQ6" s="639"/>
      <c r="BR6" s="639"/>
      <c r="BS6" s="640">
        <v>209616</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302540</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302540</v>
      </c>
      <c r="DR6" s="637"/>
      <c r="DS6" s="637"/>
      <c r="DT6" s="637"/>
      <c r="DU6" s="637"/>
      <c r="DV6" s="637"/>
      <c r="DW6" s="637"/>
      <c r="DX6" s="637"/>
      <c r="DY6" s="637"/>
      <c r="DZ6" s="637"/>
      <c r="EA6" s="637"/>
      <c r="EB6" s="637"/>
      <c r="EC6" s="646"/>
    </row>
    <row r="7" spans="2:143" ht="11.25" customHeight="1">
      <c r="B7" s="633" t="s">
        <v>223</v>
      </c>
      <c r="C7" s="634"/>
      <c r="D7" s="634"/>
      <c r="E7" s="634"/>
      <c r="F7" s="634"/>
      <c r="G7" s="634"/>
      <c r="H7" s="634"/>
      <c r="I7" s="634"/>
      <c r="J7" s="634"/>
      <c r="K7" s="634"/>
      <c r="L7" s="634"/>
      <c r="M7" s="634"/>
      <c r="N7" s="634"/>
      <c r="O7" s="634"/>
      <c r="P7" s="634"/>
      <c r="Q7" s="635"/>
      <c r="R7" s="636">
        <v>5944</v>
      </c>
      <c r="S7" s="637"/>
      <c r="T7" s="637"/>
      <c r="U7" s="637"/>
      <c r="V7" s="637"/>
      <c r="W7" s="637"/>
      <c r="X7" s="637"/>
      <c r="Y7" s="638"/>
      <c r="Z7" s="639">
        <v>0</v>
      </c>
      <c r="AA7" s="639"/>
      <c r="AB7" s="639"/>
      <c r="AC7" s="639"/>
      <c r="AD7" s="640">
        <v>5944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6180514</v>
      </c>
      <c r="BH7" s="637"/>
      <c r="BI7" s="637"/>
      <c r="BJ7" s="637"/>
      <c r="BK7" s="637"/>
      <c r="BL7" s="637"/>
      <c r="BM7" s="637"/>
      <c r="BN7" s="638"/>
      <c r="BO7" s="639">
        <v>35.799999999999997</v>
      </c>
      <c r="BP7" s="639"/>
      <c r="BQ7" s="639"/>
      <c r="BR7" s="639"/>
      <c r="BS7" s="640">
        <v>209616</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10464268</v>
      </c>
      <c r="CS7" s="637"/>
      <c r="CT7" s="637"/>
      <c r="CU7" s="637"/>
      <c r="CV7" s="637"/>
      <c r="CW7" s="637"/>
      <c r="CX7" s="637"/>
      <c r="CY7" s="638"/>
      <c r="CZ7" s="639">
        <v>13.8</v>
      </c>
      <c r="DA7" s="639"/>
      <c r="DB7" s="639"/>
      <c r="DC7" s="639"/>
      <c r="DD7" s="645">
        <v>322879</v>
      </c>
      <c r="DE7" s="637"/>
      <c r="DF7" s="637"/>
      <c r="DG7" s="637"/>
      <c r="DH7" s="637"/>
      <c r="DI7" s="637"/>
      <c r="DJ7" s="637"/>
      <c r="DK7" s="637"/>
      <c r="DL7" s="637"/>
      <c r="DM7" s="637"/>
      <c r="DN7" s="637"/>
      <c r="DO7" s="637"/>
      <c r="DP7" s="638"/>
      <c r="DQ7" s="645">
        <v>7311977</v>
      </c>
      <c r="DR7" s="637"/>
      <c r="DS7" s="637"/>
      <c r="DT7" s="637"/>
      <c r="DU7" s="637"/>
      <c r="DV7" s="637"/>
      <c r="DW7" s="637"/>
      <c r="DX7" s="637"/>
      <c r="DY7" s="637"/>
      <c r="DZ7" s="637"/>
      <c r="EA7" s="637"/>
      <c r="EB7" s="637"/>
      <c r="EC7" s="646"/>
    </row>
    <row r="8" spans="2:143" ht="11.25" customHeight="1">
      <c r="B8" s="633" t="s">
        <v>226</v>
      </c>
      <c r="C8" s="634"/>
      <c r="D8" s="634"/>
      <c r="E8" s="634"/>
      <c r="F8" s="634"/>
      <c r="G8" s="634"/>
      <c r="H8" s="634"/>
      <c r="I8" s="634"/>
      <c r="J8" s="634"/>
      <c r="K8" s="634"/>
      <c r="L8" s="634"/>
      <c r="M8" s="634"/>
      <c r="N8" s="634"/>
      <c r="O8" s="634"/>
      <c r="P8" s="634"/>
      <c r="Q8" s="635"/>
      <c r="R8" s="636">
        <v>67979</v>
      </c>
      <c r="S8" s="637"/>
      <c r="T8" s="637"/>
      <c r="U8" s="637"/>
      <c r="V8" s="637"/>
      <c r="W8" s="637"/>
      <c r="X8" s="637"/>
      <c r="Y8" s="638"/>
      <c r="Z8" s="639">
        <v>0.1</v>
      </c>
      <c r="AA8" s="639"/>
      <c r="AB8" s="639"/>
      <c r="AC8" s="639"/>
      <c r="AD8" s="640">
        <v>67979</v>
      </c>
      <c r="AE8" s="640"/>
      <c r="AF8" s="640"/>
      <c r="AG8" s="640"/>
      <c r="AH8" s="640"/>
      <c r="AI8" s="640"/>
      <c r="AJ8" s="640"/>
      <c r="AK8" s="640"/>
      <c r="AL8" s="641">
        <v>0.2</v>
      </c>
      <c r="AM8" s="642"/>
      <c r="AN8" s="642"/>
      <c r="AO8" s="643"/>
      <c r="AP8" s="633" t="s">
        <v>227</v>
      </c>
      <c r="AQ8" s="634"/>
      <c r="AR8" s="634"/>
      <c r="AS8" s="634"/>
      <c r="AT8" s="634"/>
      <c r="AU8" s="634"/>
      <c r="AV8" s="634"/>
      <c r="AW8" s="634"/>
      <c r="AX8" s="634"/>
      <c r="AY8" s="634"/>
      <c r="AZ8" s="634"/>
      <c r="BA8" s="634"/>
      <c r="BB8" s="634"/>
      <c r="BC8" s="634"/>
      <c r="BD8" s="634"/>
      <c r="BE8" s="634"/>
      <c r="BF8" s="635"/>
      <c r="BG8" s="636">
        <v>185484</v>
      </c>
      <c r="BH8" s="637"/>
      <c r="BI8" s="637"/>
      <c r="BJ8" s="637"/>
      <c r="BK8" s="637"/>
      <c r="BL8" s="637"/>
      <c r="BM8" s="637"/>
      <c r="BN8" s="638"/>
      <c r="BO8" s="639">
        <v>1.1000000000000001</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28033919</v>
      </c>
      <c r="CS8" s="637"/>
      <c r="CT8" s="637"/>
      <c r="CU8" s="637"/>
      <c r="CV8" s="637"/>
      <c r="CW8" s="637"/>
      <c r="CX8" s="637"/>
      <c r="CY8" s="638"/>
      <c r="CZ8" s="639">
        <v>36.9</v>
      </c>
      <c r="DA8" s="639"/>
      <c r="DB8" s="639"/>
      <c r="DC8" s="639"/>
      <c r="DD8" s="645">
        <v>461706</v>
      </c>
      <c r="DE8" s="637"/>
      <c r="DF8" s="637"/>
      <c r="DG8" s="637"/>
      <c r="DH8" s="637"/>
      <c r="DI8" s="637"/>
      <c r="DJ8" s="637"/>
      <c r="DK8" s="637"/>
      <c r="DL8" s="637"/>
      <c r="DM8" s="637"/>
      <c r="DN8" s="637"/>
      <c r="DO8" s="637"/>
      <c r="DP8" s="638"/>
      <c r="DQ8" s="645">
        <v>12876345</v>
      </c>
      <c r="DR8" s="637"/>
      <c r="DS8" s="637"/>
      <c r="DT8" s="637"/>
      <c r="DU8" s="637"/>
      <c r="DV8" s="637"/>
      <c r="DW8" s="637"/>
      <c r="DX8" s="637"/>
      <c r="DY8" s="637"/>
      <c r="DZ8" s="637"/>
      <c r="EA8" s="637"/>
      <c r="EB8" s="637"/>
      <c r="EC8" s="646"/>
    </row>
    <row r="9" spans="2:143" ht="11.25" customHeight="1">
      <c r="B9" s="633" t="s">
        <v>229</v>
      </c>
      <c r="C9" s="634"/>
      <c r="D9" s="634"/>
      <c r="E9" s="634"/>
      <c r="F9" s="634"/>
      <c r="G9" s="634"/>
      <c r="H9" s="634"/>
      <c r="I9" s="634"/>
      <c r="J9" s="634"/>
      <c r="K9" s="634"/>
      <c r="L9" s="634"/>
      <c r="M9" s="634"/>
      <c r="N9" s="634"/>
      <c r="O9" s="634"/>
      <c r="P9" s="634"/>
      <c r="Q9" s="635"/>
      <c r="R9" s="636">
        <v>94846</v>
      </c>
      <c r="S9" s="637"/>
      <c r="T9" s="637"/>
      <c r="U9" s="637"/>
      <c r="V9" s="637"/>
      <c r="W9" s="637"/>
      <c r="X9" s="637"/>
      <c r="Y9" s="638"/>
      <c r="Z9" s="639">
        <v>0.1</v>
      </c>
      <c r="AA9" s="639"/>
      <c r="AB9" s="639"/>
      <c r="AC9" s="639"/>
      <c r="AD9" s="640">
        <v>94846</v>
      </c>
      <c r="AE9" s="640"/>
      <c r="AF9" s="640"/>
      <c r="AG9" s="640"/>
      <c r="AH9" s="640"/>
      <c r="AI9" s="640"/>
      <c r="AJ9" s="640"/>
      <c r="AK9" s="640"/>
      <c r="AL9" s="641">
        <v>0.3</v>
      </c>
      <c r="AM9" s="642"/>
      <c r="AN9" s="642"/>
      <c r="AO9" s="643"/>
      <c r="AP9" s="633" t="s">
        <v>230</v>
      </c>
      <c r="AQ9" s="634"/>
      <c r="AR9" s="634"/>
      <c r="AS9" s="634"/>
      <c r="AT9" s="634"/>
      <c r="AU9" s="634"/>
      <c r="AV9" s="634"/>
      <c r="AW9" s="634"/>
      <c r="AX9" s="634"/>
      <c r="AY9" s="634"/>
      <c r="AZ9" s="634"/>
      <c r="BA9" s="634"/>
      <c r="BB9" s="634"/>
      <c r="BC9" s="634"/>
      <c r="BD9" s="634"/>
      <c r="BE9" s="634"/>
      <c r="BF9" s="635"/>
      <c r="BG9" s="636">
        <v>4927334</v>
      </c>
      <c r="BH9" s="637"/>
      <c r="BI9" s="637"/>
      <c r="BJ9" s="637"/>
      <c r="BK9" s="637"/>
      <c r="BL9" s="637"/>
      <c r="BM9" s="637"/>
      <c r="BN9" s="638"/>
      <c r="BO9" s="639">
        <v>28.6</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10499246</v>
      </c>
      <c r="CS9" s="637"/>
      <c r="CT9" s="637"/>
      <c r="CU9" s="637"/>
      <c r="CV9" s="637"/>
      <c r="CW9" s="637"/>
      <c r="CX9" s="637"/>
      <c r="CY9" s="638"/>
      <c r="CZ9" s="639">
        <v>13.8</v>
      </c>
      <c r="DA9" s="639"/>
      <c r="DB9" s="639"/>
      <c r="DC9" s="639"/>
      <c r="DD9" s="645">
        <v>4196261</v>
      </c>
      <c r="DE9" s="637"/>
      <c r="DF9" s="637"/>
      <c r="DG9" s="637"/>
      <c r="DH9" s="637"/>
      <c r="DI9" s="637"/>
      <c r="DJ9" s="637"/>
      <c r="DK9" s="637"/>
      <c r="DL9" s="637"/>
      <c r="DM9" s="637"/>
      <c r="DN9" s="637"/>
      <c r="DO9" s="637"/>
      <c r="DP9" s="638"/>
      <c r="DQ9" s="645">
        <v>5811874</v>
      </c>
      <c r="DR9" s="637"/>
      <c r="DS9" s="637"/>
      <c r="DT9" s="637"/>
      <c r="DU9" s="637"/>
      <c r="DV9" s="637"/>
      <c r="DW9" s="637"/>
      <c r="DX9" s="637"/>
      <c r="DY9" s="637"/>
      <c r="DZ9" s="637"/>
      <c r="EA9" s="637"/>
      <c r="EB9" s="637"/>
      <c r="EC9" s="646"/>
    </row>
    <row r="10" spans="2:143" ht="11.25" customHeight="1">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336073</v>
      </c>
      <c r="BH10" s="637"/>
      <c r="BI10" s="637"/>
      <c r="BJ10" s="637"/>
      <c r="BK10" s="637"/>
      <c r="BL10" s="637"/>
      <c r="BM10" s="637"/>
      <c r="BN10" s="638"/>
      <c r="BO10" s="639">
        <v>1.9</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56348</v>
      </c>
      <c r="CS10" s="637"/>
      <c r="CT10" s="637"/>
      <c r="CU10" s="637"/>
      <c r="CV10" s="637"/>
      <c r="CW10" s="637"/>
      <c r="CX10" s="637"/>
      <c r="CY10" s="638"/>
      <c r="CZ10" s="639">
        <v>0.1</v>
      </c>
      <c r="DA10" s="639"/>
      <c r="DB10" s="639"/>
      <c r="DC10" s="639"/>
      <c r="DD10" s="645" t="s">
        <v>122</v>
      </c>
      <c r="DE10" s="637"/>
      <c r="DF10" s="637"/>
      <c r="DG10" s="637"/>
      <c r="DH10" s="637"/>
      <c r="DI10" s="637"/>
      <c r="DJ10" s="637"/>
      <c r="DK10" s="637"/>
      <c r="DL10" s="637"/>
      <c r="DM10" s="637"/>
      <c r="DN10" s="637"/>
      <c r="DO10" s="637"/>
      <c r="DP10" s="638"/>
      <c r="DQ10" s="645">
        <v>55894</v>
      </c>
      <c r="DR10" s="637"/>
      <c r="DS10" s="637"/>
      <c r="DT10" s="637"/>
      <c r="DU10" s="637"/>
      <c r="DV10" s="637"/>
      <c r="DW10" s="637"/>
      <c r="DX10" s="637"/>
      <c r="DY10" s="637"/>
      <c r="DZ10" s="637"/>
      <c r="EA10" s="637"/>
      <c r="EB10" s="637"/>
      <c r="EC10" s="646"/>
    </row>
    <row r="11" spans="2:143" ht="11.25" customHeight="1">
      <c r="B11" s="633" t="s">
        <v>235</v>
      </c>
      <c r="C11" s="634"/>
      <c r="D11" s="634"/>
      <c r="E11" s="634"/>
      <c r="F11" s="634"/>
      <c r="G11" s="634"/>
      <c r="H11" s="634"/>
      <c r="I11" s="634"/>
      <c r="J11" s="634"/>
      <c r="K11" s="634"/>
      <c r="L11" s="634"/>
      <c r="M11" s="634"/>
      <c r="N11" s="634"/>
      <c r="O11" s="634"/>
      <c r="P11" s="634"/>
      <c r="Q11" s="635"/>
      <c r="R11" s="636">
        <v>3180471</v>
      </c>
      <c r="S11" s="637"/>
      <c r="T11" s="637"/>
      <c r="U11" s="637"/>
      <c r="V11" s="637"/>
      <c r="W11" s="637"/>
      <c r="X11" s="637"/>
      <c r="Y11" s="638"/>
      <c r="Z11" s="641">
        <v>4</v>
      </c>
      <c r="AA11" s="642"/>
      <c r="AB11" s="642"/>
      <c r="AC11" s="648"/>
      <c r="AD11" s="645">
        <v>3180471</v>
      </c>
      <c r="AE11" s="637"/>
      <c r="AF11" s="637"/>
      <c r="AG11" s="637"/>
      <c r="AH11" s="637"/>
      <c r="AI11" s="637"/>
      <c r="AJ11" s="637"/>
      <c r="AK11" s="638"/>
      <c r="AL11" s="641">
        <v>8.8000000000000007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731623</v>
      </c>
      <c r="BH11" s="637"/>
      <c r="BI11" s="637"/>
      <c r="BJ11" s="637"/>
      <c r="BK11" s="637"/>
      <c r="BL11" s="637"/>
      <c r="BM11" s="637"/>
      <c r="BN11" s="638"/>
      <c r="BO11" s="639">
        <v>4.2</v>
      </c>
      <c r="BP11" s="639"/>
      <c r="BQ11" s="639"/>
      <c r="BR11" s="639"/>
      <c r="BS11" s="640">
        <v>209616</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2148467</v>
      </c>
      <c r="CS11" s="637"/>
      <c r="CT11" s="637"/>
      <c r="CU11" s="637"/>
      <c r="CV11" s="637"/>
      <c r="CW11" s="637"/>
      <c r="CX11" s="637"/>
      <c r="CY11" s="638"/>
      <c r="CZ11" s="639">
        <v>2.8</v>
      </c>
      <c r="DA11" s="639"/>
      <c r="DB11" s="639"/>
      <c r="DC11" s="639"/>
      <c r="DD11" s="645">
        <v>837092</v>
      </c>
      <c r="DE11" s="637"/>
      <c r="DF11" s="637"/>
      <c r="DG11" s="637"/>
      <c r="DH11" s="637"/>
      <c r="DI11" s="637"/>
      <c r="DJ11" s="637"/>
      <c r="DK11" s="637"/>
      <c r="DL11" s="637"/>
      <c r="DM11" s="637"/>
      <c r="DN11" s="637"/>
      <c r="DO11" s="637"/>
      <c r="DP11" s="638"/>
      <c r="DQ11" s="645">
        <v>1118720</v>
      </c>
      <c r="DR11" s="637"/>
      <c r="DS11" s="637"/>
      <c r="DT11" s="637"/>
      <c r="DU11" s="637"/>
      <c r="DV11" s="637"/>
      <c r="DW11" s="637"/>
      <c r="DX11" s="637"/>
      <c r="DY11" s="637"/>
      <c r="DZ11" s="637"/>
      <c r="EA11" s="637"/>
      <c r="EB11" s="637"/>
      <c r="EC11" s="646"/>
    </row>
    <row r="12" spans="2:143" ht="11.25" customHeight="1">
      <c r="B12" s="633" t="s">
        <v>238</v>
      </c>
      <c r="C12" s="634"/>
      <c r="D12" s="634"/>
      <c r="E12" s="634"/>
      <c r="F12" s="634"/>
      <c r="G12" s="634"/>
      <c r="H12" s="634"/>
      <c r="I12" s="634"/>
      <c r="J12" s="634"/>
      <c r="K12" s="634"/>
      <c r="L12" s="634"/>
      <c r="M12" s="634"/>
      <c r="N12" s="634"/>
      <c r="O12" s="634"/>
      <c r="P12" s="634"/>
      <c r="Q12" s="635"/>
      <c r="R12" s="636">
        <v>54058</v>
      </c>
      <c r="S12" s="637"/>
      <c r="T12" s="637"/>
      <c r="U12" s="637"/>
      <c r="V12" s="637"/>
      <c r="W12" s="637"/>
      <c r="X12" s="637"/>
      <c r="Y12" s="638"/>
      <c r="Z12" s="639">
        <v>0.1</v>
      </c>
      <c r="AA12" s="639"/>
      <c r="AB12" s="639"/>
      <c r="AC12" s="639"/>
      <c r="AD12" s="640">
        <v>54058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8947222</v>
      </c>
      <c r="BH12" s="637"/>
      <c r="BI12" s="637"/>
      <c r="BJ12" s="637"/>
      <c r="BK12" s="637"/>
      <c r="BL12" s="637"/>
      <c r="BM12" s="637"/>
      <c r="BN12" s="638"/>
      <c r="BO12" s="639">
        <v>51.9</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1116431</v>
      </c>
      <c r="CS12" s="637"/>
      <c r="CT12" s="637"/>
      <c r="CU12" s="637"/>
      <c r="CV12" s="637"/>
      <c r="CW12" s="637"/>
      <c r="CX12" s="637"/>
      <c r="CY12" s="638"/>
      <c r="CZ12" s="639">
        <v>1.5</v>
      </c>
      <c r="DA12" s="639"/>
      <c r="DB12" s="639"/>
      <c r="DC12" s="639"/>
      <c r="DD12" s="645">
        <v>280404</v>
      </c>
      <c r="DE12" s="637"/>
      <c r="DF12" s="637"/>
      <c r="DG12" s="637"/>
      <c r="DH12" s="637"/>
      <c r="DI12" s="637"/>
      <c r="DJ12" s="637"/>
      <c r="DK12" s="637"/>
      <c r="DL12" s="637"/>
      <c r="DM12" s="637"/>
      <c r="DN12" s="637"/>
      <c r="DO12" s="637"/>
      <c r="DP12" s="638"/>
      <c r="DQ12" s="645">
        <v>731259</v>
      </c>
      <c r="DR12" s="637"/>
      <c r="DS12" s="637"/>
      <c r="DT12" s="637"/>
      <c r="DU12" s="637"/>
      <c r="DV12" s="637"/>
      <c r="DW12" s="637"/>
      <c r="DX12" s="637"/>
      <c r="DY12" s="637"/>
      <c r="DZ12" s="637"/>
      <c r="EA12" s="637"/>
      <c r="EB12" s="637"/>
      <c r="EC12" s="646"/>
    </row>
    <row r="13" spans="2:143" ht="11.25" customHeight="1">
      <c r="B13" s="633" t="s">
        <v>241</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8841726</v>
      </c>
      <c r="BH13" s="637"/>
      <c r="BI13" s="637"/>
      <c r="BJ13" s="637"/>
      <c r="BK13" s="637"/>
      <c r="BL13" s="637"/>
      <c r="BM13" s="637"/>
      <c r="BN13" s="638"/>
      <c r="BO13" s="639">
        <v>51.2</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5158757</v>
      </c>
      <c r="CS13" s="637"/>
      <c r="CT13" s="637"/>
      <c r="CU13" s="637"/>
      <c r="CV13" s="637"/>
      <c r="CW13" s="637"/>
      <c r="CX13" s="637"/>
      <c r="CY13" s="638"/>
      <c r="CZ13" s="639">
        <v>6.8</v>
      </c>
      <c r="DA13" s="639"/>
      <c r="DB13" s="639"/>
      <c r="DC13" s="639"/>
      <c r="DD13" s="645">
        <v>3382618</v>
      </c>
      <c r="DE13" s="637"/>
      <c r="DF13" s="637"/>
      <c r="DG13" s="637"/>
      <c r="DH13" s="637"/>
      <c r="DI13" s="637"/>
      <c r="DJ13" s="637"/>
      <c r="DK13" s="637"/>
      <c r="DL13" s="637"/>
      <c r="DM13" s="637"/>
      <c r="DN13" s="637"/>
      <c r="DO13" s="637"/>
      <c r="DP13" s="638"/>
      <c r="DQ13" s="645">
        <v>2263541</v>
      </c>
      <c r="DR13" s="637"/>
      <c r="DS13" s="637"/>
      <c r="DT13" s="637"/>
      <c r="DU13" s="637"/>
      <c r="DV13" s="637"/>
      <c r="DW13" s="637"/>
      <c r="DX13" s="637"/>
      <c r="DY13" s="637"/>
      <c r="DZ13" s="637"/>
      <c r="EA13" s="637"/>
      <c r="EB13" s="637"/>
      <c r="EC13" s="646"/>
    </row>
    <row r="14" spans="2:143" ht="11.25" customHeight="1">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563256</v>
      </c>
      <c r="BH14" s="637"/>
      <c r="BI14" s="637"/>
      <c r="BJ14" s="637"/>
      <c r="BK14" s="637"/>
      <c r="BL14" s="637"/>
      <c r="BM14" s="637"/>
      <c r="BN14" s="638"/>
      <c r="BO14" s="639">
        <v>3.3</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2489377</v>
      </c>
      <c r="CS14" s="637"/>
      <c r="CT14" s="637"/>
      <c r="CU14" s="637"/>
      <c r="CV14" s="637"/>
      <c r="CW14" s="637"/>
      <c r="CX14" s="637"/>
      <c r="CY14" s="638"/>
      <c r="CZ14" s="639">
        <v>3.3</v>
      </c>
      <c r="DA14" s="639"/>
      <c r="DB14" s="639"/>
      <c r="DC14" s="639"/>
      <c r="DD14" s="645">
        <v>654099</v>
      </c>
      <c r="DE14" s="637"/>
      <c r="DF14" s="637"/>
      <c r="DG14" s="637"/>
      <c r="DH14" s="637"/>
      <c r="DI14" s="637"/>
      <c r="DJ14" s="637"/>
      <c r="DK14" s="637"/>
      <c r="DL14" s="637"/>
      <c r="DM14" s="637"/>
      <c r="DN14" s="637"/>
      <c r="DO14" s="637"/>
      <c r="DP14" s="638"/>
      <c r="DQ14" s="645">
        <v>1840375</v>
      </c>
      <c r="DR14" s="637"/>
      <c r="DS14" s="637"/>
      <c r="DT14" s="637"/>
      <c r="DU14" s="637"/>
      <c r="DV14" s="637"/>
      <c r="DW14" s="637"/>
      <c r="DX14" s="637"/>
      <c r="DY14" s="637"/>
      <c r="DZ14" s="637"/>
      <c r="EA14" s="637"/>
      <c r="EB14" s="637"/>
      <c r="EC14" s="646"/>
    </row>
    <row r="15" spans="2:143" ht="11.25" customHeight="1">
      <c r="B15" s="633" t="s">
        <v>247</v>
      </c>
      <c r="C15" s="634"/>
      <c r="D15" s="634"/>
      <c r="E15" s="634"/>
      <c r="F15" s="634"/>
      <c r="G15" s="634"/>
      <c r="H15" s="634"/>
      <c r="I15" s="634"/>
      <c r="J15" s="634"/>
      <c r="K15" s="634"/>
      <c r="L15" s="634"/>
      <c r="M15" s="634"/>
      <c r="N15" s="634"/>
      <c r="O15" s="634"/>
      <c r="P15" s="634"/>
      <c r="Q15" s="635"/>
      <c r="R15" s="636">
        <v>45534</v>
      </c>
      <c r="S15" s="637"/>
      <c r="T15" s="637"/>
      <c r="U15" s="637"/>
      <c r="V15" s="637"/>
      <c r="W15" s="637"/>
      <c r="X15" s="637"/>
      <c r="Y15" s="638"/>
      <c r="Z15" s="639">
        <v>0.1</v>
      </c>
      <c r="AA15" s="639"/>
      <c r="AB15" s="639"/>
      <c r="AC15" s="639"/>
      <c r="AD15" s="640">
        <v>45534</v>
      </c>
      <c r="AE15" s="640"/>
      <c r="AF15" s="640"/>
      <c r="AG15" s="640"/>
      <c r="AH15" s="640"/>
      <c r="AI15" s="640"/>
      <c r="AJ15" s="640"/>
      <c r="AK15" s="640"/>
      <c r="AL15" s="641">
        <v>0.1</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924937</v>
      </c>
      <c r="BH15" s="637"/>
      <c r="BI15" s="637"/>
      <c r="BJ15" s="637"/>
      <c r="BK15" s="637"/>
      <c r="BL15" s="637"/>
      <c r="BM15" s="637"/>
      <c r="BN15" s="638"/>
      <c r="BO15" s="639">
        <v>5.4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8882081</v>
      </c>
      <c r="CS15" s="637"/>
      <c r="CT15" s="637"/>
      <c r="CU15" s="637"/>
      <c r="CV15" s="637"/>
      <c r="CW15" s="637"/>
      <c r="CX15" s="637"/>
      <c r="CY15" s="638"/>
      <c r="CZ15" s="639">
        <v>11.7</v>
      </c>
      <c r="DA15" s="639"/>
      <c r="DB15" s="639"/>
      <c r="DC15" s="639"/>
      <c r="DD15" s="645">
        <v>1788382</v>
      </c>
      <c r="DE15" s="637"/>
      <c r="DF15" s="637"/>
      <c r="DG15" s="637"/>
      <c r="DH15" s="637"/>
      <c r="DI15" s="637"/>
      <c r="DJ15" s="637"/>
      <c r="DK15" s="637"/>
      <c r="DL15" s="637"/>
      <c r="DM15" s="637"/>
      <c r="DN15" s="637"/>
      <c r="DO15" s="637"/>
      <c r="DP15" s="638"/>
      <c r="DQ15" s="645">
        <v>5133880</v>
      </c>
      <c r="DR15" s="637"/>
      <c r="DS15" s="637"/>
      <c r="DT15" s="637"/>
      <c r="DU15" s="637"/>
      <c r="DV15" s="637"/>
      <c r="DW15" s="637"/>
      <c r="DX15" s="637"/>
      <c r="DY15" s="637"/>
      <c r="DZ15" s="637"/>
      <c r="EA15" s="637"/>
      <c r="EB15" s="637"/>
      <c r="EC15" s="646"/>
    </row>
    <row r="16" spans="2:143" ht="11.25" customHeight="1">
      <c r="B16" s="633" t="s">
        <v>250</v>
      </c>
      <c r="C16" s="634"/>
      <c r="D16" s="634"/>
      <c r="E16" s="634"/>
      <c r="F16" s="634"/>
      <c r="G16" s="634"/>
      <c r="H16" s="634"/>
      <c r="I16" s="634"/>
      <c r="J16" s="634"/>
      <c r="K16" s="634"/>
      <c r="L16" s="634"/>
      <c r="M16" s="634"/>
      <c r="N16" s="634"/>
      <c r="O16" s="634"/>
      <c r="P16" s="634"/>
      <c r="Q16" s="635"/>
      <c r="R16" s="636">
        <v>229435</v>
      </c>
      <c r="S16" s="637"/>
      <c r="T16" s="637"/>
      <c r="U16" s="637"/>
      <c r="V16" s="637"/>
      <c r="W16" s="637"/>
      <c r="X16" s="637"/>
      <c r="Y16" s="638"/>
      <c r="Z16" s="639">
        <v>0.3</v>
      </c>
      <c r="AA16" s="639"/>
      <c r="AB16" s="639"/>
      <c r="AC16" s="639"/>
      <c r="AD16" s="640">
        <v>229435</v>
      </c>
      <c r="AE16" s="640"/>
      <c r="AF16" s="640"/>
      <c r="AG16" s="640"/>
      <c r="AH16" s="640"/>
      <c r="AI16" s="640"/>
      <c r="AJ16" s="640"/>
      <c r="AK16" s="640"/>
      <c r="AL16" s="641">
        <v>0.6</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1064047</v>
      </c>
      <c r="CS16" s="637"/>
      <c r="CT16" s="637"/>
      <c r="CU16" s="637"/>
      <c r="CV16" s="637"/>
      <c r="CW16" s="637"/>
      <c r="CX16" s="637"/>
      <c r="CY16" s="638"/>
      <c r="CZ16" s="639">
        <v>1.4</v>
      </c>
      <c r="DA16" s="639"/>
      <c r="DB16" s="639"/>
      <c r="DC16" s="639"/>
      <c r="DD16" s="645" t="s">
        <v>122</v>
      </c>
      <c r="DE16" s="637"/>
      <c r="DF16" s="637"/>
      <c r="DG16" s="637"/>
      <c r="DH16" s="637"/>
      <c r="DI16" s="637"/>
      <c r="DJ16" s="637"/>
      <c r="DK16" s="637"/>
      <c r="DL16" s="637"/>
      <c r="DM16" s="637"/>
      <c r="DN16" s="637"/>
      <c r="DO16" s="637"/>
      <c r="DP16" s="638"/>
      <c r="DQ16" s="645">
        <v>607288</v>
      </c>
      <c r="DR16" s="637"/>
      <c r="DS16" s="637"/>
      <c r="DT16" s="637"/>
      <c r="DU16" s="637"/>
      <c r="DV16" s="637"/>
      <c r="DW16" s="637"/>
      <c r="DX16" s="637"/>
      <c r="DY16" s="637"/>
      <c r="DZ16" s="637"/>
      <c r="EA16" s="637"/>
      <c r="EB16" s="637"/>
      <c r="EC16" s="646"/>
    </row>
    <row r="17" spans="2:133" ht="11.25" customHeight="1">
      <c r="B17" s="633" t="s">
        <v>253</v>
      </c>
      <c r="C17" s="634"/>
      <c r="D17" s="634"/>
      <c r="E17" s="634"/>
      <c r="F17" s="634"/>
      <c r="G17" s="634"/>
      <c r="H17" s="634"/>
      <c r="I17" s="634"/>
      <c r="J17" s="634"/>
      <c r="K17" s="634"/>
      <c r="L17" s="634"/>
      <c r="M17" s="634"/>
      <c r="N17" s="634"/>
      <c r="O17" s="634"/>
      <c r="P17" s="634"/>
      <c r="Q17" s="635"/>
      <c r="R17" s="636">
        <v>684692</v>
      </c>
      <c r="S17" s="637"/>
      <c r="T17" s="637"/>
      <c r="U17" s="637"/>
      <c r="V17" s="637"/>
      <c r="W17" s="637"/>
      <c r="X17" s="637"/>
      <c r="Y17" s="638"/>
      <c r="Z17" s="639">
        <v>0.9</v>
      </c>
      <c r="AA17" s="639"/>
      <c r="AB17" s="639"/>
      <c r="AC17" s="639"/>
      <c r="AD17" s="640">
        <v>684692</v>
      </c>
      <c r="AE17" s="640"/>
      <c r="AF17" s="640"/>
      <c r="AG17" s="640"/>
      <c r="AH17" s="640"/>
      <c r="AI17" s="640"/>
      <c r="AJ17" s="640"/>
      <c r="AK17" s="640"/>
      <c r="AL17" s="641">
        <v>1.9</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5797131</v>
      </c>
      <c r="CS17" s="637"/>
      <c r="CT17" s="637"/>
      <c r="CU17" s="637"/>
      <c r="CV17" s="637"/>
      <c r="CW17" s="637"/>
      <c r="CX17" s="637"/>
      <c r="CY17" s="638"/>
      <c r="CZ17" s="639">
        <v>7.6</v>
      </c>
      <c r="DA17" s="639"/>
      <c r="DB17" s="639"/>
      <c r="DC17" s="639"/>
      <c r="DD17" s="645" t="s">
        <v>122</v>
      </c>
      <c r="DE17" s="637"/>
      <c r="DF17" s="637"/>
      <c r="DG17" s="637"/>
      <c r="DH17" s="637"/>
      <c r="DI17" s="637"/>
      <c r="DJ17" s="637"/>
      <c r="DK17" s="637"/>
      <c r="DL17" s="637"/>
      <c r="DM17" s="637"/>
      <c r="DN17" s="637"/>
      <c r="DO17" s="637"/>
      <c r="DP17" s="638"/>
      <c r="DQ17" s="645">
        <v>5762933</v>
      </c>
      <c r="DR17" s="637"/>
      <c r="DS17" s="637"/>
      <c r="DT17" s="637"/>
      <c r="DU17" s="637"/>
      <c r="DV17" s="637"/>
      <c r="DW17" s="637"/>
      <c r="DX17" s="637"/>
      <c r="DY17" s="637"/>
      <c r="DZ17" s="637"/>
      <c r="EA17" s="637"/>
      <c r="EB17" s="637"/>
      <c r="EC17" s="646"/>
    </row>
    <row r="18" spans="2:133" ht="11.25" customHeight="1">
      <c r="B18" s="633" t="s">
        <v>256</v>
      </c>
      <c r="C18" s="634"/>
      <c r="D18" s="634"/>
      <c r="E18" s="634"/>
      <c r="F18" s="634"/>
      <c r="G18" s="634"/>
      <c r="H18" s="634"/>
      <c r="I18" s="634"/>
      <c r="J18" s="634"/>
      <c r="K18" s="634"/>
      <c r="L18" s="634"/>
      <c r="M18" s="634"/>
      <c r="N18" s="634"/>
      <c r="O18" s="634"/>
      <c r="P18" s="634"/>
      <c r="Q18" s="635"/>
      <c r="R18" s="636">
        <v>152428</v>
      </c>
      <c r="S18" s="637"/>
      <c r="T18" s="637"/>
      <c r="U18" s="637"/>
      <c r="V18" s="637"/>
      <c r="W18" s="637"/>
      <c r="X18" s="637"/>
      <c r="Y18" s="638"/>
      <c r="Z18" s="639">
        <v>0.2</v>
      </c>
      <c r="AA18" s="639"/>
      <c r="AB18" s="639"/>
      <c r="AC18" s="639"/>
      <c r="AD18" s="640">
        <v>152428</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c r="B19" s="633" t="s">
        <v>259</v>
      </c>
      <c r="C19" s="634"/>
      <c r="D19" s="634"/>
      <c r="E19" s="634"/>
      <c r="F19" s="634"/>
      <c r="G19" s="634"/>
      <c r="H19" s="634"/>
      <c r="I19" s="634"/>
      <c r="J19" s="634"/>
      <c r="K19" s="634"/>
      <c r="L19" s="634"/>
      <c r="M19" s="634"/>
      <c r="N19" s="634"/>
      <c r="O19" s="634"/>
      <c r="P19" s="634"/>
      <c r="Q19" s="635"/>
      <c r="R19" s="636">
        <v>517199</v>
      </c>
      <c r="S19" s="637"/>
      <c r="T19" s="637"/>
      <c r="U19" s="637"/>
      <c r="V19" s="637"/>
      <c r="W19" s="637"/>
      <c r="X19" s="637"/>
      <c r="Y19" s="638"/>
      <c r="Z19" s="639">
        <v>0.6</v>
      </c>
      <c r="AA19" s="639"/>
      <c r="AB19" s="639"/>
      <c r="AC19" s="639"/>
      <c r="AD19" s="640">
        <v>517199</v>
      </c>
      <c r="AE19" s="640"/>
      <c r="AF19" s="640"/>
      <c r="AG19" s="640"/>
      <c r="AH19" s="640"/>
      <c r="AI19" s="640"/>
      <c r="AJ19" s="640"/>
      <c r="AK19" s="640"/>
      <c r="AL19" s="641">
        <v>1.4</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638897</v>
      </c>
      <c r="BH19" s="637"/>
      <c r="BI19" s="637"/>
      <c r="BJ19" s="637"/>
      <c r="BK19" s="637"/>
      <c r="BL19" s="637"/>
      <c r="BM19" s="637"/>
      <c r="BN19" s="638"/>
      <c r="BO19" s="639">
        <v>3.7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c r="B20" s="649" t="s">
        <v>262</v>
      </c>
      <c r="C20" s="650"/>
      <c r="D20" s="650"/>
      <c r="E20" s="650"/>
      <c r="F20" s="650"/>
      <c r="G20" s="650"/>
      <c r="H20" s="650"/>
      <c r="I20" s="650"/>
      <c r="J20" s="650"/>
      <c r="K20" s="650"/>
      <c r="L20" s="650"/>
      <c r="M20" s="650"/>
      <c r="N20" s="650"/>
      <c r="O20" s="650"/>
      <c r="P20" s="650"/>
      <c r="Q20" s="651"/>
      <c r="R20" s="636">
        <v>15065</v>
      </c>
      <c r="S20" s="637"/>
      <c r="T20" s="637"/>
      <c r="U20" s="637"/>
      <c r="V20" s="637"/>
      <c r="W20" s="637"/>
      <c r="X20" s="637"/>
      <c r="Y20" s="638"/>
      <c r="Z20" s="639">
        <v>0</v>
      </c>
      <c r="AA20" s="639"/>
      <c r="AB20" s="639"/>
      <c r="AC20" s="639"/>
      <c r="AD20" s="640">
        <v>15065</v>
      </c>
      <c r="AE20" s="640"/>
      <c r="AF20" s="640"/>
      <c r="AG20" s="640"/>
      <c r="AH20" s="640"/>
      <c r="AI20" s="640"/>
      <c r="AJ20" s="640"/>
      <c r="AK20" s="640"/>
      <c r="AL20" s="641">
        <v>0</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638897</v>
      </c>
      <c r="BH20" s="637"/>
      <c r="BI20" s="637"/>
      <c r="BJ20" s="637"/>
      <c r="BK20" s="637"/>
      <c r="BL20" s="637"/>
      <c r="BM20" s="637"/>
      <c r="BN20" s="638"/>
      <c r="BO20" s="639">
        <v>3.7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76012612</v>
      </c>
      <c r="CS20" s="637"/>
      <c r="CT20" s="637"/>
      <c r="CU20" s="637"/>
      <c r="CV20" s="637"/>
      <c r="CW20" s="637"/>
      <c r="CX20" s="637"/>
      <c r="CY20" s="638"/>
      <c r="CZ20" s="639">
        <v>100</v>
      </c>
      <c r="DA20" s="639"/>
      <c r="DB20" s="639"/>
      <c r="DC20" s="639"/>
      <c r="DD20" s="645">
        <v>11923441</v>
      </c>
      <c r="DE20" s="637"/>
      <c r="DF20" s="637"/>
      <c r="DG20" s="637"/>
      <c r="DH20" s="637"/>
      <c r="DI20" s="637"/>
      <c r="DJ20" s="637"/>
      <c r="DK20" s="637"/>
      <c r="DL20" s="637"/>
      <c r="DM20" s="637"/>
      <c r="DN20" s="637"/>
      <c r="DO20" s="637"/>
      <c r="DP20" s="638"/>
      <c r="DQ20" s="645">
        <v>43816626</v>
      </c>
      <c r="DR20" s="637"/>
      <c r="DS20" s="637"/>
      <c r="DT20" s="637"/>
      <c r="DU20" s="637"/>
      <c r="DV20" s="637"/>
      <c r="DW20" s="637"/>
      <c r="DX20" s="637"/>
      <c r="DY20" s="637"/>
      <c r="DZ20" s="637"/>
      <c r="EA20" s="637"/>
      <c r="EB20" s="637"/>
      <c r="EC20" s="646"/>
    </row>
    <row r="21" spans="2:133" ht="11.25" customHeight="1">
      <c r="B21" s="633" t="s">
        <v>265</v>
      </c>
      <c r="C21" s="634"/>
      <c r="D21" s="634"/>
      <c r="E21" s="634"/>
      <c r="F21" s="634"/>
      <c r="G21" s="634"/>
      <c r="H21" s="634"/>
      <c r="I21" s="634"/>
      <c r="J21" s="634"/>
      <c r="K21" s="634"/>
      <c r="L21" s="634"/>
      <c r="M21" s="634"/>
      <c r="N21" s="634"/>
      <c r="O21" s="634"/>
      <c r="P21" s="634"/>
      <c r="Q21" s="635"/>
      <c r="R21" s="636">
        <v>15682477</v>
      </c>
      <c r="S21" s="637"/>
      <c r="T21" s="637"/>
      <c r="U21" s="637"/>
      <c r="V21" s="637"/>
      <c r="W21" s="637"/>
      <c r="X21" s="637"/>
      <c r="Y21" s="638"/>
      <c r="Z21" s="639">
        <v>19.7</v>
      </c>
      <c r="AA21" s="639"/>
      <c r="AB21" s="639"/>
      <c r="AC21" s="639"/>
      <c r="AD21" s="640">
        <v>13995388</v>
      </c>
      <c r="AE21" s="640"/>
      <c r="AF21" s="640"/>
      <c r="AG21" s="640"/>
      <c r="AH21" s="640"/>
      <c r="AI21" s="640"/>
      <c r="AJ21" s="640"/>
      <c r="AK21" s="640"/>
      <c r="AL21" s="641">
        <v>38.799999999999997</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98316</v>
      </c>
      <c r="BH21" s="637"/>
      <c r="BI21" s="637"/>
      <c r="BJ21" s="637"/>
      <c r="BK21" s="637"/>
      <c r="BL21" s="637"/>
      <c r="BM21" s="637"/>
      <c r="BN21" s="638"/>
      <c r="BO21" s="639">
        <v>0.6</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c r="B22" s="633" t="s">
        <v>267</v>
      </c>
      <c r="C22" s="634"/>
      <c r="D22" s="634"/>
      <c r="E22" s="634"/>
      <c r="F22" s="634"/>
      <c r="G22" s="634"/>
      <c r="H22" s="634"/>
      <c r="I22" s="634"/>
      <c r="J22" s="634"/>
      <c r="K22" s="634"/>
      <c r="L22" s="634"/>
      <c r="M22" s="634"/>
      <c r="N22" s="634"/>
      <c r="O22" s="634"/>
      <c r="P22" s="634"/>
      <c r="Q22" s="635"/>
      <c r="R22" s="636">
        <v>13995388</v>
      </c>
      <c r="S22" s="637"/>
      <c r="T22" s="637"/>
      <c r="U22" s="637"/>
      <c r="V22" s="637"/>
      <c r="W22" s="637"/>
      <c r="X22" s="637"/>
      <c r="Y22" s="638"/>
      <c r="Z22" s="639">
        <v>17.5</v>
      </c>
      <c r="AA22" s="639"/>
      <c r="AB22" s="639"/>
      <c r="AC22" s="639"/>
      <c r="AD22" s="640">
        <v>13995388</v>
      </c>
      <c r="AE22" s="640"/>
      <c r="AF22" s="640"/>
      <c r="AG22" s="640"/>
      <c r="AH22" s="640"/>
      <c r="AI22" s="640"/>
      <c r="AJ22" s="640"/>
      <c r="AK22" s="640"/>
      <c r="AL22" s="641">
        <v>38.799999999999997</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c r="B23" s="633" t="s">
        <v>270</v>
      </c>
      <c r="C23" s="634"/>
      <c r="D23" s="634"/>
      <c r="E23" s="634"/>
      <c r="F23" s="634"/>
      <c r="G23" s="634"/>
      <c r="H23" s="634"/>
      <c r="I23" s="634"/>
      <c r="J23" s="634"/>
      <c r="K23" s="634"/>
      <c r="L23" s="634"/>
      <c r="M23" s="634"/>
      <c r="N23" s="634"/>
      <c r="O23" s="634"/>
      <c r="P23" s="634"/>
      <c r="Q23" s="635"/>
      <c r="R23" s="636">
        <v>1687089</v>
      </c>
      <c r="S23" s="637"/>
      <c r="T23" s="637"/>
      <c r="U23" s="637"/>
      <c r="V23" s="637"/>
      <c r="W23" s="637"/>
      <c r="X23" s="637"/>
      <c r="Y23" s="638"/>
      <c r="Z23" s="639">
        <v>2.1</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540581</v>
      </c>
      <c r="BH23" s="637"/>
      <c r="BI23" s="637"/>
      <c r="BJ23" s="637"/>
      <c r="BK23" s="637"/>
      <c r="BL23" s="637"/>
      <c r="BM23" s="637"/>
      <c r="BN23" s="638"/>
      <c r="BO23" s="639">
        <v>3.1</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38341216</v>
      </c>
      <c r="CS24" s="626"/>
      <c r="CT24" s="626"/>
      <c r="CU24" s="626"/>
      <c r="CV24" s="626"/>
      <c r="CW24" s="626"/>
      <c r="CX24" s="626"/>
      <c r="CY24" s="627"/>
      <c r="CZ24" s="630">
        <v>50.4</v>
      </c>
      <c r="DA24" s="631"/>
      <c r="DB24" s="631"/>
      <c r="DC24" s="647"/>
      <c r="DD24" s="671">
        <v>23080475</v>
      </c>
      <c r="DE24" s="626"/>
      <c r="DF24" s="626"/>
      <c r="DG24" s="626"/>
      <c r="DH24" s="626"/>
      <c r="DI24" s="626"/>
      <c r="DJ24" s="626"/>
      <c r="DK24" s="627"/>
      <c r="DL24" s="671">
        <v>21073115</v>
      </c>
      <c r="DM24" s="626"/>
      <c r="DN24" s="626"/>
      <c r="DO24" s="626"/>
      <c r="DP24" s="626"/>
      <c r="DQ24" s="626"/>
      <c r="DR24" s="626"/>
      <c r="DS24" s="626"/>
      <c r="DT24" s="626"/>
      <c r="DU24" s="626"/>
      <c r="DV24" s="627"/>
      <c r="DW24" s="630">
        <v>58.2</v>
      </c>
      <c r="DX24" s="631"/>
      <c r="DY24" s="631"/>
      <c r="DZ24" s="631"/>
      <c r="EA24" s="631"/>
      <c r="EB24" s="631"/>
      <c r="EC24" s="632"/>
    </row>
    <row r="25" spans="2:133" ht="11.25" customHeight="1">
      <c r="B25" s="633" t="s">
        <v>280</v>
      </c>
      <c r="C25" s="634"/>
      <c r="D25" s="634"/>
      <c r="E25" s="634"/>
      <c r="F25" s="634"/>
      <c r="G25" s="634"/>
      <c r="H25" s="634"/>
      <c r="I25" s="634"/>
      <c r="J25" s="634"/>
      <c r="K25" s="634"/>
      <c r="L25" s="634"/>
      <c r="M25" s="634"/>
      <c r="N25" s="634"/>
      <c r="O25" s="634"/>
      <c r="P25" s="634"/>
      <c r="Q25" s="635"/>
      <c r="R25" s="636">
        <v>38137755</v>
      </c>
      <c r="S25" s="637"/>
      <c r="T25" s="637"/>
      <c r="U25" s="637"/>
      <c r="V25" s="637"/>
      <c r="W25" s="637"/>
      <c r="X25" s="637"/>
      <c r="Y25" s="638"/>
      <c r="Z25" s="639">
        <v>47.8</v>
      </c>
      <c r="AA25" s="639"/>
      <c r="AB25" s="639"/>
      <c r="AC25" s="639"/>
      <c r="AD25" s="640">
        <v>35910085</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10844124</v>
      </c>
      <c r="CS25" s="668"/>
      <c r="CT25" s="668"/>
      <c r="CU25" s="668"/>
      <c r="CV25" s="668"/>
      <c r="CW25" s="668"/>
      <c r="CX25" s="668"/>
      <c r="CY25" s="669"/>
      <c r="CZ25" s="641">
        <v>14.3</v>
      </c>
      <c r="DA25" s="666"/>
      <c r="DB25" s="666"/>
      <c r="DC25" s="670"/>
      <c r="DD25" s="645">
        <v>9948380</v>
      </c>
      <c r="DE25" s="668"/>
      <c r="DF25" s="668"/>
      <c r="DG25" s="668"/>
      <c r="DH25" s="668"/>
      <c r="DI25" s="668"/>
      <c r="DJ25" s="668"/>
      <c r="DK25" s="669"/>
      <c r="DL25" s="645">
        <v>9845607</v>
      </c>
      <c r="DM25" s="668"/>
      <c r="DN25" s="668"/>
      <c r="DO25" s="668"/>
      <c r="DP25" s="668"/>
      <c r="DQ25" s="668"/>
      <c r="DR25" s="668"/>
      <c r="DS25" s="668"/>
      <c r="DT25" s="668"/>
      <c r="DU25" s="668"/>
      <c r="DV25" s="669"/>
      <c r="DW25" s="641">
        <v>27.2</v>
      </c>
      <c r="DX25" s="666"/>
      <c r="DY25" s="666"/>
      <c r="DZ25" s="666"/>
      <c r="EA25" s="666"/>
      <c r="EB25" s="666"/>
      <c r="EC25" s="667"/>
    </row>
    <row r="26" spans="2:133" ht="11.25" customHeight="1">
      <c r="B26" s="633" t="s">
        <v>283</v>
      </c>
      <c r="C26" s="634"/>
      <c r="D26" s="634"/>
      <c r="E26" s="634"/>
      <c r="F26" s="634"/>
      <c r="G26" s="634"/>
      <c r="H26" s="634"/>
      <c r="I26" s="634"/>
      <c r="J26" s="634"/>
      <c r="K26" s="634"/>
      <c r="L26" s="634"/>
      <c r="M26" s="634"/>
      <c r="N26" s="634"/>
      <c r="O26" s="634"/>
      <c r="P26" s="634"/>
      <c r="Q26" s="635"/>
      <c r="R26" s="636">
        <v>13841</v>
      </c>
      <c r="S26" s="637"/>
      <c r="T26" s="637"/>
      <c r="U26" s="637"/>
      <c r="V26" s="637"/>
      <c r="W26" s="637"/>
      <c r="X26" s="637"/>
      <c r="Y26" s="638"/>
      <c r="Z26" s="639">
        <v>0</v>
      </c>
      <c r="AA26" s="639"/>
      <c r="AB26" s="639"/>
      <c r="AC26" s="639"/>
      <c r="AD26" s="640">
        <v>13841</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6972865</v>
      </c>
      <c r="CS26" s="637"/>
      <c r="CT26" s="637"/>
      <c r="CU26" s="637"/>
      <c r="CV26" s="637"/>
      <c r="CW26" s="637"/>
      <c r="CX26" s="637"/>
      <c r="CY26" s="638"/>
      <c r="CZ26" s="641">
        <v>9.1999999999999993</v>
      </c>
      <c r="DA26" s="666"/>
      <c r="DB26" s="666"/>
      <c r="DC26" s="670"/>
      <c r="DD26" s="645">
        <v>6434868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c r="B27" s="633" t="s">
        <v>286</v>
      </c>
      <c r="C27" s="634"/>
      <c r="D27" s="634"/>
      <c r="E27" s="634"/>
      <c r="F27" s="634"/>
      <c r="G27" s="634"/>
      <c r="H27" s="634"/>
      <c r="I27" s="634"/>
      <c r="J27" s="634"/>
      <c r="K27" s="634"/>
      <c r="L27" s="634"/>
      <c r="M27" s="634"/>
      <c r="N27" s="634"/>
      <c r="O27" s="634"/>
      <c r="P27" s="634"/>
      <c r="Q27" s="635"/>
      <c r="R27" s="636">
        <v>170520</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17254826</v>
      </c>
      <c r="BH27" s="637"/>
      <c r="BI27" s="637"/>
      <c r="BJ27" s="637"/>
      <c r="BK27" s="637"/>
      <c r="BL27" s="637"/>
      <c r="BM27" s="637"/>
      <c r="BN27" s="638"/>
      <c r="BO27" s="639">
        <v>100</v>
      </c>
      <c r="BP27" s="639"/>
      <c r="BQ27" s="639"/>
      <c r="BR27" s="639"/>
      <c r="BS27" s="640">
        <v>209616</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21699961</v>
      </c>
      <c r="CS27" s="668"/>
      <c r="CT27" s="668"/>
      <c r="CU27" s="668"/>
      <c r="CV27" s="668"/>
      <c r="CW27" s="668"/>
      <c r="CX27" s="668"/>
      <c r="CY27" s="669"/>
      <c r="CZ27" s="641">
        <v>28.5</v>
      </c>
      <c r="DA27" s="666"/>
      <c r="DB27" s="666"/>
      <c r="DC27" s="670"/>
      <c r="DD27" s="645">
        <v>7369162</v>
      </c>
      <c r="DE27" s="668"/>
      <c r="DF27" s="668"/>
      <c r="DG27" s="668"/>
      <c r="DH27" s="668"/>
      <c r="DI27" s="668"/>
      <c r="DJ27" s="668"/>
      <c r="DK27" s="669"/>
      <c r="DL27" s="645">
        <v>5464575</v>
      </c>
      <c r="DM27" s="668"/>
      <c r="DN27" s="668"/>
      <c r="DO27" s="668"/>
      <c r="DP27" s="668"/>
      <c r="DQ27" s="668"/>
      <c r="DR27" s="668"/>
      <c r="DS27" s="668"/>
      <c r="DT27" s="668"/>
      <c r="DU27" s="668"/>
      <c r="DV27" s="669"/>
      <c r="DW27" s="641">
        <v>15.1</v>
      </c>
      <c r="DX27" s="666"/>
      <c r="DY27" s="666"/>
      <c r="DZ27" s="666"/>
      <c r="EA27" s="666"/>
      <c r="EB27" s="666"/>
      <c r="EC27" s="667"/>
    </row>
    <row r="28" spans="2:133" ht="11.25" customHeight="1">
      <c r="B28" s="633" t="s">
        <v>289</v>
      </c>
      <c r="C28" s="634"/>
      <c r="D28" s="634"/>
      <c r="E28" s="634"/>
      <c r="F28" s="634"/>
      <c r="G28" s="634"/>
      <c r="H28" s="634"/>
      <c r="I28" s="634"/>
      <c r="J28" s="634"/>
      <c r="K28" s="634"/>
      <c r="L28" s="634"/>
      <c r="M28" s="634"/>
      <c r="N28" s="634"/>
      <c r="O28" s="634"/>
      <c r="P28" s="634"/>
      <c r="Q28" s="635"/>
      <c r="R28" s="636">
        <v>1365968</v>
      </c>
      <c r="S28" s="637"/>
      <c r="T28" s="637"/>
      <c r="U28" s="637"/>
      <c r="V28" s="637"/>
      <c r="W28" s="637"/>
      <c r="X28" s="637"/>
      <c r="Y28" s="638"/>
      <c r="Z28" s="639">
        <v>1.7</v>
      </c>
      <c r="AA28" s="639"/>
      <c r="AB28" s="639"/>
      <c r="AC28" s="639"/>
      <c r="AD28" s="640">
        <v>57035</v>
      </c>
      <c r="AE28" s="640"/>
      <c r="AF28" s="640"/>
      <c r="AG28" s="640"/>
      <c r="AH28" s="640"/>
      <c r="AI28" s="640"/>
      <c r="AJ28" s="640"/>
      <c r="AK28" s="640"/>
      <c r="AL28" s="641">
        <v>0.2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5797131</v>
      </c>
      <c r="CS28" s="637"/>
      <c r="CT28" s="637"/>
      <c r="CU28" s="637"/>
      <c r="CV28" s="637"/>
      <c r="CW28" s="637"/>
      <c r="CX28" s="637"/>
      <c r="CY28" s="638"/>
      <c r="CZ28" s="641">
        <v>7.6</v>
      </c>
      <c r="DA28" s="666"/>
      <c r="DB28" s="666"/>
      <c r="DC28" s="670"/>
      <c r="DD28" s="645">
        <v>5762933</v>
      </c>
      <c r="DE28" s="637"/>
      <c r="DF28" s="637"/>
      <c r="DG28" s="637"/>
      <c r="DH28" s="637"/>
      <c r="DI28" s="637"/>
      <c r="DJ28" s="637"/>
      <c r="DK28" s="638"/>
      <c r="DL28" s="645">
        <v>5762933</v>
      </c>
      <c r="DM28" s="637"/>
      <c r="DN28" s="637"/>
      <c r="DO28" s="637"/>
      <c r="DP28" s="637"/>
      <c r="DQ28" s="637"/>
      <c r="DR28" s="637"/>
      <c r="DS28" s="637"/>
      <c r="DT28" s="637"/>
      <c r="DU28" s="637"/>
      <c r="DV28" s="638"/>
      <c r="DW28" s="641">
        <v>15.9</v>
      </c>
      <c r="DX28" s="666"/>
      <c r="DY28" s="666"/>
      <c r="DZ28" s="666"/>
      <c r="EA28" s="666"/>
      <c r="EB28" s="666"/>
      <c r="EC28" s="667"/>
    </row>
    <row r="29" spans="2:133" ht="11.25" customHeight="1">
      <c r="B29" s="633" t="s">
        <v>291</v>
      </c>
      <c r="C29" s="634"/>
      <c r="D29" s="634"/>
      <c r="E29" s="634"/>
      <c r="F29" s="634"/>
      <c r="G29" s="634"/>
      <c r="H29" s="634"/>
      <c r="I29" s="634"/>
      <c r="J29" s="634"/>
      <c r="K29" s="634"/>
      <c r="L29" s="634"/>
      <c r="M29" s="634"/>
      <c r="N29" s="634"/>
      <c r="O29" s="634"/>
      <c r="P29" s="634"/>
      <c r="Q29" s="635"/>
      <c r="R29" s="636">
        <v>376025</v>
      </c>
      <c r="S29" s="637"/>
      <c r="T29" s="637"/>
      <c r="U29" s="637"/>
      <c r="V29" s="637"/>
      <c r="W29" s="637"/>
      <c r="X29" s="637"/>
      <c r="Y29" s="638"/>
      <c r="Z29" s="639">
        <v>0.5</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5797131</v>
      </c>
      <c r="CS29" s="668"/>
      <c r="CT29" s="668"/>
      <c r="CU29" s="668"/>
      <c r="CV29" s="668"/>
      <c r="CW29" s="668"/>
      <c r="CX29" s="668"/>
      <c r="CY29" s="669"/>
      <c r="CZ29" s="641">
        <v>7.6</v>
      </c>
      <c r="DA29" s="666"/>
      <c r="DB29" s="666"/>
      <c r="DC29" s="670"/>
      <c r="DD29" s="645">
        <v>5762933</v>
      </c>
      <c r="DE29" s="668"/>
      <c r="DF29" s="668"/>
      <c r="DG29" s="668"/>
      <c r="DH29" s="668"/>
      <c r="DI29" s="668"/>
      <c r="DJ29" s="668"/>
      <c r="DK29" s="669"/>
      <c r="DL29" s="645">
        <v>5762933</v>
      </c>
      <c r="DM29" s="668"/>
      <c r="DN29" s="668"/>
      <c r="DO29" s="668"/>
      <c r="DP29" s="668"/>
      <c r="DQ29" s="668"/>
      <c r="DR29" s="668"/>
      <c r="DS29" s="668"/>
      <c r="DT29" s="668"/>
      <c r="DU29" s="668"/>
      <c r="DV29" s="669"/>
      <c r="DW29" s="641">
        <v>15.9</v>
      </c>
      <c r="DX29" s="666"/>
      <c r="DY29" s="666"/>
      <c r="DZ29" s="666"/>
      <c r="EA29" s="666"/>
      <c r="EB29" s="666"/>
      <c r="EC29" s="667"/>
    </row>
    <row r="30" spans="2:133" ht="11.25" customHeight="1">
      <c r="B30" s="633" t="s">
        <v>293</v>
      </c>
      <c r="C30" s="634"/>
      <c r="D30" s="634"/>
      <c r="E30" s="634"/>
      <c r="F30" s="634"/>
      <c r="G30" s="634"/>
      <c r="H30" s="634"/>
      <c r="I30" s="634"/>
      <c r="J30" s="634"/>
      <c r="K30" s="634"/>
      <c r="L30" s="634"/>
      <c r="M30" s="634"/>
      <c r="N30" s="634"/>
      <c r="O30" s="634"/>
      <c r="P30" s="634"/>
      <c r="Q30" s="635"/>
      <c r="R30" s="636">
        <v>16152168</v>
      </c>
      <c r="S30" s="637"/>
      <c r="T30" s="637"/>
      <c r="U30" s="637"/>
      <c r="V30" s="637"/>
      <c r="W30" s="637"/>
      <c r="X30" s="637"/>
      <c r="Y30" s="638"/>
      <c r="Z30" s="639">
        <v>20.2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5643317</v>
      </c>
      <c r="CS30" s="637"/>
      <c r="CT30" s="637"/>
      <c r="CU30" s="637"/>
      <c r="CV30" s="637"/>
      <c r="CW30" s="637"/>
      <c r="CX30" s="637"/>
      <c r="CY30" s="638"/>
      <c r="CZ30" s="641">
        <v>7.4</v>
      </c>
      <c r="DA30" s="666"/>
      <c r="DB30" s="666"/>
      <c r="DC30" s="670"/>
      <c r="DD30" s="645">
        <v>5609794</v>
      </c>
      <c r="DE30" s="637"/>
      <c r="DF30" s="637"/>
      <c r="DG30" s="637"/>
      <c r="DH30" s="637"/>
      <c r="DI30" s="637"/>
      <c r="DJ30" s="637"/>
      <c r="DK30" s="638"/>
      <c r="DL30" s="645">
        <v>5609794</v>
      </c>
      <c r="DM30" s="637"/>
      <c r="DN30" s="637"/>
      <c r="DO30" s="637"/>
      <c r="DP30" s="637"/>
      <c r="DQ30" s="637"/>
      <c r="DR30" s="637"/>
      <c r="DS30" s="637"/>
      <c r="DT30" s="637"/>
      <c r="DU30" s="637"/>
      <c r="DV30" s="638"/>
      <c r="DW30" s="641">
        <v>15.5</v>
      </c>
      <c r="DX30" s="666"/>
      <c r="DY30" s="666"/>
      <c r="DZ30" s="666"/>
      <c r="EA30" s="666"/>
      <c r="EB30" s="666"/>
      <c r="EC30" s="667"/>
    </row>
    <row r="31" spans="2:133" ht="11.25" customHeight="1">
      <c r="B31" s="649" t="s">
        <v>297</v>
      </c>
      <c r="C31" s="650"/>
      <c r="D31" s="650"/>
      <c r="E31" s="650"/>
      <c r="F31" s="650"/>
      <c r="G31" s="650"/>
      <c r="H31" s="650"/>
      <c r="I31" s="650"/>
      <c r="J31" s="650"/>
      <c r="K31" s="650"/>
      <c r="L31" s="650"/>
      <c r="M31" s="650"/>
      <c r="N31" s="650"/>
      <c r="O31" s="650"/>
      <c r="P31" s="650"/>
      <c r="Q31" s="651"/>
      <c r="R31" s="636">
        <v>1392</v>
      </c>
      <c r="S31" s="637"/>
      <c r="T31" s="637"/>
      <c r="U31" s="637"/>
      <c r="V31" s="637"/>
      <c r="W31" s="637"/>
      <c r="X31" s="637"/>
      <c r="Y31" s="638"/>
      <c r="Z31" s="639">
        <v>0</v>
      </c>
      <c r="AA31" s="639"/>
      <c r="AB31" s="639"/>
      <c r="AC31" s="639"/>
      <c r="AD31" s="640">
        <v>1392</v>
      </c>
      <c r="AE31" s="640"/>
      <c r="AF31" s="640"/>
      <c r="AG31" s="640"/>
      <c r="AH31" s="640"/>
      <c r="AI31" s="640"/>
      <c r="AJ31" s="640"/>
      <c r="AK31" s="640"/>
      <c r="AL31" s="641">
        <v>0</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98.6</v>
      </c>
      <c r="BN31" s="680"/>
      <c r="BO31" s="680"/>
      <c r="BP31" s="680"/>
      <c r="BQ31" s="681"/>
      <c r="BR31" s="692">
        <v>99.5</v>
      </c>
      <c r="BS31" s="680"/>
      <c r="BT31" s="680"/>
      <c r="BU31" s="680"/>
      <c r="BV31" s="680"/>
      <c r="BW31" s="680"/>
      <c r="BX31" s="631">
        <v>98.3</v>
      </c>
      <c r="BY31" s="680"/>
      <c r="BZ31" s="680"/>
      <c r="CA31" s="680"/>
      <c r="CB31" s="681"/>
      <c r="CD31" s="674"/>
      <c r="CE31" s="675"/>
      <c r="CF31" s="633" t="s">
        <v>300</v>
      </c>
      <c r="CG31" s="634"/>
      <c r="CH31" s="634"/>
      <c r="CI31" s="634"/>
      <c r="CJ31" s="634"/>
      <c r="CK31" s="634"/>
      <c r="CL31" s="634"/>
      <c r="CM31" s="634"/>
      <c r="CN31" s="634"/>
      <c r="CO31" s="634"/>
      <c r="CP31" s="634"/>
      <c r="CQ31" s="635"/>
      <c r="CR31" s="636">
        <v>153814</v>
      </c>
      <c r="CS31" s="668"/>
      <c r="CT31" s="668"/>
      <c r="CU31" s="668"/>
      <c r="CV31" s="668"/>
      <c r="CW31" s="668"/>
      <c r="CX31" s="668"/>
      <c r="CY31" s="669"/>
      <c r="CZ31" s="641">
        <v>0.2</v>
      </c>
      <c r="DA31" s="666"/>
      <c r="DB31" s="666"/>
      <c r="DC31" s="670"/>
      <c r="DD31" s="645">
        <v>153139</v>
      </c>
      <c r="DE31" s="668"/>
      <c r="DF31" s="668"/>
      <c r="DG31" s="668"/>
      <c r="DH31" s="668"/>
      <c r="DI31" s="668"/>
      <c r="DJ31" s="668"/>
      <c r="DK31" s="669"/>
      <c r="DL31" s="645">
        <v>153139</v>
      </c>
      <c r="DM31" s="668"/>
      <c r="DN31" s="668"/>
      <c r="DO31" s="668"/>
      <c r="DP31" s="668"/>
      <c r="DQ31" s="668"/>
      <c r="DR31" s="668"/>
      <c r="DS31" s="668"/>
      <c r="DT31" s="668"/>
      <c r="DU31" s="668"/>
      <c r="DV31" s="669"/>
      <c r="DW31" s="641">
        <v>0.4</v>
      </c>
      <c r="DX31" s="666"/>
      <c r="DY31" s="666"/>
      <c r="DZ31" s="666"/>
      <c r="EA31" s="666"/>
      <c r="EB31" s="666"/>
      <c r="EC31" s="667"/>
    </row>
    <row r="32" spans="2:133" ht="11.25" customHeight="1">
      <c r="B32" s="633" t="s">
        <v>301</v>
      </c>
      <c r="C32" s="634"/>
      <c r="D32" s="634"/>
      <c r="E32" s="634"/>
      <c r="F32" s="634"/>
      <c r="G32" s="634"/>
      <c r="H32" s="634"/>
      <c r="I32" s="634"/>
      <c r="J32" s="634"/>
      <c r="K32" s="634"/>
      <c r="L32" s="634"/>
      <c r="M32" s="634"/>
      <c r="N32" s="634"/>
      <c r="O32" s="634"/>
      <c r="P32" s="634"/>
      <c r="Q32" s="635"/>
      <c r="R32" s="636">
        <v>6010712</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99.4</v>
      </c>
      <c r="BH32" s="668"/>
      <c r="BI32" s="668"/>
      <c r="BJ32" s="668"/>
      <c r="BK32" s="668"/>
      <c r="BL32" s="668"/>
      <c r="BM32" s="642">
        <v>98.8</v>
      </c>
      <c r="BN32" s="668"/>
      <c r="BO32" s="668"/>
      <c r="BP32" s="668"/>
      <c r="BQ32" s="691"/>
      <c r="BR32" s="693">
        <v>99.5</v>
      </c>
      <c r="BS32" s="668"/>
      <c r="BT32" s="668"/>
      <c r="BU32" s="668"/>
      <c r="BV32" s="668"/>
      <c r="BW32" s="668"/>
      <c r="BX32" s="642">
        <v>98.7</v>
      </c>
      <c r="BY32" s="668"/>
      <c r="BZ32" s="668"/>
      <c r="CA32" s="668"/>
      <c r="CB32" s="691"/>
      <c r="CD32" s="676"/>
      <c r="CE32" s="677"/>
      <c r="CF32" s="633" t="s">
        <v>304</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c r="B33" s="633" t="s">
        <v>305</v>
      </c>
      <c r="C33" s="634"/>
      <c r="D33" s="634"/>
      <c r="E33" s="634"/>
      <c r="F33" s="634"/>
      <c r="G33" s="634"/>
      <c r="H33" s="634"/>
      <c r="I33" s="634"/>
      <c r="J33" s="634"/>
      <c r="K33" s="634"/>
      <c r="L33" s="634"/>
      <c r="M33" s="634"/>
      <c r="N33" s="634"/>
      <c r="O33" s="634"/>
      <c r="P33" s="634"/>
      <c r="Q33" s="635"/>
      <c r="R33" s="636">
        <v>217095</v>
      </c>
      <c r="S33" s="637"/>
      <c r="T33" s="637"/>
      <c r="U33" s="637"/>
      <c r="V33" s="637"/>
      <c r="W33" s="637"/>
      <c r="X33" s="637"/>
      <c r="Y33" s="638"/>
      <c r="Z33" s="639">
        <v>0.3</v>
      </c>
      <c r="AA33" s="639"/>
      <c r="AB33" s="639"/>
      <c r="AC33" s="639"/>
      <c r="AD33" s="640">
        <v>79499</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99.5</v>
      </c>
      <c r="BH33" s="695"/>
      <c r="BI33" s="695"/>
      <c r="BJ33" s="695"/>
      <c r="BK33" s="695"/>
      <c r="BL33" s="695"/>
      <c r="BM33" s="696">
        <v>98.3</v>
      </c>
      <c r="BN33" s="695"/>
      <c r="BO33" s="695"/>
      <c r="BP33" s="695"/>
      <c r="BQ33" s="697"/>
      <c r="BR33" s="694">
        <v>99.5</v>
      </c>
      <c r="BS33" s="695"/>
      <c r="BT33" s="695"/>
      <c r="BU33" s="695"/>
      <c r="BV33" s="695"/>
      <c r="BW33" s="695"/>
      <c r="BX33" s="696">
        <v>97.8</v>
      </c>
      <c r="BY33" s="695"/>
      <c r="BZ33" s="695"/>
      <c r="CA33" s="695"/>
      <c r="CB33" s="697"/>
      <c r="CD33" s="633" t="s">
        <v>307</v>
      </c>
      <c r="CE33" s="634"/>
      <c r="CF33" s="634"/>
      <c r="CG33" s="634"/>
      <c r="CH33" s="634"/>
      <c r="CI33" s="634"/>
      <c r="CJ33" s="634"/>
      <c r="CK33" s="634"/>
      <c r="CL33" s="634"/>
      <c r="CM33" s="634"/>
      <c r="CN33" s="634"/>
      <c r="CO33" s="634"/>
      <c r="CP33" s="634"/>
      <c r="CQ33" s="635"/>
      <c r="CR33" s="636">
        <v>24683908</v>
      </c>
      <c r="CS33" s="668"/>
      <c r="CT33" s="668"/>
      <c r="CU33" s="668"/>
      <c r="CV33" s="668"/>
      <c r="CW33" s="668"/>
      <c r="CX33" s="668"/>
      <c r="CY33" s="669"/>
      <c r="CZ33" s="641">
        <v>32.5</v>
      </c>
      <c r="DA33" s="666"/>
      <c r="DB33" s="666"/>
      <c r="DC33" s="670"/>
      <c r="DD33" s="645">
        <v>17661924</v>
      </c>
      <c r="DE33" s="668"/>
      <c r="DF33" s="668"/>
      <c r="DG33" s="668"/>
      <c r="DH33" s="668"/>
      <c r="DI33" s="668"/>
      <c r="DJ33" s="668"/>
      <c r="DK33" s="669"/>
      <c r="DL33" s="645">
        <v>10476491</v>
      </c>
      <c r="DM33" s="668"/>
      <c r="DN33" s="668"/>
      <c r="DO33" s="668"/>
      <c r="DP33" s="668"/>
      <c r="DQ33" s="668"/>
      <c r="DR33" s="668"/>
      <c r="DS33" s="668"/>
      <c r="DT33" s="668"/>
      <c r="DU33" s="668"/>
      <c r="DV33" s="669"/>
      <c r="DW33" s="641">
        <v>28.9</v>
      </c>
      <c r="DX33" s="666"/>
      <c r="DY33" s="666"/>
      <c r="DZ33" s="666"/>
      <c r="EA33" s="666"/>
      <c r="EB33" s="666"/>
      <c r="EC33" s="667"/>
    </row>
    <row r="34" spans="2:133" ht="11.25" customHeight="1">
      <c r="B34" s="633" t="s">
        <v>308</v>
      </c>
      <c r="C34" s="634"/>
      <c r="D34" s="634"/>
      <c r="E34" s="634"/>
      <c r="F34" s="634"/>
      <c r="G34" s="634"/>
      <c r="H34" s="634"/>
      <c r="I34" s="634"/>
      <c r="J34" s="634"/>
      <c r="K34" s="634"/>
      <c r="L34" s="634"/>
      <c r="M34" s="634"/>
      <c r="N34" s="634"/>
      <c r="O34" s="634"/>
      <c r="P34" s="634"/>
      <c r="Q34" s="635"/>
      <c r="R34" s="636">
        <v>1675706</v>
      </c>
      <c r="S34" s="637"/>
      <c r="T34" s="637"/>
      <c r="U34" s="637"/>
      <c r="V34" s="637"/>
      <c r="W34" s="637"/>
      <c r="X34" s="637"/>
      <c r="Y34" s="638"/>
      <c r="Z34" s="639">
        <v>2.1</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7932166</v>
      </c>
      <c r="CS34" s="637"/>
      <c r="CT34" s="637"/>
      <c r="CU34" s="637"/>
      <c r="CV34" s="637"/>
      <c r="CW34" s="637"/>
      <c r="CX34" s="637"/>
      <c r="CY34" s="638"/>
      <c r="CZ34" s="641">
        <v>10.4</v>
      </c>
      <c r="DA34" s="666"/>
      <c r="DB34" s="666"/>
      <c r="DC34" s="670"/>
      <c r="DD34" s="645">
        <v>5232780</v>
      </c>
      <c r="DE34" s="637"/>
      <c r="DF34" s="637"/>
      <c r="DG34" s="637"/>
      <c r="DH34" s="637"/>
      <c r="DI34" s="637"/>
      <c r="DJ34" s="637"/>
      <c r="DK34" s="638"/>
      <c r="DL34" s="645">
        <v>4732990</v>
      </c>
      <c r="DM34" s="637"/>
      <c r="DN34" s="637"/>
      <c r="DO34" s="637"/>
      <c r="DP34" s="637"/>
      <c r="DQ34" s="637"/>
      <c r="DR34" s="637"/>
      <c r="DS34" s="637"/>
      <c r="DT34" s="637"/>
      <c r="DU34" s="637"/>
      <c r="DV34" s="638"/>
      <c r="DW34" s="641">
        <v>13.1</v>
      </c>
      <c r="DX34" s="666"/>
      <c r="DY34" s="666"/>
      <c r="DZ34" s="666"/>
      <c r="EA34" s="666"/>
      <c r="EB34" s="666"/>
      <c r="EC34" s="667"/>
    </row>
    <row r="35" spans="2:133" ht="11.25" customHeight="1">
      <c r="B35" s="633" t="s">
        <v>310</v>
      </c>
      <c r="C35" s="634"/>
      <c r="D35" s="634"/>
      <c r="E35" s="634"/>
      <c r="F35" s="634"/>
      <c r="G35" s="634"/>
      <c r="H35" s="634"/>
      <c r="I35" s="634"/>
      <c r="J35" s="634"/>
      <c r="K35" s="634"/>
      <c r="L35" s="634"/>
      <c r="M35" s="634"/>
      <c r="N35" s="634"/>
      <c r="O35" s="634"/>
      <c r="P35" s="634"/>
      <c r="Q35" s="635"/>
      <c r="R35" s="636">
        <v>4651303</v>
      </c>
      <c r="S35" s="637"/>
      <c r="T35" s="637"/>
      <c r="U35" s="637"/>
      <c r="V35" s="637"/>
      <c r="W35" s="637"/>
      <c r="X35" s="637"/>
      <c r="Y35" s="638"/>
      <c r="Z35" s="639">
        <v>5.8</v>
      </c>
      <c r="AA35" s="639"/>
      <c r="AB35" s="639"/>
      <c r="AC35" s="639"/>
      <c r="AD35" s="640" t="s">
        <v>122</v>
      </c>
      <c r="AE35" s="640"/>
      <c r="AF35" s="640"/>
      <c r="AG35" s="640"/>
      <c r="AH35" s="640"/>
      <c r="AI35" s="640"/>
      <c r="AJ35" s="640"/>
      <c r="AK35" s="640"/>
      <c r="AL35" s="641" t="s">
        <v>122</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708813</v>
      </c>
      <c r="CS35" s="668"/>
      <c r="CT35" s="668"/>
      <c r="CU35" s="668"/>
      <c r="CV35" s="668"/>
      <c r="CW35" s="668"/>
      <c r="CX35" s="668"/>
      <c r="CY35" s="669"/>
      <c r="CZ35" s="641">
        <v>0.9</v>
      </c>
      <c r="DA35" s="666"/>
      <c r="DB35" s="666"/>
      <c r="DC35" s="670"/>
      <c r="DD35" s="645">
        <v>576164</v>
      </c>
      <c r="DE35" s="668"/>
      <c r="DF35" s="668"/>
      <c r="DG35" s="668"/>
      <c r="DH35" s="668"/>
      <c r="DI35" s="668"/>
      <c r="DJ35" s="668"/>
      <c r="DK35" s="669"/>
      <c r="DL35" s="645">
        <v>562878</v>
      </c>
      <c r="DM35" s="668"/>
      <c r="DN35" s="668"/>
      <c r="DO35" s="668"/>
      <c r="DP35" s="668"/>
      <c r="DQ35" s="668"/>
      <c r="DR35" s="668"/>
      <c r="DS35" s="668"/>
      <c r="DT35" s="668"/>
      <c r="DU35" s="668"/>
      <c r="DV35" s="669"/>
      <c r="DW35" s="641">
        <v>1.6</v>
      </c>
      <c r="DX35" s="666"/>
      <c r="DY35" s="666"/>
      <c r="DZ35" s="666"/>
      <c r="EA35" s="666"/>
      <c r="EB35" s="666"/>
      <c r="EC35" s="667"/>
    </row>
    <row r="36" spans="2:133" ht="11.25" customHeight="1">
      <c r="B36" s="633" t="s">
        <v>314</v>
      </c>
      <c r="C36" s="634"/>
      <c r="D36" s="634"/>
      <c r="E36" s="634"/>
      <c r="F36" s="634"/>
      <c r="G36" s="634"/>
      <c r="H36" s="634"/>
      <c r="I36" s="634"/>
      <c r="J36" s="634"/>
      <c r="K36" s="634"/>
      <c r="L36" s="634"/>
      <c r="M36" s="634"/>
      <c r="N36" s="634"/>
      <c r="O36" s="634"/>
      <c r="P36" s="634"/>
      <c r="Q36" s="635"/>
      <c r="R36" s="636">
        <v>4318785</v>
      </c>
      <c r="S36" s="637"/>
      <c r="T36" s="637"/>
      <c r="U36" s="637"/>
      <c r="V36" s="637"/>
      <c r="W36" s="637"/>
      <c r="X36" s="637"/>
      <c r="Y36" s="638"/>
      <c r="Z36" s="639">
        <v>5.4</v>
      </c>
      <c r="AA36" s="639"/>
      <c r="AB36" s="639"/>
      <c r="AC36" s="639"/>
      <c r="AD36" s="640" t="s">
        <v>122</v>
      </c>
      <c r="AE36" s="640"/>
      <c r="AF36" s="640"/>
      <c r="AG36" s="640"/>
      <c r="AH36" s="640"/>
      <c r="AI36" s="640"/>
      <c r="AJ36" s="640"/>
      <c r="AK36" s="640"/>
      <c r="AL36" s="641" t="s">
        <v>122</v>
      </c>
      <c r="AM36" s="642"/>
      <c r="AN36" s="642"/>
      <c r="AO36" s="643"/>
      <c r="AP36" s="204"/>
      <c r="AQ36" s="702" t="s">
        <v>315</v>
      </c>
      <c r="AR36" s="703"/>
      <c r="AS36" s="703"/>
      <c r="AT36" s="703"/>
      <c r="AU36" s="703"/>
      <c r="AV36" s="703"/>
      <c r="AW36" s="703"/>
      <c r="AX36" s="703"/>
      <c r="AY36" s="704"/>
      <c r="AZ36" s="625">
        <v>8215554</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55514</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6026956</v>
      </c>
      <c r="CS36" s="637"/>
      <c r="CT36" s="637"/>
      <c r="CU36" s="637"/>
      <c r="CV36" s="637"/>
      <c r="CW36" s="637"/>
      <c r="CX36" s="637"/>
      <c r="CY36" s="638"/>
      <c r="CZ36" s="641">
        <v>7.9</v>
      </c>
      <c r="DA36" s="666"/>
      <c r="DB36" s="666"/>
      <c r="DC36" s="670"/>
      <c r="DD36" s="645">
        <v>4625422</v>
      </c>
      <c r="DE36" s="637"/>
      <c r="DF36" s="637"/>
      <c r="DG36" s="637"/>
      <c r="DH36" s="637"/>
      <c r="DI36" s="637"/>
      <c r="DJ36" s="637"/>
      <c r="DK36" s="638"/>
      <c r="DL36" s="645">
        <v>1385641</v>
      </c>
      <c r="DM36" s="637"/>
      <c r="DN36" s="637"/>
      <c r="DO36" s="637"/>
      <c r="DP36" s="637"/>
      <c r="DQ36" s="637"/>
      <c r="DR36" s="637"/>
      <c r="DS36" s="637"/>
      <c r="DT36" s="637"/>
      <c r="DU36" s="637"/>
      <c r="DV36" s="638"/>
      <c r="DW36" s="641">
        <v>3.8</v>
      </c>
      <c r="DX36" s="666"/>
      <c r="DY36" s="666"/>
      <c r="DZ36" s="666"/>
      <c r="EA36" s="666"/>
      <c r="EB36" s="666"/>
      <c r="EC36" s="667"/>
    </row>
    <row r="37" spans="2:133" ht="11.25" customHeight="1">
      <c r="B37" s="633" t="s">
        <v>318</v>
      </c>
      <c r="C37" s="634"/>
      <c r="D37" s="634"/>
      <c r="E37" s="634"/>
      <c r="F37" s="634"/>
      <c r="G37" s="634"/>
      <c r="H37" s="634"/>
      <c r="I37" s="634"/>
      <c r="J37" s="634"/>
      <c r="K37" s="634"/>
      <c r="L37" s="634"/>
      <c r="M37" s="634"/>
      <c r="N37" s="634"/>
      <c r="O37" s="634"/>
      <c r="P37" s="634"/>
      <c r="Q37" s="635"/>
      <c r="R37" s="636">
        <v>1440580</v>
      </c>
      <c r="S37" s="637"/>
      <c r="T37" s="637"/>
      <c r="U37" s="637"/>
      <c r="V37" s="637"/>
      <c r="W37" s="637"/>
      <c r="X37" s="637"/>
      <c r="Y37" s="638"/>
      <c r="Z37" s="639">
        <v>1.8</v>
      </c>
      <c r="AA37" s="639"/>
      <c r="AB37" s="639"/>
      <c r="AC37" s="639"/>
      <c r="AD37" s="640">
        <v>7603</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2496232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-178990</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13776</v>
      </c>
      <c r="CS37" s="668"/>
      <c r="CT37" s="668"/>
      <c r="CU37" s="668"/>
      <c r="CV37" s="668"/>
      <c r="CW37" s="668"/>
      <c r="CX37" s="668"/>
      <c r="CY37" s="669"/>
      <c r="CZ37" s="641">
        <v>0</v>
      </c>
      <c r="DA37" s="666"/>
      <c r="DB37" s="666"/>
      <c r="DC37" s="670"/>
      <c r="DD37" s="645">
        <v>13776</v>
      </c>
      <c r="DE37" s="668"/>
      <c r="DF37" s="668"/>
      <c r="DG37" s="668"/>
      <c r="DH37" s="668"/>
      <c r="DI37" s="668"/>
      <c r="DJ37" s="668"/>
      <c r="DK37" s="669"/>
      <c r="DL37" s="645">
        <v>13776</v>
      </c>
      <c r="DM37" s="668"/>
      <c r="DN37" s="668"/>
      <c r="DO37" s="668"/>
      <c r="DP37" s="668"/>
      <c r="DQ37" s="668"/>
      <c r="DR37" s="668"/>
      <c r="DS37" s="668"/>
      <c r="DT37" s="668"/>
      <c r="DU37" s="668"/>
      <c r="DV37" s="669"/>
      <c r="DW37" s="641">
        <v>0</v>
      </c>
      <c r="DX37" s="666"/>
      <c r="DY37" s="666"/>
      <c r="DZ37" s="666"/>
      <c r="EA37" s="666"/>
      <c r="EB37" s="666"/>
      <c r="EC37" s="667"/>
    </row>
    <row r="38" spans="2:133" ht="11.25" customHeight="1">
      <c r="B38" s="633" t="s">
        <v>322</v>
      </c>
      <c r="C38" s="634"/>
      <c r="D38" s="634"/>
      <c r="E38" s="634"/>
      <c r="F38" s="634"/>
      <c r="G38" s="634"/>
      <c r="H38" s="634"/>
      <c r="I38" s="634"/>
      <c r="J38" s="634"/>
      <c r="K38" s="634"/>
      <c r="L38" s="634"/>
      <c r="M38" s="634"/>
      <c r="N38" s="634"/>
      <c r="O38" s="634"/>
      <c r="P38" s="634"/>
      <c r="Q38" s="635"/>
      <c r="R38" s="636">
        <v>5252600</v>
      </c>
      <c r="S38" s="637"/>
      <c r="T38" s="637"/>
      <c r="U38" s="637"/>
      <c r="V38" s="637"/>
      <c r="W38" s="637"/>
      <c r="X38" s="637"/>
      <c r="Y38" s="638"/>
      <c r="Z38" s="639">
        <v>6.6</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496397</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15028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5153716</v>
      </c>
      <c r="CS38" s="637"/>
      <c r="CT38" s="637"/>
      <c r="CU38" s="637"/>
      <c r="CV38" s="637"/>
      <c r="CW38" s="637"/>
      <c r="CX38" s="637"/>
      <c r="CY38" s="638"/>
      <c r="CZ38" s="641">
        <v>6.8</v>
      </c>
      <c r="DA38" s="666"/>
      <c r="DB38" s="666"/>
      <c r="DC38" s="670"/>
      <c r="DD38" s="645">
        <v>4088997</v>
      </c>
      <c r="DE38" s="637"/>
      <c r="DF38" s="637"/>
      <c r="DG38" s="637"/>
      <c r="DH38" s="637"/>
      <c r="DI38" s="637"/>
      <c r="DJ38" s="637"/>
      <c r="DK38" s="638"/>
      <c r="DL38" s="645">
        <v>3781631</v>
      </c>
      <c r="DM38" s="637"/>
      <c r="DN38" s="637"/>
      <c r="DO38" s="637"/>
      <c r="DP38" s="637"/>
      <c r="DQ38" s="637"/>
      <c r="DR38" s="637"/>
      <c r="DS38" s="637"/>
      <c r="DT38" s="637"/>
      <c r="DU38" s="637"/>
      <c r="DV38" s="638"/>
      <c r="DW38" s="641">
        <v>10.4</v>
      </c>
      <c r="DX38" s="666"/>
      <c r="DY38" s="666"/>
      <c r="DZ38" s="666"/>
      <c r="EA38" s="666"/>
      <c r="EB38" s="666"/>
      <c r="EC38" s="667"/>
    </row>
    <row r="39" spans="2:133" ht="11.25" customHeight="1">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55444</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22084</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3788078</v>
      </c>
      <c r="CS39" s="668"/>
      <c r="CT39" s="668"/>
      <c r="CU39" s="668"/>
      <c r="CV39" s="668"/>
      <c r="CW39" s="668"/>
      <c r="CX39" s="668"/>
      <c r="CY39" s="669"/>
      <c r="CZ39" s="641">
        <v>5</v>
      </c>
      <c r="DA39" s="666"/>
      <c r="DB39" s="666"/>
      <c r="DC39" s="670"/>
      <c r="DD39" s="645">
        <v>2117478</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c r="B40" s="633" t="s">
        <v>330</v>
      </c>
      <c r="C40" s="634"/>
      <c r="D40" s="634"/>
      <c r="E40" s="634"/>
      <c r="F40" s="634"/>
      <c r="G40" s="634"/>
      <c r="H40" s="634"/>
      <c r="I40" s="634"/>
      <c r="J40" s="634"/>
      <c r="K40" s="634"/>
      <c r="L40" s="634"/>
      <c r="M40" s="634"/>
      <c r="N40" s="634"/>
      <c r="O40" s="634"/>
      <c r="P40" s="634"/>
      <c r="Q40" s="635"/>
      <c r="R40" s="636">
        <v>129600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10765</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87</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1074179</v>
      </c>
      <c r="CS40" s="637"/>
      <c r="CT40" s="637"/>
      <c r="CU40" s="637"/>
      <c r="CV40" s="637"/>
      <c r="CW40" s="637"/>
      <c r="CX40" s="637"/>
      <c r="CY40" s="638"/>
      <c r="CZ40" s="641">
        <v>1.4</v>
      </c>
      <c r="DA40" s="666"/>
      <c r="DB40" s="666"/>
      <c r="DC40" s="670"/>
      <c r="DD40" s="645">
        <v>1021083</v>
      </c>
      <c r="DE40" s="637"/>
      <c r="DF40" s="637"/>
      <c r="DG40" s="637"/>
      <c r="DH40" s="637"/>
      <c r="DI40" s="637"/>
      <c r="DJ40" s="637"/>
      <c r="DK40" s="638"/>
      <c r="DL40" s="645">
        <v>13351</v>
      </c>
      <c r="DM40" s="637"/>
      <c r="DN40" s="637"/>
      <c r="DO40" s="637"/>
      <c r="DP40" s="637"/>
      <c r="DQ40" s="637"/>
      <c r="DR40" s="637"/>
      <c r="DS40" s="637"/>
      <c r="DT40" s="637"/>
      <c r="DU40" s="637"/>
      <c r="DV40" s="638"/>
      <c r="DW40" s="641">
        <v>0</v>
      </c>
      <c r="DX40" s="666"/>
      <c r="DY40" s="666"/>
      <c r="DZ40" s="666"/>
      <c r="EA40" s="666"/>
      <c r="EB40" s="666"/>
      <c r="EC40" s="667"/>
    </row>
    <row r="41" spans="2:133" ht="11.25" customHeight="1">
      <c r="B41" s="657" t="s">
        <v>335</v>
      </c>
      <c r="C41" s="658"/>
      <c r="D41" s="658"/>
      <c r="E41" s="658"/>
      <c r="F41" s="658"/>
      <c r="G41" s="658"/>
      <c r="H41" s="658"/>
      <c r="I41" s="658"/>
      <c r="J41" s="658"/>
      <c r="K41" s="658"/>
      <c r="L41" s="658"/>
      <c r="M41" s="658"/>
      <c r="N41" s="658"/>
      <c r="O41" s="658"/>
      <c r="P41" s="658"/>
      <c r="Q41" s="659"/>
      <c r="R41" s="708">
        <v>79784450</v>
      </c>
      <c r="S41" s="709"/>
      <c r="T41" s="709"/>
      <c r="U41" s="709"/>
      <c r="V41" s="709"/>
      <c r="W41" s="709"/>
      <c r="X41" s="709"/>
      <c r="Y41" s="713"/>
      <c r="Z41" s="714">
        <v>100</v>
      </c>
      <c r="AA41" s="714"/>
      <c r="AB41" s="714"/>
      <c r="AC41" s="714"/>
      <c r="AD41" s="715">
        <v>36069455</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1161219</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c r="AQ42" s="705" t="s">
        <v>339</v>
      </c>
      <c r="AR42" s="706"/>
      <c r="AS42" s="706"/>
      <c r="AT42" s="706"/>
      <c r="AU42" s="706"/>
      <c r="AV42" s="706"/>
      <c r="AW42" s="706"/>
      <c r="AX42" s="706"/>
      <c r="AY42" s="707"/>
      <c r="AZ42" s="708">
        <v>3995497</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464</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12987488</v>
      </c>
      <c r="CS42" s="668"/>
      <c r="CT42" s="668"/>
      <c r="CU42" s="668"/>
      <c r="CV42" s="668"/>
      <c r="CW42" s="668"/>
      <c r="CX42" s="668"/>
      <c r="CY42" s="669"/>
      <c r="CZ42" s="641">
        <v>17.100000000000001</v>
      </c>
      <c r="DA42" s="666"/>
      <c r="DB42" s="666"/>
      <c r="DC42" s="670"/>
      <c r="DD42" s="645">
        <v>3074227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c r="B43" s="196" t="s">
        <v>342</v>
      </c>
      <c r="CD43" s="633" t="s">
        <v>343</v>
      </c>
      <c r="CE43" s="634"/>
      <c r="CF43" s="634"/>
      <c r="CG43" s="634"/>
      <c r="CH43" s="634"/>
      <c r="CI43" s="634"/>
      <c r="CJ43" s="634"/>
      <c r="CK43" s="634"/>
      <c r="CL43" s="634"/>
      <c r="CM43" s="634"/>
      <c r="CN43" s="634"/>
      <c r="CO43" s="634"/>
      <c r="CP43" s="634"/>
      <c r="CQ43" s="635"/>
      <c r="CR43" s="636">
        <v>425058</v>
      </c>
      <c r="CS43" s="668"/>
      <c r="CT43" s="668"/>
      <c r="CU43" s="668"/>
      <c r="CV43" s="668"/>
      <c r="CW43" s="668"/>
      <c r="CX43" s="668"/>
      <c r="CY43" s="669"/>
      <c r="CZ43" s="641">
        <v>0.6</v>
      </c>
      <c r="DA43" s="666"/>
      <c r="DB43" s="666"/>
      <c r="DC43" s="670"/>
      <c r="DD43" s="645">
        <v>425058</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11923441</v>
      </c>
      <c r="CS44" s="637"/>
      <c r="CT44" s="637"/>
      <c r="CU44" s="637"/>
      <c r="CV44" s="637"/>
      <c r="CW44" s="637"/>
      <c r="CX44" s="637"/>
      <c r="CY44" s="638"/>
      <c r="CZ44" s="641">
        <v>15.7</v>
      </c>
      <c r="DA44" s="642"/>
      <c r="DB44" s="642"/>
      <c r="DC44" s="648"/>
      <c r="DD44" s="645">
        <v>2466939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5750482</v>
      </c>
      <c r="CS45" s="668"/>
      <c r="CT45" s="668"/>
      <c r="CU45" s="668"/>
      <c r="CV45" s="668"/>
      <c r="CW45" s="668"/>
      <c r="CX45" s="668"/>
      <c r="CY45" s="669"/>
      <c r="CZ45" s="641">
        <v>7.6</v>
      </c>
      <c r="DA45" s="666"/>
      <c r="DB45" s="666"/>
      <c r="DC45" s="670"/>
      <c r="DD45" s="645">
        <v>352069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c r="B46" s="207"/>
      <c r="CD46" s="674"/>
      <c r="CE46" s="675"/>
      <c r="CF46" s="633" t="s">
        <v>348</v>
      </c>
      <c r="CG46" s="634"/>
      <c r="CH46" s="634"/>
      <c r="CI46" s="634"/>
      <c r="CJ46" s="634"/>
      <c r="CK46" s="634"/>
      <c r="CL46" s="634"/>
      <c r="CM46" s="634"/>
      <c r="CN46" s="634"/>
      <c r="CO46" s="634"/>
      <c r="CP46" s="634"/>
      <c r="CQ46" s="635"/>
      <c r="CR46" s="636">
        <v>6000041</v>
      </c>
      <c r="CS46" s="637"/>
      <c r="CT46" s="637"/>
      <c r="CU46" s="637"/>
      <c r="CV46" s="637"/>
      <c r="CW46" s="637"/>
      <c r="CX46" s="637"/>
      <c r="CY46" s="638"/>
      <c r="CZ46" s="641">
        <v>7.9</v>
      </c>
      <c r="DA46" s="642"/>
      <c r="DB46" s="642"/>
      <c r="DC46" s="648"/>
      <c r="DD46" s="645">
        <v>2111638</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c r="B47" s="207"/>
      <c r="CD47" s="674"/>
      <c r="CE47" s="675"/>
      <c r="CF47" s="633" t="s">
        <v>349</v>
      </c>
      <c r="CG47" s="634"/>
      <c r="CH47" s="634"/>
      <c r="CI47" s="634"/>
      <c r="CJ47" s="634"/>
      <c r="CK47" s="634"/>
      <c r="CL47" s="634"/>
      <c r="CM47" s="634"/>
      <c r="CN47" s="634"/>
      <c r="CO47" s="634"/>
      <c r="CP47" s="634"/>
      <c r="CQ47" s="635"/>
      <c r="CR47" s="636">
        <v>1064047</v>
      </c>
      <c r="CS47" s="668"/>
      <c r="CT47" s="668"/>
      <c r="CU47" s="668"/>
      <c r="CV47" s="668"/>
      <c r="CW47" s="668"/>
      <c r="CX47" s="668"/>
      <c r="CY47" s="669"/>
      <c r="CZ47" s="641">
        <v>1.4</v>
      </c>
      <c r="DA47" s="666"/>
      <c r="DB47" s="666"/>
      <c r="DC47" s="670"/>
      <c r="DD47" s="645">
        <v>607288</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c r="B49" s="207"/>
      <c r="CD49" s="657" t="s">
        <v>351</v>
      </c>
      <c r="CE49" s="658"/>
      <c r="CF49" s="658"/>
      <c r="CG49" s="658"/>
      <c r="CH49" s="658"/>
      <c r="CI49" s="658"/>
      <c r="CJ49" s="658"/>
      <c r="CK49" s="658"/>
      <c r="CL49" s="658"/>
      <c r="CM49" s="658"/>
      <c r="CN49" s="658"/>
      <c r="CO49" s="658"/>
      <c r="CP49" s="658"/>
      <c r="CQ49" s="659"/>
      <c r="CR49" s="708">
        <v>76012612</v>
      </c>
      <c r="CS49" s="695"/>
      <c r="CT49" s="695"/>
      <c r="CU49" s="695"/>
      <c r="CV49" s="695"/>
      <c r="CW49" s="695"/>
      <c r="CX49" s="695"/>
      <c r="CY49" s="724"/>
      <c r="CZ49" s="716">
        <v>100</v>
      </c>
      <c r="DA49" s="725"/>
      <c r="DB49" s="725"/>
      <c r="DC49" s="726"/>
      <c r="DD49" s="727">
        <v>43816626</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kiixpqH24yds3LfKueU0YXr+WX3+7BPvE/QQt+FNHXTZycoTqBo32tmc6e8FXO/DR62zcshyMuczke886HJSog==" saltValue="+9hOgZ8iEienEBOhN1Npy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cols>
    <col min="1" max="130" width="2.77734375" style="213" customWidth="1"/>
    <col min="131" max="131" width="1.6640625" style="213" customWidth="1"/>
    <col min="132" max="16384" width="9" style="213" hidden="1"/>
  </cols>
  <sheetData>
    <row r="1" spans="1:131" ht="11.25" customHeight="1" thickBot="1">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c r="A7" s="218">
        <v>1</v>
      </c>
      <c r="B7" s="762" t="s">
        <v>374</v>
      </c>
      <c r="C7" s="763"/>
      <c r="D7" s="763"/>
      <c r="E7" s="763"/>
      <c r="F7" s="763"/>
      <c r="G7" s="763"/>
      <c r="H7" s="763"/>
      <c r="I7" s="763"/>
      <c r="J7" s="763"/>
      <c r="K7" s="763"/>
      <c r="L7" s="763"/>
      <c r="M7" s="763"/>
      <c r="N7" s="763"/>
      <c r="O7" s="763"/>
      <c r="P7" s="764"/>
      <c r="Q7" s="765">
        <v>79818</v>
      </c>
      <c r="R7" s="766"/>
      <c r="S7" s="766"/>
      <c r="T7" s="766"/>
      <c r="U7" s="766"/>
      <c r="V7" s="766">
        <v>76046</v>
      </c>
      <c r="W7" s="766"/>
      <c r="X7" s="766"/>
      <c r="Y7" s="766"/>
      <c r="Z7" s="766"/>
      <c r="AA7" s="766">
        <v>3772</v>
      </c>
      <c r="AB7" s="766"/>
      <c r="AC7" s="766"/>
      <c r="AD7" s="766"/>
      <c r="AE7" s="767"/>
      <c r="AF7" s="768">
        <v>3098</v>
      </c>
      <c r="AG7" s="769"/>
      <c r="AH7" s="769"/>
      <c r="AI7" s="769"/>
      <c r="AJ7" s="770"/>
      <c r="AK7" s="771">
        <v>4651</v>
      </c>
      <c r="AL7" s="772"/>
      <c r="AM7" s="772"/>
      <c r="AN7" s="772"/>
      <c r="AO7" s="772"/>
      <c r="AP7" s="772">
        <v>46213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t="s">
        <v>566</v>
      </c>
      <c r="BS7" s="759" t="s">
        <v>563</v>
      </c>
      <c r="BT7" s="760"/>
      <c r="BU7" s="760"/>
      <c r="BV7" s="760"/>
      <c r="BW7" s="760"/>
      <c r="BX7" s="760"/>
      <c r="BY7" s="760"/>
      <c r="BZ7" s="760"/>
      <c r="CA7" s="760"/>
      <c r="CB7" s="760"/>
      <c r="CC7" s="760"/>
      <c r="CD7" s="760"/>
      <c r="CE7" s="760"/>
      <c r="CF7" s="760"/>
      <c r="CG7" s="775"/>
      <c r="CH7" s="756">
        <v>200</v>
      </c>
      <c r="CI7" s="757"/>
      <c r="CJ7" s="757"/>
      <c r="CK7" s="757"/>
      <c r="CL7" s="758"/>
      <c r="CM7" s="756">
        <v>665</v>
      </c>
      <c r="CN7" s="757"/>
      <c r="CO7" s="757"/>
      <c r="CP7" s="757"/>
      <c r="CQ7" s="758"/>
      <c r="CR7" s="756">
        <v>10</v>
      </c>
      <c r="CS7" s="757"/>
      <c r="CT7" s="757"/>
      <c r="CU7" s="757"/>
      <c r="CV7" s="758"/>
      <c r="CW7" s="756" t="s">
        <v>557</v>
      </c>
      <c r="CX7" s="757"/>
      <c r="CY7" s="757"/>
      <c r="CZ7" s="757"/>
      <c r="DA7" s="758"/>
      <c r="DB7" s="756" t="s">
        <v>557</v>
      </c>
      <c r="DC7" s="757"/>
      <c r="DD7" s="757"/>
      <c r="DE7" s="757"/>
      <c r="DF7" s="758"/>
      <c r="DG7" s="756" t="s">
        <v>557</v>
      </c>
      <c r="DH7" s="757"/>
      <c r="DI7" s="757"/>
      <c r="DJ7" s="757"/>
      <c r="DK7" s="758"/>
      <c r="DL7" s="756" t="s">
        <v>557</v>
      </c>
      <c r="DM7" s="757"/>
      <c r="DN7" s="757"/>
      <c r="DO7" s="757"/>
      <c r="DP7" s="758"/>
      <c r="DQ7" s="756" t="s">
        <v>557</v>
      </c>
      <c r="DR7" s="757"/>
      <c r="DS7" s="757"/>
      <c r="DT7" s="757"/>
      <c r="DU7" s="758"/>
      <c r="DV7" s="759"/>
      <c r="DW7" s="760"/>
      <c r="DX7" s="760"/>
      <c r="DY7" s="760"/>
      <c r="DZ7" s="761"/>
      <c r="EA7" s="216"/>
    </row>
    <row r="8" spans="1:131" s="217" customFormat="1" ht="26.25" customHeight="1">
      <c r="A8" s="220">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564</v>
      </c>
      <c r="BT8" s="787"/>
      <c r="BU8" s="787"/>
      <c r="BV8" s="787"/>
      <c r="BW8" s="787"/>
      <c r="BX8" s="787"/>
      <c r="BY8" s="787"/>
      <c r="BZ8" s="787"/>
      <c r="CA8" s="787"/>
      <c r="CB8" s="787"/>
      <c r="CC8" s="787"/>
      <c r="CD8" s="787"/>
      <c r="CE8" s="787"/>
      <c r="CF8" s="787"/>
      <c r="CG8" s="788"/>
      <c r="CH8" s="789">
        <v>-7</v>
      </c>
      <c r="CI8" s="790"/>
      <c r="CJ8" s="790"/>
      <c r="CK8" s="790"/>
      <c r="CL8" s="791"/>
      <c r="CM8" s="789">
        <v>20</v>
      </c>
      <c r="CN8" s="790"/>
      <c r="CO8" s="790"/>
      <c r="CP8" s="790"/>
      <c r="CQ8" s="791"/>
      <c r="CR8" s="789">
        <v>50</v>
      </c>
      <c r="CS8" s="790"/>
      <c r="CT8" s="790"/>
      <c r="CU8" s="790"/>
      <c r="CV8" s="791"/>
      <c r="CW8" s="789">
        <v>53</v>
      </c>
      <c r="CX8" s="790"/>
      <c r="CY8" s="790"/>
      <c r="CZ8" s="790"/>
      <c r="DA8" s="791"/>
      <c r="DB8" s="789" t="s">
        <v>557</v>
      </c>
      <c r="DC8" s="790"/>
      <c r="DD8" s="790"/>
      <c r="DE8" s="790"/>
      <c r="DF8" s="791"/>
      <c r="DG8" s="789" t="s">
        <v>557</v>
      </c>
      <c r="DH8" s="790"/>
      <c r="DI8" s="790"/>
      <c r="DJ8" s="790"/>
      <c r="DK8" s="791"/>
      <c r="DL8" s="789" t="s">
        <v>557</v>
      </c>
      <c r="DM8" s="790"/>
      <c r="DN8" s="790"/>
      <c r="DO8" s="790"/>
      <c r="DP8" s="791"/>
      <c r="DQ8" s="789" t="s">
        <v>557</v>
      </c>
      <c r="DR8" s="790"/>
      <c r="DS8" s="790"/>
      <c r="DT8" s="790"/>
      <c r="DU8" s="791"/>
      <c r="DV8" s="786"/>
      <c r="DW8" s="787"/>
      <c r="DX8" s="787"/>
      <c r="DY8" s="787"/>
      <c r="DZ8" s="792"/>
      <c r="EA8" s="216"/>
    </row>
    <row r="9" spans="1:131" s="217" customFormat="1" ht="26.25" customHeight="1">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565</v>
      </c>
      <c r="BT9" s="787"/>
      <c r="BU9" s="787"/>
      <c r="BV9" s="787"/>
      <c r="BW9" s="787"/>
      <c r="BX9" s="787"/>
      <c r="BY9" s="787"/>
      <c r="BZ9" s="787"/>
      <c r="CA9" s="787"/>
      <c r="CB9" s="787"/>
      <c r="CC9" s="787"/>
      <c r="CD9" s="787"/>
      <c r="CE9" s="787"/>
      <c r="CF9" s="787"/>
      <c r="CG9" s="788"/>
      <c r="CH9" s="789">
        <v>12</v>
      </c>
      <c r="CI9" s="790"/>
      <c r="CJ9" s="790"/>
      <c r="CK9" s="790"/>
      <c r="CL9" s="791"/>
      <c r="CM9" s="789">
        <v>118</v>
      </c>
      <c r="CN9" s="790"/>
      <c r="CO9" s="790"/>
      <c r="CP9" s="790"/>
      <c r="CQ9" s="791"/>
      <c r="CR9" s="789">
        <v>118</v>
      </c>
      <c r="CS9" s="790"/>
      <c r="CT9" s="790"/>
      <c r="CU9" s="790"/>
      <c r="CV9" s="791"/>
      <c r="CW9" s="789" t="s">
        <v>557</v>
      </c>
      <c r="CX9" s="790"/>
      <c r="CY9" s="790"/>
      <c r="CZ9" s="790"/>
      <c r="DA9" s="791"/>
      <c r="DB9" s="789" t="s">
        <v>557</v>
      </c>
      <c r="DC9" s="790"/>
      <c r="DD9" s="790"/>
      <c r="DE9" s="790"/>
      <c r="DF9" s="791"/>
      <c r="DG9" s="789" t="s">
        <v>557</v>
      </c>
      <c r="DH9" s="790"/>
      <c r="DI9" s="790"/>
      <c r="DJ9" s="790"/>
      <c r="DK9" s="791"/>
      <c r="DL9" s="789" t="s">
        <v>557</v>
      </c>
      <c r="DM9" s="790"/>
      <c r="DN9" s="790"/>
      <c r="DO9" s="790"/>
      <c r="DP9" s="791"/>
      <c r="DQ9" s="789" t="s">
        <v>557</v>
      </c>
      <c r="DR9" s="790"/>
      <c r="DS9" s="790"/>
      <c r="DT9" s="790"/>
      <c r="DU9" s="791"/>
      <c r="DV9" s="786"/>
      <c r="DW9" s="787"/>
      <c r="DX9" s="787"/>
      <c r="DY9" s="787"/>
      <c r="DZ9" s="792"/>
      <c r="EA9" s="216"/>
    </row>
    <row r="10" spans="1:131" s="217" customFormat="1" ht="26.25" customHeight="1">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375</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c r="A23" s="222" t="s">
        <v>376</v>
      </c>
      <c r="B23" s="802" t="s">
        <v>377</v>
      </c>
      <c r="C23" s="803"/>
      <c r="D23" s="803"/>
      <c r="E23" s="803"/>
      <c r="F23" s="803"/>
      <c r="G23" s="803"/>
      <c r="H23" s="803"/>
      <c r="I23" s="803"/>
      <c r="J23" s="803"/>
      <c r="K23" s="803"/>
      <c r="L23" s="803"/>
      <c r="M23" s="803"/>
      <c r="N23" s="803"/>
      <c r="O23" s="803"/>
      <c r="P23" s="804"/>
      <c r="Q23" s="805"/>
      <c r="R23" s="806"/>
      <c r="S23" s="806"/>
      <c r="T23" s="806"/>
      <c r="U23" s="806"/>
      <c r="V23" s="806"/>
      <c r="W23" s="806"/>
      <c r="X23" s="806"/>
      <c r="Y23" s="806"/>
      <c r="Z23" s="806"/>
      <c r="AA23" s="806"/>
      <c r="AB23" s="806"/>
      <c r="AC23" s="806"/>
      <c r="AD23" s="806"/>
      <c r="AE23" s="807"/>
      <c r="AF23" s="808">
        <v>3098</v>
      </c>
      <c r="AG23" s="806"/>
      <c r="AH23" s="806"/>
      <c r="AI23" s="806"/>
      <c r="AJ23" s="809"/>
      <c r="AK23" s="810"/>
      <c r="AL23" s="811"/>
      <c r="AM23" s="811"/>
      <c r="AN23" s="811"/>
      <c r="AO23" s="811"/>
      <c r="AP23" s="806"/>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c r="A24" s="821" t="s">
        <v>378</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c r="A25" s="738" t="s">
        <v>379</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c r="A26" s="740" t="s">
        <v>357</v>
      </c>
      <c r="B26" s="741"/>
      <c r="C26" s="741"/>
      <c r="D26" s="741"/>
      <c r="E26" s="741"/>
      <c r="F26" s="741"/>
      <c r="G26" s="741"/>
      <c r="H26" s="741"/>
      <c r="I26" s="741"/>
      <c r="J26" s="741"/>
      <c r="K26" s="741"/>
      <c r="L26" s="741"/>
      <c r="M26" s="741"/>
      <c r="N26" s="741"/>
      <c r="O26" s="741"/>
      <c r="P26" s="742"/>
      <c r="Q26" s="746" t="s">
        <v>380</v>
      </c>
      <c r="R26" s="747"/>
      <c r="S26" s="747"/>
      <c r="T26" s="747"/>
      <c r="U26" s="748"/>
      <c r="V26" s="746" t="s">
        <v>381</v>
      </c>
      <c r="W26" s="747"/>
      <c r="X26" s="747"/>
      <c r="Y26" s="747"/>
      <c r="Z26" s="748"/>
      <c r="AA26" s="746" t="s">
        <v>382</v>
      </c>
      <c r="AB26" s="747"/>
      <c r="AC26" s="747"/>
      <c r="AD26" s="747"/>
      <c r="AE26" s="747"/>
      <c r="AF26" s="827" t="s">
        <v>383</v>
      </c>
      <c r="AG26" s="828"/>
      <c r="AH26" s="828"/>
      <c r="AI26" s="828"/>
      <c r="AJ26" s="829"/>
      <c r="AK26" s="747" t="s">
        <v>384</v>
      </c>
      <c r="AL26" s="747"/>
      <c r="AM26" s="747"/>
      <c r="AN26" s="747"/>
      <c r="AO26" s="748"/>
      <c r="AP26" s="746" t="s">
        <v>385</v>
      </c>
      <c r="AQ26" s="747"/>
      <c r="AR26" s="747"/>
      <c r="AS26" s="747"/>
      <c r="AT26" s="748"/>
      <c r="AU26" s="746" t="s">
        <v>386</v>
      </c>
      <c r="AV26" s="747"/>
      <c r="AW26" s="747"/>
      <c r="AX26" s="747"/>
      <c r="AY26" s="748"/>
      <c r="AZ26" s="746" t="s">
        <v>387</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c r="A28" s="224">
        <v>1</v>
      </c>
      <c r="B28" s="762" t="s">
        <v>388</v>
      </c>
      <c r="C28" s="763"/>
      <c r="D28" s="763"/>
      <c r="E28" s="763"/>
      <c r="F28" s="763"/>
      <c r="G28" s="763"/>
      <c r="H28" s="763"/>
      <c r="I28" s="763"/>
      <c r="J28" s="763"/>
      <c r="K28" s="763"/>
      <c r="L28" s="763"/>
      <c r="M28" s="763"/>
      <c r="N28" s="763"/>
      <c r="O28" s="763"/>
      <c r="P28" s="764"/>
      <c r="Q28" s="835">
        <v>13975</v>
      </c>
      <c r="R28" s="836"/>
      <c r="S28" s="836"/>
      <c r="T28" s="836"/>
      <c r="U28" s="836"/>
      <c r="V28" s="836">
        <v>13920</v>
      </c>
      <c r="W28" s="836"/>
      <c r="X28" s="836"/>
      <c r="Y28" s="836"/>
      <c r="Z28" s="836"/>
      <c r="AA28" s="836">
        <v>56</v>
      </c>
      <c r="AB28" s="836"/>
      <c r="AC28" s="836"/>
      <c r="AD28" s="836"/>
      <c r="AE28" s="837"/>
      <c r="AF28" s="838">
        <v>56</v>
      </c>
      <c r="AG28" s="836"/>
      <c r="AH28" s="836"/>
      <c r="AI28" s="836"/>
      <c r="AJ28" s="839"/>
      <c r="AK28" s="840">
        <v>1161</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c r="A29" s="224">
        <v>2</v>
      </c>
      <c r="B29" s="793" t="s">
        <v>389</v>
      </c>
      <c r="C29" s="794"/>
      <c r="D29" s="794"/>
      <c r="E29" s="794"/>
      <c r="F29" s="794"/>
      <c r="G29" s="794"/>
      <c r="H29" s="794"/>
      <c r="I29" s="794"/>
      <c r="J29" s="794"/>
      <c r="K29" s="794"/>
      <c r="L29" s="794"/>
      <c r="M29" s="794"/>
      <c r="N29" s="794"/>
      <c r="O29" s="794"/>
      <c r="P29" s="795"/>
      <c r="Q29" s="796">
        <v>11901</v>
      </c>
      <c r="R29" s="797"/>
      <c r="S29" s="797"/>
      <c r="T29" s="797"/>
      <c r="U29" s="797"/>
      <c r="V29" s="797">
        <v>11533</v>
      </c>
      <c r="W29" s="797"/>
      <c r="X29" s="797"/>
      <c r="Y29" s="797"/>
      <c r="Z29" s="797"/>
      <c r="AA29" s="797">
        <v>368</v>
      </c>
      <c r="AB29" s="797"/>
      <c r="AC29" s="797"/>
      <c r="AD29" s="797"/>
      <c r="AE29" s="798"/>
      <c r="AF29" s="799">
        <v>368</v>
      </c>
      <c r="AG29" s="800"/>
      <c r="AH29" s="800"/>
      <c r="AI29" s="800"/>
      <c r="AJ29" s="801"/>
      <c r="AK29" s="847">
        <v>1968</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c r="A30" s="224">
        <v>3</v>
      </c>
      <c r="B30" s="793" t="s">
        <v>390</v>
      </c>
      <c r="C30" s="794"/>
      <c r="D30" s="794"/>
      <c r="E30" s="794"/>
      <c r="F30" s="794"/>
      <c r="G30" s="794"/>
      <c r="H30" s="794"/>
      <c r="I30" s="794"/>
      <c r="J30" s="794"/>
      <c r="K30" s="794"/>
      <c r="L30" s="794"/>
      <c r="M30" s="794"/>
      <c r="N30" s="794"/>
      <c r="O30" s="794"/>
      <c r="P30" s="795"/>
      <c r="Q30" s="796">
        <v>1929</v>
      </c>
      <c r="R30" s="797"/>
      <c r="S30" s="797"/>
      <c r="T30" s="797"/>
      <c r="U30" s="797"/>
      <c r="V30" s="797">
        <v>1920</v>
      </c>
      <c r="W30" s="797"/>
      <c r="X30" s="797"/>
      <c r="Y30" s="797"/>
      <c r="Z30" s="797"/>
      <c r="AA30" s="797">
        <v>8</v>
      </c>
      <c r="AB30" s="797"/>
      <c r="AC30" s="797"/>
      <c r="AD30" s="797"/>
      <c r="AE30" s="798"/>
      <c r="AF30" s="799">
        <v>8</v>
      </c>
      <c r="AG30" s="800"/>
      <c r="AH30" s="800"/>
      <c r="AI30" s="800"/>
      <c r="AJ30" s="801"/>
      <c r="AK30" s="847">
        <v>569</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c r="A31" s="224">
        <v>4</v>
      </c>
      <c r="B31" s="793" t="s">
        <v>391</v>
      </c>
      <c r="C31" s="794"/>
      <c r="D31" s="794"/>
      <c r="E31" s="794"/>
      <c r="F31" s="794"/>
      <c r="G31" s="794"/>
      <c r="H31" s="794"/>
      <c r="I31" s="794"/>
      <c r="J31" s="794"/>
      <c r="K31" s="794"/>
      <c r="L31" s="794"/>
      <c r="M31" s="794"/>
      <c r="N31" s="794"/>
      <c r="O31" s="794"/>
      <c r="P31" s="795"/>
      <c r="Q31" s="796">
        <v>37</v>
      </c>
      <c r="R31" s="797"/>
      <c r="S31" s="797"/>
      <c r="T31" s="797"/>
      <c r="U31" s="797"/>
      <c r="V31" s="797">
        <v>11</v>
      </c>
      <c r="W31" s="797"/>
      <c r="X31" s="797"/>
      <c r="Y31" s="797"/>
      <c r="Z31" s="797"/>
      <c r="AA31" s="797">
        <v>25</v>
      </c>
      <c r="AB31" s="797"/>
      <c r="AC31" s="797"/>
      <c r="AD31" s="797"/>
      <c r="AE31" s="798"/>
      <c r="AF31" s="799">
        <v>25</v>
      </c>
      <c r="AG31" s="800"/>
      <c r="AH31" s="800"/>
      <c r="AI31" s="800"/>
      <c r="AJ31" s="801"/>
      <c r="AK31" s="847" t="s">
        <v>556</v>
      </c>
      <c r="AL31" s="843"/>
      <c r="AM31" s="843"/>
      <c r="AN31" s="843"/>
      <c r="AO31" s="843"/>
      <c r="AP31" s="843"/>
      <c r="AQ31" s="843"/>
      <c r="AR31" s="843"/>
      <c r="AS31" s="843"/>
      <c r="AT31" s="843"/>
      <c r="AU31" s="843"/>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c r="A32" s="224">
        <v>5</v>
      </c>
      <c r="B32" s="793" t="s">
        <v>392</v>
      </c>
      <c r="C32" s="794"/>
      <c r="D32" s="794"/>
      <c r="E32" s="794"/>
      <c r="F32" s="794"/>
      <c r="G32" s="794"/>
      <c r="H32" s="794"/>
      <c r="I32" s="794"/>
      <c r="J32" s="794"/>
      <c r="K32" s="794"/>
      <c r="L32" s="794"/>
      <c r="M32" s="794"/>
      <c r="N32" s="794"/>
      <c r="O32" s="794"/>
      <c r="P32" s="795"/>
      <c r="Q32" s="796">
        <v>2254</v>
      </c>
      <c r="R32" s="797"/>
      <c r="S32" s="797"/>
      <c r="T32" s="797"/>
      <c r="U32" s="797"/>
      <c r="V32" s="797">
        <v>1696</v>
      </c>
      <c r="W32" s="797"/>
      <c r="X32" s="797"/>
      <c r="Y32" s="797"/>
      <c r="Z32" s="797"/>
      <c r="AA32" s="797">
        <v>558</v>
      </c>
      <c r="AB32" s="797"/>
      <c r="AC32" s="797"/>
      <c r="AD32" s="797"/>
      <c r="AE32" s="798"/>
      <c r="AF32" s="799">
        <v>4460</v>
      </c>
      <c r="AG32" s="800"/>
      <c r="AH32" s="800"/>
      <c r="AI32" s="800"/>
      <c r="AJ32" s="801"/>
      <c r="AK32" s="847">
        <v>7</v>
      </c>
      <c r="AL32" s="843"/>
      <c r="AM32" s="843"/>
      <c r="AN32" s="843"/>
      <c r="AO32" s="843"/>
      <c r="AP32" s="843">
        <v>1669</v>
      </c>
      <c r="AQ32" s="843"/>
      <c r="AR32" s="843"/>
      <c r="AS32" s="843"/>
      <c r="AT32" s="843"/>
      <c r="AU32" s="843">
        <v>591</v>
      </c>
      <c r="AV32" s="843"/>
      <c r="AW32" s="843"/>
      <c r="AX32" s="843"/>
      <c r="AY32" s="843"/>
      <c r="AZ32" s="844" t="s">
        <v>557</v>
      </c>
      <c r="BA32" s="844"/>
      <c r="BB32" s="844"/>
      <c r="BC32" s="844"/>
      <c r="BD32" s="844"/>
      <c r="BE32" s="845" t="s">
        <v>393</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c r="A33" s="224">
        <v>6</v>
      </c>
      <c r="B33" s="793" t="s">
        <v>394</v>
      </c>
      <c r="C33" s="794"/>
      <c r="D33" s="794"/>
      <c r="E33" s="794"/>
      <c r="F33" s="794"/>
      <c r="G33" s="794"/>
      <c r="H33" s="794"/>
      <c r="I33" s="794"/>
      <c r="J33" s="794"/>
      <c r="K33" s="794"/>
      <c r="L33" s="794"/>
      <c r="M33" s="794"/>
      <c r="N33" s="794"/>
      <c r="O33" s="794"/>
      <c r="P33" s="795"/>
      <c r="Q33" s="796">
        <v>27</v>
      </c>
      <c r="R33" s="797"/>
      <c r="S33" s="797"/>
      <c r="T33" s="797"/>
      <c r="U33" s="797"/>
      <c r="V33" s="797">
        <v>24</v>
      </c>
      <c r="W33" s="797"/>
      <c r="X33" s="797"/>
      <c r="Y33" s="797"/>
      <c r="Z33" s="797"/>
      <c r="AA33" s="797">
        <v>3</v>
      </c>
      <c r="AB33" s="797"/>
      <c r="AC33" s="797"/>
      <c r="AD33" s="797"/>
      <c r="AE33" s="798"/>
      <c r="AF33" s="799">
        <v>65</v>
      </c>
      <c r="AG33" s="800"/>
      <c r="AH33" s="800"/>
      <c r="AI33" s="800"/>
      <c r="AJ33" s="801"/>
      <c r="AK33" s="847">
        <v>3</v>
      </c>
      <c r="AL33" s="843"/>
      <c r="AM33" s="843"/>
      <c r="AN33" s="843"/>
      <c r="AO33" s="843"/>
      <c r="AP33" s="843" t="s">
        <v>557</v>
      </c>
      <c r="AQ33" s="843"/>
      <c r="AR33" s="843"/>
      <c r="AS33" s="843"/>
      <c r="AT33" s="843"/>
      <c r="AU33" s="843" t="s">
        <v>557</v>
      </c>
      <c r="AV33" s="843"/>
      <c r="AW33" s="843"/>
      <c r="AX33" s="843"/>
      <c r="AY33" s="843"/>
      <c r="AZ33" s="844" t="s">
        <v>557</v>
      </c>
      <c r="BA33" s="844"/>
      <c r="BB33" s="844"/>
      <c r="BC33" s="844"/>
      <c r="BD33" s="844"/>
      <c r="BE33" s="845" t="s">
        <v>393</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c r="A34" s="224">
        <v>7</v>
      </c>
      <c r="B34" s="793" t="s">
        <v>395</v>
      </c>
      <c r="C34" s="794"/>
      <c r="D34" s="794"/>
      <c r="E34" s="794"/>
      <c r="F34" s="794"/>
      <c r="G34" s="794"/>
      <c r="H34" s="794"/>
      <c r="I34" s="794"/>
      <c r="J34" s="794"/>
      <c r="K34" s="794"/>
      <c r="L34" s="794"/>
      <c r="M34" s="794"/>
      <c r="N34" s="794"/>
      <c r="O34" s="794"/>
      <c r="P34" s="795"/>
      <c r="Q34" s="796">
        <v>7981</v>
      </c>
      <c r="R34" s="797"/>
      <c r="S34" s="797"/>
      <c r="T34" s="797"/>
      <c r="U34" s="797"/>
      <c r="V34" s="797">
        <v>8816</v>
      </c>
      <c r="W34" s="797"/>
      <c r="X34" s="797"/>
      <c r="Y34" s="797"/>
      <c r="Z34" s="797"/>
      <c r="AA34" s="797">
        <v>-835</v>
      </c>
      <c r="AB34" s="797"/>
      <c r="AC34" s="797"/>
      <c r="AD34" s="797"/>
      <c r="AE34" s="798"/>
      <c r="AF34" s="799">
        <v>1488</v>
      </c>
      <c r="AG34" s="800"/>
      <c r="AH34" s="800"/>
      <c r="AI34" s="800"/>
      <c r="AJ34" s="801"/>
      <c r="AK34" s="847">
        <v>1360</v>
      </c>
      <c r="AL34" s="843"/>
      <c r="AM34" s="843"/>
      <c r="AN34" s="843"/>
      <c r="AO34" s="843"/>
      <c r="AP34" s="843">
        <v>15895</v>
      </c>
      <c r="AQ34" s="843"/>
      <c r="AR34" s="843"/>
      <c r="AS34" s="843"/>
      <c r="AT34" s="843"/>
      <c r="AU34" s="843">
        <v>11747</v>
      </c>
      <c r="AV34" s="843"/>
      <c r="AW34" s="843"/>
      <c r="AX34" s="843"/>
      <c r="AY34" s="843"/>
      <c r="AZ34" s="844" t="s">
        <v>557</v>
      </c>
      <c r="BA34" s="844"/>
      <c r="BB34" s="844"/>
      <c r="BC34" s="844"/>
      <c r="BD34" s="844"/>
      <c r="BE34" s="845" t="s">
        <v>393</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c r="A35" s="224">
        <v>8</v>
      </c>
      <c r="B35" s="793" t="s">
        <v>396</v>
      </c>
      <c r="C35" s="794"/>
      <c r="D35" s="794"/>
      <c r="E35" s="794"/>
      <c r="F35" s="794"/>
      <c r="G35" s="794"/>
      <c r="H35" s="794"/>
      <c r="I35" s="794"/>
      <c r="J35" s="794"/>
      <c r="K35" s="794"/>
      <c r="L35" s="794"/>
      <c r="M35" s="794"/>
      <c r="N35" s="794"/>
      <c r="O35" s="794"/>
      <c r="P35" s="795"/>
      <c r="Q35" s="796">
        <v>1321</v>
      </c>
      <c r="R35" s="797"/>
      <c r="S35" s="797"/>
      <c r="T35" s="797"/>
      <c r="U35" s="797"/>
      <c r="V35" s="797">
        <v>1072</v>
      </c>
      <c r="W35" s="797"/>
      <c r="X35" s="797"/>
      <c r="Y35" s="797"/>
      <c r="Z35" s="797"/>
      <c r="AA35" s="797">
        <v>249</v>
      </c>
      <c r="AB35" s="797"/>
      <c r="AC35" s="797"/>
      <c r="AD35" s="797"/>
      <c r="AE35" s="798"/>
      <c r="AF35" s="799">
        <v>290</v>
      </c>
      <c r="AG35" s="800"/>
      <c r="AH35" s="800"/>
      <c r="AI35" s="800"/>
      <c r="AJ35" s="801"/>
      <c r="AK35" s="847">
        <v>65</v>
      </c>
      <c r="AL35" s="843"/>
      <c r="AM35" s="843"/>
      <c r="AN35" s="843"/>
      <c r="AO35" s="843"/>
      <c r="AP35" s="843">
        <v>5221</v>
      </c>
      <c r="AQ35" s="843"/>
      <c r="AR35" s="843"/>
      <c r="AS35" s="843"/>
      <c r="AT35" s="843"/>
      <c r="AU35" s="843">
        <v>3284</v>
      </c>
      <c r="AV35" s="843"/>
      <c r="AW35" s="843"/>
      <c r="AX35" s="843"/>
      <c r="AY35" s="843"/>
      <c r="AZ35" s="844" t="s">
        <v>557</v>
      </c>
      <c r="BA35" s="844"/>
      <c r="BB35" s="844"/>
      <c r="BC35" s="844"/>
      <c r="BD35" s="844"/>
      <c r="BE35" s="845" t="s">
        <v>393</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c r="A36" s="224">
        <v>9</v>
      </c>
      <c r="B36" s="793" t="s">
        <v>397</v>
      </c>
      <c r="C36" s="794"/>
      <c r="D36" s="794"/>
      <c r="E36" s="794"/>
      <c r="F36" s="794"/>
      <c r="G36" s="794"/>
      <c r="H36" s="794"/>
      <c r="I36" s="794"/>
      <c r="J36" s="794"/>
      <c r="K36" s="794"/>
      <c r="L36" s="794"/>
      <c r="M36" s="794"/>
      <c r="N36" s="794"/>
      <c r="O36" s="794"/>
      <c r="P36" s="795"/>
      <c r="Q36" s="796">
        <v>75</v>
      </c>
      <c r="R36" s="797"/>
      <c r="S36" s="797"/>
      <c r="T36" s="797"/>
      <c r="U36" s="797"/>
      <c r="V36" s="797">
        <v>71</v>
      </c>
      <c r="W36" s="797"/>
      <c r="X36" s="797"/>
      <c r="Y36" s="797"/>
      <c r="Z36" s="797"/>
      <c r="AA36" s="797">
        <v>4</v>
      </c>
      <c r="AB36" s="797"/>
      <c r="AC36" s="797"/>
      <c r="AD36" s="797"/>
      <c r="AE36" s="798"/>
      <c r="AF36" s="799">
        <v>4</v>
      </c>
      <c r="AG36" s="800"/>
      <c r="AH36" s="800"/>
      <c r="AI36" s="800"/>
      <c r="AJ36" s="801"/>
      <c r="AK36" s="847" t="s">
        <v>556</v>
      </c>
      <c r="AL36" s="843"/>
      <c r="AM36" s="843"/>
      <c r="AN36" s="843"/>
      <c r="AO36" s="843"/>
      <c r="AP36" s="843" t="s">
        <v>557</v>
      </c>
      <c r="AQ36" s="843"/>
      <c r="AR36" s="843"/>
      <c r="AS36" s="843"/>
      <c r="AT36" s="843"/>
      <c r="AU36" s="843" t="s">
        <v>557</v>
      </c>
      <c r="AV36" s="843"/>
      <c r="AW36" s="843"/>
      <c r="AX36" s="843"/>
      <c r="AY36" s="843"/>
      <c r="AZ36" s="844" t="s">
        <v>557</v>
      </c>
      <c r="BA36" s="844"/>
      <c r="BB36" s="844"/>
      <c r="BC36" s="844"/>
      <c r="BD36" s="844"/>
      <c r="BE36" s="845" t="s">
        <v>398</v>
      </c>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c r="A63" s="222" t="s">
        <v>376</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6765</v>
      </c>
      <c r="AG63" s="857"/>
      <c r="AH63" s="857"/>
      <c r="AI63" s="857"/>
      <c r="AJ63" s="858"/>
      <c r="AK63" s="859"/>
      <c r="AL63" s="854"/>
      <c r="AM63" s="854"/>
      <c r="AN63" s="854"/>
      <c r="AO63" s="854"/>
      <c r="AP63" s="857">
        <v>22785</v>
      </c>
      <c r="AQ63" s="857"/>
      <c r="AR63" s="857"/>
      <c r="AS63" s="857"/>
      <c r="AT63" s="857"/>
      <c r="AU63" s="857">
        <v>15622</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c r="A66" s="740" t="s">
        <v>402</v>
      </c>
      <c r="B66" s="741"/>
      <c r="C66" s="741"/>
      <c r="D66" s="741"/>
      <c r="E66" s="741"/>
      <c r="F66" s="741"/>
      <c r="G66" s="741"/>
      <c r="H66" s="741"/>
      <c r="I66" s="741"/>
      <c r="J66" s="741"/>
      <c r="K66" s="741"/>
      <c r="L66" s="741"/>
      <c r="M66" s="741"/>
      <c r="N66" s="741"/>
      <c r="O66" s="741"/>
      <c r="P66" s="742"/>
      <c r="Q66" s="746" t="s">
        <v>380</v>
      </c>
      <c r="R66" s="747"/>
      <c r="S66" s="747"/>
      <c r="T66" s="747"/>
      <c r="U66" s="748"/>
      <c r="V66" s="746" t="s">
        <v>381</v>
      </c>
      <c r="W66" s="747"/>
      <c r="X66" s="747"/>
      <c r="Y66" s="747"/>
      <c r="Z66" s="748"/>
      <c r="AA66" s="746" t="s">
        <v>382</v>
      </c>
      <c r="AB66" s="747"/>
      <c r="AC66" s="747"/>
      <c r="AD66" s="747"/>
      <c r="AE66" s="748"/>
      <c r="AF66" s="867" t="s">
        <v>383</v>
      </c>
      <c r="AG66" s="828"/>
      <c r="AH66" s="828"/>
      <c r="AI66" s="828"/>
      <c r="AJ66" s="868"/>
      <c r="AK66" s="746" t="s">
        <v>384</v>
      </c>
      <c r="AL66" s="741"/>
      <c r="AM66" s="741"/>
      <c r="AN66" s="741"/>
      <c r="AO66" s="742"/>
      <c r="AP66" s="746" t="s">
        <v>385</v>
      </c>
      <c r="AQ66" s="747"/>
      <c r="AR66" s="747"/>
      <c r="AS66" s="747"/>
      <c r="AT66" s="748"/>
      <c r="AU66" s="746" t="s">
        <v>403</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c r="A68" s="218">
        <v>1</v>
      </c>
      <c r="B68" s="882" t="s">
        <v>558</v>
      </c>
      <c r="C68" s="883"/>
      <c r="D68" s="883"/>
      <c r="E68" s="883"/>
      <c r="F68" s="883"/>
      <c r="G68" s="883"/>
      <c r="H68" s="883"/>
      <c r="I68" s="883"/>
      <c r="J68" s="883"/>
      <c r="K68" s="883"/>
      <c r="L68" s="883"/>
      <c r="M68" s="883"/>
      <c r="N68" s="883"/>
      <c r="O68" s="883"/>
      <c r="P68" s="884"/>
      <c r="Q68" s="885">
        <v>10742</v>
      </c>
      <c r="R68" s="879"/>
      <c r="S68" s="879"/>
      <c r="T68" s="879"/>
      <c r="U68" s="879"/>
      <c r="V68" s="879">
        <v>10165</v>
      </c>
      <c r="W68" s="879"/>
      <c r="X68" s="879"/>
      <c r="Y68" s="879"/>
      <c r="Z68" s="879"/>
      <c r="AA68" s="879">
        <v>577</v>
      </c>
      <c r="AB68" s="879"/>
      <c r="AC68" s="879"/>
      <c r="AD68" s="879"/>
      <c r="AE68" s="879"/>
      <c r="AF68" s="879">
        <v>577</v>
      </c>
      <c r="AG68" s="879"/>
      <c r="AH68" s="879"/>
      <c r="AI68" s="879"/>
      <c r="AJ68" s="879"/>
      <c r="AK68" s="879">
        <v>565</v>
      </c>
      <c r="AL68" s="879"/>
      <c r="AM68" s="879"/>
      <c r="AN68" s="879"/>
      <c r="AO68" s="879"/>
      <c r="AP68" s="879" t="s">
        <v>557</v>
      </c>
      <c r="AQ68" s="879"/>
      <c r="AR68" s="879"/>
      <c r="AS68" s="879"/>
      <c r="AT68" s="879"/>
      <c r="AU68" s="879" t="s">
        <v>557</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c r="A69" s="220">
        <v>2</v>
      </c>
      <c r="B69" s="886" t="s">
        <v>559</v>
      </c>
      <c r="C69" s="887"/>
      <c r="D69" s="887"/>
      <c r="E69" s="887"/>
      <c r="F69" s="887"/>
      <c r="G69" s="887"/>
      <c r="H69" s="887"/>
      <c r="I69" s="887"/>
      <c r="J69" s="887"/>
      <c r="K69" s="887"/>
      <c r="L69" s="887"/>
      <c r="M69" s="887"/>
      <c r="N69" s="887"/>
      <c r="O69" s="887"/>
      <c r="P69" s="888"/>
      <c r="Q69" s="889">
        <v>46</v>
      </c>
      <c r="R69" s="843"/>
      <c r="S69" s="843"/>
      <c r="T69" s="843"/>
      <c r="U69" s="843"/>
      <c r="V69" s="843">
        <v>43</v>
      </c>
      <c r="W69" s="843"/>
      <c r="X69" s="843"/>
      <c r="Y69" s="843"/>
      <c r="Z69" s="843"/>
      <c r="AA69" s="843">
        <v>3</v>
      </c>
      <c r="AB69" s="843"/>
      <c r="AC69" s="843"/>
      <c r="AD69" s="843"/>
      <c r="AE69" s="843"/>
      <c r="AF69" s="843">
        <v>3</v>
      </c>
      <c r="AG69" s="843"/>
      <c r="AH69" s="843"/>
      <c r="AI69" s="843"/>
      <c r="AJ69" s="843"/>
      <c r="AK69" s="843">
        <v>3</v>
      </c>
      <c r="AL69" s="843"/>
      <c r="AM69" s="843"/>
      <c r="AN69" s="843"/>
      <c r="AO69" s="843"/>
      <c r="AP69" s="843" t="s">
        <v>557</v>
      </c>
      <c r="AQ69" s="843"/>
      <c r="AR69" s="843"/>
      <c r="AS69" s="843"/>
      <c r="AT69" s="843"/>
      <c r="AU69" s="843" t="s">
        <v>557</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c r="A70" s="220">
        <v>3</v>
      </c>
      <c r="B70" s="886" t="s">
        <v>560</v>
      </c>
      <c r="C70" s="887"/>
      <c r="D70" s="887"/>
      <c r="E70" s="887"/>
      <c r="F70" s="887"/>
      <c r="G70" s="887"/>
      <c r="H70" s="887"/>
      <c r="I70" s="887"/>
      <c r="J70" s="887"/>
      <c r="K70" s="887"/>
      <c r="L70" s="887"/>
      <c r="M70" s="887"/>
      <c r="N70" s="887"/>
      <c r="O70" s="887"/>
      <c r="P70" s="888"/>
      <c r="Q70" s="889">
        <v>104</v>
      </c>
      <c r="R70" s="843"/>
      <c r="S70" s="843"/>
      <c r="T70" s="843"/>
      <c r="U70" s="843"/>
      <c r="V70" s="843">
        <v>92</v>
      </c>
      <c r="W70" s="843"/>
      <c r="X70" s="843"/>
      <c r="Y70" s="843"/>
      <c r="Z70" s="843"/>
      <c r="AA70" s="843">
        <v>12</v>
      </c>
      <c r="AB70" s="843"/>
      <c r="AC70" s="843"/>
      <c r="AD70" s="843"/>
      <c r="AE70" s="843"/>
      <c r="AF70" s="843">
        <v>12</v>
      </c>
      <c r="AG70" s="843"/>
      <c r="AH70" s="843"/>
      <c r="AI70" s="843"/>
      <c r="AJ70" s="843"/>
      <c r="AK70" s="843">
        <v>14</v>
      </c>
      <c r="AL70" s="843"/>
      <c r="AM70" s="843"/>
      <c r="AN70" s="843"/>
      <c r="AO70" s="843"/>
      <c r="AP70" s="843" t="s">
        <v>557</v>
      </c>
      <c r="AQ70" s="843"/>
      <c r="AR70" s="843"/>
      <c r="AS70" s="843"/>
      <c r="AT70" s="843"/>
      <c r="AU70" s="843" t="s">
        <v>557</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c r="A71" s="220">
        <v>4</v>
      </c>
      <c r="B71" s="886" t="s">
        <v>561</v>
      </c>
      <c r="C71" s="887"/>
      <c r="D71" s="887"/>
      <c r="E71" s="887"/>
      <c r="F71" s="887"/>
      <c r="G71" s="887"/>
      <c r="H71" s="887"/>
      <c r="I71" s="887"/>
      <c r="J71" s="887"/>
      <c r="K71" s="887"/>
      <c r="L71" s="887"/>
      <c r="M71" s="887"/>
      <c r="N71" s="887"/>
      <c r="O71" s="887"/>
      <c r="P71" s="888"/>
      <c r="Q71" s="889">
        <v>100</v>
      </c>
      <c r="R71" s="843"/>
      <c r="S71" s="843"/>
      <c r="T71" s="843"/>
      <c r="U71" s="843"/>
      <c r="V71" s="843">
        <v>91</v>
      </c>
      <c r="W71" s="843"/>
      <c r="X71" s="843"/>
      <c r="Y71" s="843"/>
      <c r="Z71" s="843"/>
      <c r="AA71" s="843">
        <v>9</v>
      </c>
      <c r="AB71" s="843"/>
      <c r="AC71" s="843"/>
      <c r="AD71" s="843"/>
      <c r="AE71" s="843"/>
      <c r="AF71" s="843">
        <v>9</v>
      </c>
      <c r="AG71" s="843"/>
      <c r="AH71" s="843"/>
      <c r="AI71" s="843"/>
      <c r="AJ71" s="843"/>
      <c r="AK71" s="843">
        <v>17</v>
      </c>
      <c r="AL71" s="843"/>
      <c r="AM71" s="843"/>
      <c r="AN71" s="843"/>
      <c r="AO71" s="843"/>
      <c r="AP71" s="843" t="s">
        <v>557</v>
      </c>
      <c r="AQ71" s="843"/>
      <c r="AR71" s="843"/>
      <c r="AS71" s="843"/>
      <c r="AT71" s="843"/>
      <c r="AU71" s="843" t="s">
        <v>557</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c r="A72" s="220">
        <v>5</v>
      </c>
      <c r="B72" s="886" t="s">
        <v>562</v>
      </c>
      <c r="C72" s="887"/>
      <c r="D72" s="887"/>
      <c r="E72" s="887"/>
      <c r="F72" s="887"/>
      <c r="G72" s="887"/>
      <c r="H72" s="887"/>
      <c r="I72" s="887"/>
      <c r="J72" s="887"/>
      <c r="K72" s="887"/>
      <c r="L72" s="887"/>
      <c r="M72" s="887"/>
      <c r="N72" s="887"/>
      <c r="O72" s="887"/>
      <c r="P72" s="888"/>
      <c r="Q72" s="889">
        <v>303344</v>
      </c>
      <c r="R72" s="843"/>
      <c r="S72" s="843"/>
      <c r="T72" s="843"/>
      <c r="U72" s="843"/>
      <c r="V72" s="843">
        <v>298534</v>
      </c>
      <c r="W72" s="843"/>
      <c r="X72" s="843"/>
      <c r="Y72" s="843"/>
      <c r="Z72" s="843"/>
      <c r="AA72" s="843">
        <v>4810</v>
      </c>
      <c r="AB72" s="843"/>
      <c r="AC72" s="843"/>
      <c r="AD72" s="843"/>
      <c r="AE72" s="843"/>
      <c r="AF72" s="843">
        <v>4810</v>
      </c>
      <c r="AG72" s="843"/>
      <c r="AH72" s="843"/>
      <c r="AI72" s="843"/>
      <c r="AJ72" s="843"/>
      <c r="AK72" s="843">
        <v>2401</v>
      </c>
      <c r="AL72" s="843"/>
      <c r="AM72" s="843"/>
      <c r="AN72" s="843"/>
      <c r="AO72" s="843"/>
      <c r="AP72" s="843" t="s">
        <v>557</v>
      </c>
      <c r="AQ72" s="843"/>
      <c r="AR72" s="843"/>
      <c r="AS72" s="843"/>
      <c r="AT72" s="843"/>
      <c r="AU72" s="843" t="s">
        <v>557</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c r="A73" s="220">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c r="A74" s="220">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c r="A75" s="220">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c r="A76" s="220">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c r="A88" s="222" t="s">
        <v>376</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5411</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294</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294</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294</v>
      </c>
      <c r="DR109" s="906"/>
      <c r="DS109" s="906"/>
      <c r="DT109" s="906"/>
      <c r="DU109" s="907"/>
      <c r="DV109" s="905" t="s">
        <v>415</v>
      </c>
      <c r="DW109" s="906"/>
      <c r="DX109" s="906"/>
      <c r="DY109" s="906"/>
      <c r="DZ109" s="908"/>
    </row>
    <row r="110" spans="1:131" s="212" customFormat="1" ht="26.25" customHeight="1">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6558856</v>
      </c>
      <c r="AB110" s="913"/>
      <c r="AC110" s="913"/>
      <c r="AD110" s="913"/>
      <c r="AE110" s="914"/>
      <c r="AF110" s="915">
        <v>6191418</v>
      </c>
      <c r="AG110" s="913"/>
      <c r="AH110" s="913"/>
      <c r="AI110" s="913"/>
      <c r="AJ110" s="914"/>
      <c r="AK110" s="915">
        <v>5796456</v>
      </c>
      <c r="AL110" s="913"/>
      <c r="AM110" s="913"/>
      <c r="AN110" s="913"/>
      <c r="AO110" s="914"/>
      <c r="AP110" s="916">
        <v>18.399999999999999</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48595372</v>
      </c>
      <c r="BR110" s="944"/>
      <c r="BS110" s="944"/>
      <c r="BT110" s="944"/>
      <c r="BU110" s="944"/>
      <c r="BV110" s="944">
        <v>46603358</v>
      </c>
      <c r="BW110" s="944"/>
      <c r="BX110" s="944"/>
      <c r="BY110" s="944"/>
      <c r="BZ110" s="944"/>
      <c r="CA110" s="944">
        <v>46212641</v>
      </c>
      <c r="CB110" s="944"/>
      <c r="CC110" s="944"/>
      <c r="CD110" s="944"/>
      <c r="CE110" s="944"/>
      <c r="CF110" s="957">
        <v>146.69999999999999</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4446818</v>
      </c>
      <c r="BR112" s="939"/>
      <c r="BS112" s="939"/>
      <c r="BT112" s="939"/>
      <c r="BU112" s="939"/>
      <c r="BV112" s="939">
        <v>7786437</v>
      </c>
      <c r="BW112" s="939"/>
      <c r="BX112" s="939"/>
      <c r="BY112" s="939"/>
      <c r="BZ112" s="939"/>
      <c r="CA112" s="939">
        <v>15621787</v>
      </c>
      <c r="CB112" s="939"/>
      <c r="CC112" s="939"/>
      <c r="CD112" s="939"/>
      <c r="CE112" s="939"/>
      <c r="CF112" s="933">
        <v>49.6</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633509</v>
      </c>
      <c r="AB113" s="951"/>
      <c r="AC113" s="951"/>
      <c r="AD113" s="951"/>
      <c r="AE113" s="952"/>
      <c r="AF113" s="953">
        <v>567600</v>
      </c>
      <c r="AG113" s="951"/>
      <c r="AH113" s="951"/>
      <c r="AI113" s="951"/>
      <c r="AJ113" s="952"/>
      <c r="AK113" s="953">
        <v>673628</v>
      </c>
      <c r="AL113" s="951"/>
      <c r="AM113" s="951"/>
      <c r="AN113" s="951"/>
      <c r="AO113" s="952"/>
      <c r="AP113" s="954">
        <v>2.1</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5804545</v>
      </c>
      <c r="BR114" s="939"/>
      <c r="BS114" s="939"/>
      <c r="BT114" s="939"/>
      <c r="BU114" s="939"/>
      <c r="BV114" s="939">
        <v>5788356</v>
      </c>
      <c r="BW114" s="939"/>
      <c r="BX114" s="939"/>
      <c r="BY114" s="939"/>
      <c r="BZ114" s="939"/>
      <c r="CA114" s="939">
        <v>5827819</v>
      </c>
      <c r="CB114" s="939"/>
      <c r="CC114" s="939"/>
      <c r="CD114" s="939"/>
      <c r="CE114" s="939"/>
      <c r="CF114" s="933">
        <v>18.5</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1334</v>
      </c>
      <c r="AB115" s="951"/>
      <c r="AC115" s="951"/>
      <c r="AD115" s="951"/>
      <c r="AE115" s="952"/>
      <c r="AF115" s="953">
        <v>1711</v>
      </c>
      <c r="AG115" s="951"/>
      <c r="AH115" s="951"/>
      <c r="AI115" s="951"/>
      <c r="AJ115" s="952"/>
      <c r="AK115" s="953">
        <v>1764</v>
      </c>
      <c r="AL115" s="951"/>
      <c r="AM115" s="951"/>
      <c r="AN115" s="951"/>
      <c r="AO115" s="952"/>
      <c r="AP115" s="954">
        <v>0</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7193699</v>
      </c>
      <c r="AB117" s="992"/>
      <c r="AC117" s="992"/>
      <c r="AD117" s="992"/>
      <c r="AE117" s="993"/>
      <c r="AF117" s="994">
        <v>6760729</v>
      </c>
      <c r="AG117" s="992"/>
      <c r="AH117" s="992"/>
      <c r="AI117" s="992"/>
      <c r="AJ117" s="993"/>
      <c r="AK117" s="994">
        <v>6471848</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294</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445</v>
      </c>
      <c r="BP119" s="1018"/>
      <c r="BQ119" s="1012">
        <v>58846735</v>
      </c>
      <c r="BR119" s="1013"/>
      <c r="BS119" s="1013"/>
      <c r="BT119" s="1013"/>
      <c r="BU119" s="1013"/>
      <c r="BV119" s="1013">
        <v>60178151</v>
      </c>
      <c r="BW119" s="1013"/>
      <c r="BX119" s="1013"/>
      <c r="BY119" s="1013"/>
      <c r="BZ119" s="1013"/>
      <c r="CA119" s="1013">
        <v>67662247</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25818147</v>
      </c>
      <c r="BR120" s="944"/>
      <c r="BS120" s="944"/>
      <c r="BT120" s="944"/>
      <c r="BU120" s="944"/>
      <c r="BV120" s="944">
        <v>27494069</v>
      </c>
      <c r="BW120" s="944"/>
      <c r="BX120" s="944"/>
      <c r="BY120" s="944"/>
      <c r="BZ120" s="944"/>
      <c r="CA120" s="944">
        <v>29714693</v>
      </c>
      <c r="CB120" s="944"/>
      <c r="CC120" s="944"/>
      <c r="CD120" s="944"/>
      <c r="CE120" s="944"/>
      <c r="CF120" s="957">
        <v>94.4</v>
      </c>
      <c r="CG120" s="958"/>
      <c r="CH120" s="958"/>
      <c r="CI120" s="958"/>
      <c r="CJ120" s="958"/>
      <c r="CK120" s="1019" t="s">
        <v>449</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1229137</v>
      </c>
      <c r="DH120" s="944"/>
      <c r="DI120" s="944"/>
      <c r="DJ120" s="944"/>
      <c r="DK120" s="944"/>
      <c r="DL120" s="944">
        <v>4705930</v>
      </c>
      <c r="DM120" s="944"/>
      <c r="DN120" s="944"/>
      <c r="DO120" s="944"/>
      <c r="DP120" s="944"/>
      <c r="DQ120" s="944">
        <v>11746648</v>
      </c>
      <c r="DR120" s="944"/>
      <c r="DS120" s="944"/>
      <c r="DT120" s="944"/>
      <c r="DU120" s="944"/>
      <c r="DV120" s="945">
        <v>37.299999999999997</v>
      </c>
      <c r="DW120" s="945"/>
      <c r="DX120" s="945"/>
      <c r="DY120" s="945"/>
      <c r="DZ120" s="946"/>
    </row>
    <row r="121" spans="1:130" s="212" customFormat="1" ht="26.25" customHeight="1">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2230058</v>
      </c>
      <c r="BR121" s="939"/>
      <c r="BS121" s="939"/>
      <c r="BT121" s="939"/>
      <c r="BU121" s="939"/>
      <c r="BV121" s="939">
        <v>2332363</v>
      </c>
      <c r="BW121" s="939"/>
      <c r="BX121" s="939"/>
      <c r="BY121" s="939"/>
      <c r="BZ121" s="939"/>
      <c r="CA121" s="939">
        <v>2861806</v>
      </c>
      <c r="CB121" s="939"/>
      <c r="CC121" s="939"/>
      <c r="CD121" s="939"/>
      <c r="CE121" s="939"/>
      <c r="CF121" s="933">
        <v>9.1</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2947706</v>
      </c>
      <c r="DH121" s="939"/>
      <c r="DI121" s="939"/>
      <c r="DJ121" s="939"/>
      <c r="DK121" s="939"/>
      <c r="DL121" s="939">
        <v>2825053</v>
      </c>
      <c r="DM121" s="939"/>
      <c r="DN121" s="939"/>
      <c r="DO121" s="939"/>
      <c r="DP121" s="939"/>
      <c r="DQ121" s="939">
        <v>3284277</v>
      </c>
      <c r="DR121" s="939"/>
      <c r="DS121" s="939"/>
      <c r="DT121" s="939"/>
      <c r="DU121" s="939"/>
      <c r="DV121" s="940">
        <v>10.4</v>
      </c>
      <c r="DW121" s="940"/>
      <c r="DX121" s="940"/>
      <c r="DY121" s="940"/>
      <c r="DZ121" s="941"/>
    </row>
    <row r="122" spans="1:130" s="212" customFormat="1" ht="26.25" customHeight="1">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40389613</v>
      </c>
      <c r="BR122" s="1013"/>
      <c r="BS122" s="1013"/>
      <c r="BT122" s="1013"/>
      <c r="BU122" s="1013"/>
      <c r="BV122" s="1013">
        <v>40340364</v>
      </c>
      <c r="BW122" s="1013"/>
      <c r="BX122" s="1013"/>
      <c r="BY122" s="1013"/>
      <c r="BZ122" s="1013"/>
      <c r="CA122" s="1013">
        <v>42143346</v>
      </c>
      <c r="CB122" s="1013"/>
      <c r="CC122" s="1013"/>
      <c r="CD122" s="1013"/>
      <c r="CE122" s="1013"/>
      <c r="CF122" s="1030">
        <v>133.80000000000001</v>
      </c>
      <c r="CG122" s="1031"/>
      <c r="CH122" s="1031"/>
      <c r="CI122" s="1031"/>
      <c r="CJ122" s="1031"/>
      <c r="CK122" s="1022"/>
      <c r="CL122" s="1023"/>
      <c r="CM122" s="1023"/>
      <c r="CN122" s="1023"/>
      <c r="CO122" s="1024"/>
      <c r="CP122" s="1032" t="s">
        <v>392</v>
      </c>
      <c r="CQ122" s="1033"/>
      <c r="CR122" s="1033"/>
      <c r="CS122" s="1033"/>
      <c r="CT122" s="1033"/>
      <c r="CU122" s="1033"/>
      <c r="CV122" s="1033"/>
      <c r="CW122" s="1033"/>
      <c r="CX122" s="1033"/>
      <c r="CY122" s="1033"/>
      <c r="CZ122" s="1033"/>
      <c r="DA122" s="1033"/>
      <c r="DB122" s="1033"/>
      <c r="DC122" s="1033"/>
      <c r="DD122" s="1033"/>
      <c r="DE122" s="1033"/>
      <c r="DF122" s="1034"/>
      <c r="DG122" s="938">
        <v>269975</v>
      </c>
      <c r="DH122" s="939"/>
      <c r="DI122" s="939"/>
      <c r="DJ122" s="939"/>
      <c r="DK122" s="939"/>
      <c r="DL122" s="939">
        <v>255454</v>
      </c>
      <c r="DM122" s="939"/>
      <c r="DN122" s="939"/>
      <c r="DO122" s="939"/>
      <c r="DP122" s="939"/>
      <c r="DQ122" s="939">
        <v>590862</v>
      </c>
      <c r="DR122" s="939"/>
      <c r="DS122" s="939"/>
      <c r="DT122" s="939"/>
      <c r="DU122" s="939"/>
      <c r="DV122" s="940">
        <v>1.9</v>
      </c>
      <c r="DW122" s="940"/>
      <c r="DX122" s="940"/>
      <c r="DY122" s="940"/>
      <c r="DZ122" s="941"/>
    </row>
    <row r="123" spans="1:130" s="212" customFormat="1" ht="26.25" customHeight="1">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453</v>
      </c>
      <c r="BP123" s="1018"/>
      <c r="BQ123" s="1076">
        <v>68437818</v>
      </c>
      <c r="BR123" s="1077"/>
      <c r="BS123" s="1077"/>
      <c r="BT123" s="1077"/>
      <c r="BU123" s="1077"/>
      <c r="BV123" s="1077">
        <v>70166796</v>
      </c>
      <c r="BW123" s="1077"/>
      <c r="BX123" s="1077"/>
      <c r="BY123" s="1077"/>
      <c r="BZ123" s="1077"/>
      <c r="CA123" s="1077">
        <v>74719845</v>
      </c>
      <c r="CB123" s="1077"/>
      <c r="CC123" s="1077"/>
      <c r="CD123" s="1077"/>
      <c r="CE123" s="1077"/>
      <c r="CF123" s="1014"/>
      <c r="CG123" s="1015"/>
      <c r="CH123" s="1015"/>
      <c r="CI123" s="1015"/>
      <c r="CJ123" s="1016"/>
      <c r="CK123" s="1022"/>
      <c r="CL123" s="1023"/>
      <c r="CM123" s="1023"/>
      <c r="CN123" s="1023"/>
      <c r="CO123" s="1024"/>
      <c r="CP123" s="1032" t="s">
        <v>397</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1334</v>
      </c>
      <c r="AB127" s="972"/>
      <c r="AC127" s="972"/>
      <c r="AD127" s="972"/>
      <c r="AE127" s="973"/>
      <c r="AF127" s="974">
        <v>1711</v>
      </c>
      <c r="AG127" s="972"/>
      <c r="AH127" s="972"/>
      <c r="AI127" s="972"/>
      <c r="AJ127" s="973"/>
      <c r="AK127" s="974">
        <v>1764</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465125</v>
      </c>
      <c r="AB128" s="1059"/>
      <c r="AC128" s="1059"/>
      <c r="AD128" s="1059"/>
      <c r="AE128" s="1060"/>
      <c r="AF128" s="1061">
        <v>520535</v>
      </c>
      <c r="AG128" s="1059"/>
      <c r="AH128" s="1059"/>
      <c r="AI128" s="1059"/>
      <c r="AJ128" s="1060"/>
      <c r="AK128" s="1061">
        <v>504778</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11.58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34669626</v>
      </c>
      <c r="AB129" s="972"/>
      <c r="AC129" s="972"/>
      <c r="AD129" s="972"/>
      <c r="AE129" s="973"/>
      <c r="AF129" s="974">
        <v>35275325</v>
      </c>
      <c r="AG129" s="972"/>
      <c r="AH129" s="972"/>
      <c r="AI129" s="972"/>
      <c r="AJ129" s="973"/>
      <c r="AK129" s="974">
        <v>35893449</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16.579999999999998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4926599</v>
      </c>
      <c r="AB130" s="972"/>
      <c r="AC130" s="972"/>
      <c r="AD130" s="972"/>
      <c r="AE130" s="973"/>
      <c r="AF130" s="974">
        <v>4658789</v>
      </c>
      <c r="AG130" s="972"/>
      <c r="AH130" s="972"/>
      <c r="AI130" s="972"/>
      <c r="AJ130" s="973"/>
      <c r="AK130" s="974">
        <v>4400353</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5.3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29743027</v>
      </c>
      <c r="AB131" s="999"/>
      <c r="AC131" s="999"/>
      <c r="AD131" s="999"/>
      <c r="AE131" s="1000"/>
      <c r="AF131" s="998">
        <v>30616536</v>
      </c>
      <c r="AG131" s="999"/>
      <c r="AH131" s="999"/>
      <c r="AI131" s="999"/>
      <c r="AJ131" s="1000"/>
      <c r="AK131" s="998">
        <v>31493096</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6.0584788500000002</v>
      </c>
      <c r="AB132" s="1110"/>
      <c r="AC132" s="1110"/>
      <c r="AD132" s="1110"/>
      <c r="AE132" s="1111"/>
      <c r="AF132" s="1112">
        <v>5.1651989629999999</v>
      </c>
      <c r="AG132" s="1110"/>
      <c r="AH132" s="1110"/>
      <c r="AI132" s="1110"/>
      <c r="AJ132" s="1111"/>
      <c r="AK132" s="1112">
        <v>4.9747951109999997</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6.5</v>
      </c>
      <c r="AB133" s="1093"/>
      <c r="AC133" s="1093"/>
      <c r="AD133" s="1093"/>
      <c r="AE133" s="1094"/>
      <c r="AF133" s="1092">
        <v>6</v>
      </c>
      <c r="AG133" s="1093"/>
      <c r="AH133" s="1093"/>
      <c r="AI133" s="1093"/>
      <c r="AJ133" s="1094"/>
      <c r="AK133" s="1092">
        <v>5.3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3BhQ5Da4+LokPa3iF1r/i0jmk3KJ+Bg5JXUQr0IL5fC2Rzf07/x8EwJozYG3k1rNPL1f3MQpYWMfIQLfqW2QDg==" saltValue="fU4tl8eCnwv9HgC2MPQ4i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7734375" style="242" customWidth="1"/>
    <col min="121" max="121" width="0" style="241" hidden="1" customWidth="1"/>
    <col min="122" max="16384" width="9" style="241" hidden="1"/>
  </cols>
  <sheetData>
    <row r="1" spans="1:120" ht="13.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41"/>
    </row>
    <row r="17" spans="119:120" ht="13.2">
      <c r="DP17" s="241"/>
    </row>
    <row r="18" spans="119:120" ht="13.2"/>
    <row r="19" spans="119:120" ht="13.2"/>
    <row r="20" spans="119:120" ht="13.2">
      <c r="DO20" s="241"/>
      <c r="DP20" s="241"/>
    </row>
    <row r="21" spans="119:120" ht="13.2">
      <c r="DP21" s="241"/>
    </row>
    <row r="22" spans="119:120" ht="13.2"/>
    <row r="23" spans="119:120" ht="13.2">
      <c r="DO23" s="241"/>
      <c r="DP23" s="241"/>
    </row>
    <row r="24" spans="119:120" ht="13.2">
      <c r="DP24" s="241"/>
    </row>
    <row r="25" spans="119:120" ht="13.2">
      <c r="DP25" s="241"/>
    </row>
    <row r="26" spans="119:120" ht="13.2">
      <c r="DO26" s="241"/>
      <c r="DP26" s="241"/>
    </row>
    <row r="27" spans="119:120" ht="13.2"/>
    <row r="28" spans="119:120" ht="13.2">
      <c r="DO28" s="241"/>
      <c r="DP28" s="241"/>
    </row>
    <row r="29" spans="119:120" ht="13.2">
      <c r="DP29" s="241"/>
    </row>
    <row r="30" spans="119:120" ht="13.2"/>
    <row r="31" spans="119:120" ht="13.2">
      <c r="DO31" s="241"/>
      <c r="DP31" s="241"/>
    </row>
    <row r="32" spans="119:120" ht="13.2"/>
    <row r="33" spans="98:120" ht="13.2">
      <c r="DO33" s="241"/>
      <c r="DP33" s="241"/>
    </row>
    <row r="34" spans="98:120" ht="13.2">
      <c r="DM34" s="241"/>
    </row>
    <row r="35" spans="98:120" ht="13.2">
      <c r="CT35" s="241"/>
      <c r="CU35" s="241"/>
      <c r="CV35" s="241"/>
      <c r="CY35" s="241"/>
      <c r="CZ35" s="241"/>
      <c r="DA35" s="241"/>
      <c r="DD35" s="241"/>
      <c r="DE35" s="241"/>
      <c r="DF35" s="241"/>
      <c r="DI35" s="241"/>
      <c r="DJ35" s="241"/>
      <c r="DK35" s="241"/>
      <c r="DM35" s="241"/>
      <c r="DN35" s="241"/>
      <c r="DO35" s="241"/>
      <c r="DP35" s="241"/>
    </row>
    <row r="36" spans="98:120" ht="13.2"/>
    <row r="37" spans="98:120" ht="13.2">
      <c r="CW37" s="241"/>
      <c r="DB37" s="241"/>
      <c r="DG37" s="241"/>
      <c r="DL37" s="241"/>
      <c r="DP37" s="241"/>
    </row>
    <row r="38" spans="98:120" ht="13.2">
      <c r="CT38" s="241"/>
      <c r="CU38" s="241"/>
      <c r="CV38" s="241"/>
      <c r="CW38" s="241"/>
      <c r="CY38" s="241"/>
      <c r="CZ38" s="241"/>
      <c r="DA38" s="241"/>
      <c r="DB38" s="241"/>
      <c r="DD38" s="241"/>
      <c r="DE38" s="241"/>
      <c r="DF38" s="241"/>
      <c r="DG38" s="241"/>
      <c r="DI38" s="241"/>
      <c r="DJ38" s="241"/>
      <c r="DK38" s="241"/>
      <c r="DL38" s="241"/>
      <c r="DN38" s="241"/>
      <c r="DO38" s="241"/>
      <c r="DP38" s="241"/>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41"/>
      <c r="DO49" s="241"/>
      <c r="DP49" s="241"/>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41"/>
      <c r="CS63" s="241"/>
      <c r="CX63" s="241"/>
      <c r="DC63" s="241"/>
      <c r="DH63" s="241"/>
    </row>
    <row r="64" spans="22:120" ht="13.2">
      <c r="V64" s="241"/>
    </row>
    <row r="65" spans="15:120" ht="13.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c r="Q66" s="241"/>
      <c r="S66" s="241"/>
      <c r="U66" s="241"/>
      <c r="DM66" s="241"/>
    </row>
    <row r="67" spans="15:120" ht="13.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row r="69" spans="15:120" ht="13.2"/>
    <row r="70" spans="15:120" ht="13.2"/>
    <row r="71" spans="15:120" ht="13.2"/>
    <row r="72" spans="15:120" ht="13.2">
      <c r="DP72" s="241"/>
    </row>
    <row r="73" spans="15:120" ht="13.2">
      <c r="DP73" s="241"/>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41"/>
      <c r="CX96" s="241"/>
      <c r="DC96" s="241"/>
      <c r="DH96" s="241"/>
    </row>
    <row r="97" spans="24:120" ht="13.2">
      <c r="CS97" s="241"/>
      <c r="CX97" s="241"/>
      <c r="DC97" s="241"/>
      <c r="DH97" s="241"/>
      <c r="DP97" s="242" t="s">
        <v>479</v>
      </c>
    </row>
    <row r="98" spans="24:120" ht="13.2" hidden="1">
      <c r="CS98" s="241"/>
      <c r="CX98" s="241"/>
      <c r="DC98" s="241"/>
      <c r="DH98" s="241"/>
    </row>
    <row r="99" spans="24:120" ht="13.2" hidden="1">
      <c r="CS99" s="241"/>
      <c r="CX99" s="241"/>
      <c r="DC99" s="241"/>
      <c r="DH99" s="241"/>
    </row>
    <row r="101" spans="24:120" ht="12" hidden="1" customHeight="1">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c r="CU102" s="241"/>
      <c r="CZ102" s="241"/>
      <c r="DE102" s="241"/>
      <c r="DJ102" s="241"/>
      <c r="DM102" s="241"/>
    </row>
    <row r="103" spans="24:120" ht="13.2" hidden="1">
      <c r="CT103" s="241"/>
      <c r="CV103" s="241"/>
      <c r="CW103" s="241"/>
      <c r="CY103" s="241"/>
      <c r="DA103" s="241"/>
      <c r="DB103" s="241"/>
      <c r="DD103" s="241"/>
      <c r="DF103" s="241"/>
      <c r="DG103" s="241"/>
      <c r="DI103" s="241"/>
      <c r="DK103" s="241"/>
      <c r="DL103" s="241"/>
      <c r="DM103" s="241"/>
      <c r="DN103" s="241"/>
      <c r="DO103" s="241"/>
      <c r="DP103" s="241"/>
    </row>
    <row r="104" spans="24:120" ht="13.2" hidden="1">
      <c r="CV104" s="241"/>
      <c r="CW104" s="241"/>
      <c r="DA104" s="241"/>
      <c r="DB104" s="241"/>
      <c r="DF104" s="241"/>
      <c r="DG104" s="241"/>
      <c r="DK104" s="241"/>
      <c r="DL104" s="241"/>
      <c r="DN104" s="241"/>
      <c r="DO104" s="241"/>
      <c r="DP104" s="241"/>
    </row>
    <row r="105" spans="24:120" ht="12.75" hidden="1" customHeight="1"/>
  </sheetData>
  <sheetProtection algorithmName="SHA-512" hashValue="ve5WJUYlJKUxC4f/Tbi41QUHG/JvnDBu1deZFKtndvUDPAtoTzHXNfYRgvpMyWfpVfymncxa0O/7J1WSuPfTpQ==" saltValue="1hovrapvxAicWG8txDxnu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cols>
    <col min="1" max="116" width="2.6640625" style="242" customWidth="1"/>
    <col min="117" max="16384" width="9" style="241" hidden="1"/>
  </cols>
  <sheetData>
    <row r="1" spans="2:116" ht="13.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row r="3" spans="2:116" ht="13.2"/>
    <row r="4" spans="2:116" ht="13.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row r="20" spans="9:116" ht="13.2"/>
    <row r="21" spans="9:116" ht="13.2">
      <c r="DL21" s="241"/>
    </row>
    <row r="22" spans="9:116" ht="13.2">
      <c r="DI22" s="241"/>
      <c r="DJ22" s="241"/>
      <c r="DK22" s="241"/>
      <c r="DL22" s="241"/>
    </row>
    <row r="23" spans="9:116" ht="13.2">
      <c r="CY23" s="241"/>
      <c r="CZ23" s="241"/>
      <c r="DA23" s="241"/>
      <c r="DB23" s="241"/>
      <c r="DC23" s="241"/>
      <c r="DD23" s="241"/>
      <c r="DE23" s="241"/>
      <c r="DF23" s="241"/>
      <c r="DG23" s="241"/>
      <c r="DH23" s="241"/>
      <c r="DI23" s="241"/>
      <c r="DJ23" s="241"/>
      <c r="DK23" s="241"/>
      <c r="DL23" s="241"/>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41"/>
      <c r="DA35" s="241"/>
      <c r="DB35" s="241"/>
      <c r="DC35" s="241"/>
      <c r="DD35" s="241"/>
      <c r="DE35" s="241"/>
      <c r="DF35" s="241"/>
      <c r="DG35" s="241"/>
      <c r="DH35" s="241"/>
      <c r="DI35" s="241"/>
      <c r="DJ35" s="241"/>
      <c r="DK35" s="241"/>
      <c r="DL35" s="241"/>
    </row>
    <row r="36" spans="15:116" ht="13.2"/>
    <row r="37" spans="15:116" ht="13.2">
      <c r="DL37" s="241"/>
    </row>
    <row r="38" spans="15:116" ht="13.2">
      <c r="DI38" s="241"/>
      <c r="DJ38" s="241"/>
      <c r="DK38" s="241"/>
      <c r="DL38" s="241"/>
    </row>
    <row r="39" spans="15:116" ht="13.2"/>
    <row r="40" spans="15:116" ht="13.2"/>
    <row r="41" spans="15:116" ht="13.2"/>
    <row r="42" spans="15:116" ht="13.2"/>
    <row r="43" spans="15:116" ht="13.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c r="DL44" s="241"/>
    </row>
    <row r="45" spans="15:116" ht="13.2"/>
    <row r="46" spans="15:116" ht="13.2">
      <c r="DA46" s="241"/>
      <c r="DB46" s="241"/>
      <c r="DC46" s="241"/>
      <c r="DD46" s="241"/>
      <c r="DE46" s="241"/>
      <c r="DF46" s="241"/>
      <c r="DG46" s="241"/>
      <c r="DH46" s="241"/>
      <c r="DI46" s="241"/>
      <c r="DJ46" s="241"/>
      <c r="DK46" s="241"/>
      <c r="DL46" s="241"/>
    </row>
    <row r="47" spans="15:116" ht="13.2"/>
    <row r="48" spans="15:116" ht="13.2"/>
    <row r="49" spans="104:116" ht="13.2"/>
    <row r="50" spans="104:116" ht="13.2">
      <c r="CZ50" s="241"/>
      <c r="DA50" s="241"/>
      <c r="DB50" s="241"/>
      <c r="DC50" s="241"/>
      <c r="DD50" s="241"/>
      <c r="DE50" s="241"/>
      <c r="DF50" s="241"/>
      <c r="DG50" s="241"/>
      <c r="DH50" s="241"/>
      <c r="DI50" s="241"/>
      <c r="DJ50" s="241"/>
      <c r="DK50" s="241"/>
      <c r="DL50" s="241"/>
    </row>
    <row r="51" spans="104:116" ht="13.2"/>
    <row r="52" spans="104:116" ht="13.2"/>
    <row r="53" spans="104:116" ht="13.2">
      <c r="DL53" s="241"/>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41"/>
      <c r="DD67" s="241"/>
      <c r="DE67" s="241"/>
      <c r="DF67" s="241"/>
      <c r="DG67" s="241"/>
      <c r="DH67" s="241"/>
      <c r="DI67" s="241"/>
      <c r="DJ67" s="241"/>
      <c r="DK67" s="241"/>
      <c r="DL67" s="241"/>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sheetData>
  <sheetProtection algorithmName="SHA-512" hashValue="iUpGZ9XLKeEQRx6uqfPQfViIIDjVto2nnyKJ2waTtalrCc3l1hvqmaShzfQBj4CSkrCjIzvU0PPW5l+kpbgZYQ==" saltValue="EeZx4jcLnEXvLU0KUi/zF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c r="AS1" s="243"/>
      <c r="AT1" s="243"/>
    </row>
    <row r="2" spans="1:46" ht="13.2">
      <c r="AS2" s="243"/>
      <c r="AT2" s="243"/>
    </row>
    <row r="3" spans="1:46" ht="13.2">
      <c r="AS3" s="243"/>
      <c r="AT3" s="243"/>
    </row>
    <row r="4" spans="1:46" ht="13.2">
      <c r="AS4" s="243"/>
      <c r="AT4" s="243"/>
    </row>
    <row r="5" spans="1:46" ht="16.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c r="A6" s="247"/>
      <c r="AK6" s="248" t="s">
        <v>481</v>
      </c>
      <c r="AL6" s="248"/>
      <c r="AM6" s="248"/>
      <c r="AN6" s="248"/>
    </row>
    <row r="7" spans="1:46" ht="13.5" customHeight="1">
      <c r="A7" s="247"/>
      <c r="AK7" s="250"/>
      <c r="AL7" s="251"/>
      <c r="AM7" s="251"/>
      <c r="AN7" s="252"/>
      <c r="AO7" s="1127" t="s">
        <v>482</v>
      </c>
      <c r="AP7" s="253"/>
      <c r="AQ7" s="254" t="s">
        <v>483</v>
      </c>
      <c r="AR7" s="255"/>
    </row>
    <row r="8" spans="1:46" ht="13.2">
      <c r="A8" s="247"/>
      <c r="AK8" s="256"/>
      <c r="AL8" s="257"/>
      <c r="AM8" s="257"/>
      <c r="AN8" s="258"/>
      <c r="AO8" s="1128"/>
      <c r="AP8" s="259" t="s">
        <v>484</v>
      </c>
      <c r="AQ8" s="260" t="s">
        <v>485</v>
      </c>
      <c r="AR8" s="261" t="s">
        <v>486</v>
      </c>
    </row>
    <row r="9" spans="1:46" ht="13.2">
      <c r="A9" s="247"/>
      <c r="AK9" s="1129" t="s">
        <v>487</v>
      </c>
      <c r="AL9" s="1130"/>
      <c r="AM9" s="1130"/>
      <c r="AN9" s="1131"/>
      <c r="AO9" s="262">
        <v>10844124</v>
      </c>
      <c r="AP9" s="262">
        <v>88113</v>
      </c>
      <c r="AQ9" s="263">
        <v>68274</v>
      </c>
      <c r="AR9" s="264">
        <v>29.1</v>
      </c>
    </row>
    <row r="10" spans="1:46" ht="13.5" customHeight="1">
      <c r="A10" s="247"/>
      <c r="AK10" s="1129" t="s">
        <v>488</v>
      </c>
      <c r="AL10" s="1130"/>
      <c r="AM10" s="1130"/>
      <c r="AN10" s="1131"/>
      <c r="AO10" s="265">
        <v>3385</v>
      </c>
      <c r="AP10" s="265">
        <v>28</v>
      </c>
      <c r="AQ10" s="266">
        <v>4860</v>
      </c>
      <c r="AR10" s="267">
        <v>-99.4</v>
      </c>
    </row>
    <row r="11" spans="1:46" ht="13.5" customHeight="1">
      <c r="A11" s="247"/>
      <c r="AK11" s="1129" t="s">
        <v>489</v>
      </c>
      <c r="AL11" s="1130"/>
      <c r="AM11" s="1130"/>
      <c r="AN11" s="1131"/>
      <c r="AO11" s="265" t="s">
        <v>490</v>
      </c>
      <c r="AP11" s="265" t="s">
        <v>490</v>
      </c>
      <c r="AQ11" s="266">
        <v>567</v>
      </c>
      <c r="AR11" s="267" t="s">
        <v>490</v>
      </c>
    </row>
    <row r="12" spans="1:46" ht="13.5" customHeight="1">
      <c r="A12" s="247"/>
      <c r="AK12" s="1129" t="s">
        <v>491</v>
      </c>
      <c r="AL12" s="1130"/>
      <c r="AM12" s="1130"/>
      <c r="AN12" s="1131"/>
      <c r="AO12" s="265" t="s">
        <v>490</v>
      </c>
      <c r="AP12" s="265" t="s">
        <v>490</v>
      </c>
      <c r="AQ12" s="266">
        <v>16</v>
      </c>
      <c r="AR12" s="267" t="s">
        <v>490</v>
      </c>
    </row>
    <row r="13" spans="1:46" ht="13.5" customHeight="1">
      <c r="A13" s="247"/>
      <c r="AK13" s="1129" t="s">
        <v>492</v>
      </c>
      <c r="AL13" s="1130"/>
      <c r="AM13" s="1130"/>
      <c r="AN13" s="1131"/>
      <c r="AO13" s="265">
        <v>270849</v>
      </c>
      <c r="AP13" s="265">
        <v>2201</v>
      </c>
      <c r="AQ13" s="266">
        <v>2777</v>
      </c>
      <c r="AR13" s="267">
        <v>-20.7</v>
      </c>
    </row>
    <row r="14" spans="1:46" ht="13.5" customHeight="1">
      <c r="A14" s="247"/>
      <c r="AK14" s="1129" t="s">
        <v>493</v>
      </c>
      <c r="AL14" s="1130"/>
      <c r="AM14" s="1130"/>
      <c r="AN14" s="1131"/>
      <c r="AO14" s="265">
        <v>425058</v>
      </c>
      <c r="AP14" s="265">
        <v>3454</v>
      </c>
      <c r="AQ14" s="266">
        <v>1330</v>
      </c>
      <c r="AR14" s="267">
        <v>159.69999999999999</v>
      </c>
    </row>
    <row r="15" spans="1:46" ht="13.5" customHeight="1">
      <c r="A15" s="247"/>
      <c r="AK15" s="1132" t="s">
        <v>494</v>
      </c>
      <c r="AL15" s="1133"/>
      <c r="AM15" s="1133"/>
      <c r="AN15" s="1134"/>
      <c r="AO15" s="265">
        <v>-658208</v>
      </c>
      <c r="AP15" s="265">
        <v>-5348</v>
      </c>
      <c r="AQ15" s="266">
        <v>-3833</v>
      </c>
      <c r="AR15" s="267">
        <v>39.5</v>
      </c>
    </row>
    <row r="16" spans="1:46" ht="13.2">
      <c r="A16" s="247"/>
      <c r="AK16" s="1132" t="s">
        <v>177</v>
      </c>
      <c r="AL16" s="1133"/>
      <c r="AM16" s="1133"/>
      <c r="AN16" s="1134"/>
      <c r="AO16" s="265">
        <v>10885208</v>
      </c>
      <c r="AP16" s="265">
        <v>88447</v>
      </c>
      <c r="AQ16" s="266">
        <v>73991</v>
      </c>
      <c r="AR16" s="267">
        <v>19.5</v>
      </c>
    </row>
    <row r="17" spans="1:46" ht="13.2">
      <c r="A17" s="247"/>
    </row>
    <row r="18" spans="1:46" ht="13.2">
      <c r="A18" s="247"/>
      <c r="AQ18" s="268"/>
      <c r="AR18" s="268"/>
    </row>
    <row r="19" spans="1:46" ht="13.2">
      <c r="A19" s="247"/>
      <c r="AK19" s="243" t="s">
        <v>495</v>
      </c>
    </row>
    <row r="20" spans="1:46" ht="13.2">
      <c r="A20" s="247"/>
      <c r="AK20" s="269"/>
      <c r="AL20" s="270"/>
      <c r="AM20" s="270"/>
      <c r="AN20" s="271"/>
      <c r="AO20" s="272" t="s">
        <v>496</v>
      </c>
      <c r="AP20" s="273" t="s">
        <v>497</v>
      </c>
      <c r="AQ20" s="274" t="s">
        <v>498</v>
      </c>
      <c r="AR20" s="275"/>
    </row>
    <row r="21" spans="1:46" s="248" customFormat="1" ht="13.2">
      <c r="A21" s="276"/>
      <c r="AK21" s="1135" t="s">
        <v>499</v>
      </c>
      <c r="AL21" s="1136"/>
      <c r="AM21" s="1136"/>
      <c r="AN21" s="1137"/>
      <c r="AO21" s="277">
        <v>8.3699999999999992</v>
      </c>
      <c r="AP21" s="278">
        <v>6.28</v>
      </c>
      <c r="AQ21" s="279">
        <v>2.09</v>
      </c>
      <c r="AS21" s="280"/>
      <c r="AT21" s="276"/>
    </row>
    <row r="22" spans="1:46" s="248" customFormat="1" ht="13.2">
      <c r="A22" s="276"/>
      <c r="AK22" s="1135" t="s">
        <v>500</v>
      </c>
      <c r="AL22" s="1136"/>
      <c r="AM22" s="1136"/>
      <c r="AN22" s="1137"/>
      <c r="AO22" s="281">
        <v>97.6</v>
      </c>
      <c r="AP22" s="282">
        <v>98.7</v>
      </c>
      <c r="AQ22" s="283">
        <v>-1.1000000000000001</v>
      </c>
      <c r="AR22" s="268"/>
      <c r="AS22" s="280"/>
      <c r="AT22" s="276"/>
    </row>
    <row r="23" spans="1:46" s="248" customFormat="1" ht="13.2">
      <c r="A23" s="276"/>
      <c r="AP23" s="268"/>
      <c r="AQ23" s="268"/>
      <c r="AR23" s="268"/>
      <c r="AS23" s="280"/>
      <c r="AT23" s="276"/>
    </row>
    <row r="24" spans="1:46" s="248" customFormat="1" ht="13.2">
      <c r="A24" s="276"/>
      <c r="AP24" s="268"/>
      <c r="AQ24" s="268"/>
      <c r="AR24" s="268"/>
      <c r="AS24" s="280"/>
      <c r="AT24" s="276"/>
    </row>
    <row r="25" spans="1:46" s="248" customFormat="1" ht="13.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c r="A27" s="288"/>
      <c r="AS27" s="243"/>
      <c r="AT27" s="243"/>
    </row>
    <row r="28" spans="1:46" ht="16.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c r="A29" s="247"/>
      <c r="AK29" s="248" t="s">
        <v>503</v>
      </c>
      <c r="AL29" s="248"/>
      <c r="AM29" s="248"/>
      <c r="AN29" s="248"/>
      <c r="AS29" s="290"/>
    </row>
    <row r="30" spans="1:46" ht="13.5" customHeight="1">
      <c r="A30" s="247"/>
      <c r="AK30" s="250"/>
      <c r="AL30" s="251"/>
      <c r="AM30" s="251"/>
      <c r="AN30" s="252"/>
      <c r="AO30" s="1127" t="s">
        <v>482</v>
      </c>
      <c r="AP30" s="253"/>
      <c r="AQ30" s="254" t="s">
        <v>483</v>
      </c>
      <c r="AR30" s="255"/>
    </row>
    <row r="31" spans="1:46" ht="13.2">
      <c r="A31" s="247"/>
      <c r="AK31" s="256"/>
      <c r="AL31" s="257"/>
      <c r="AM31" s="257"/>
      <c r="AN31" s="258"/>
      <c r="AO31" s="1128"/>
      <c r="AP31" s="259" t="s">
        <v>484</v>
      </c>
      <c r="AQ31" s="260" t="s">
        <v>485</v>
      </c>
      <c r="AR31" s="261" t="s">
        <v>486</v>
      </c>
    </row>
    <row r="32" spans="1:46" ht="27" customHeight="1">
      <c r="A32" s="247"/>
      <c r="AK32" s="1143" t="s">
        <v>504</v>
      </c>
      <c r="AL32" s="1144"/>
      <c r="AM32" s="1144"/>
      <c r="AN32" s="1145"/>
      <c r="AO32" s="291">
        <v>5796456</v>
      </c>
      <c r="AP32" s="291">
        <v>47099</v>
      </c>
      <c r="AQ32" s="292">
        <v>32402</v>
      </c>
      <c r="AR32" s="293">
        <v>45.4</v>
      </c>
    </row>
    <row r="33" spans="1:46" ht="13.5" customHeight="1">
      <c r="A33" s="247"/>
      <c r="AK33" s="1143" t="s">
        <v>505</v>
      </c>
      <c r="AL33" s="1144"/>
      <c r="AM33" s="1144"/>
      <c r="AN33" s="1145"/>
      <c r="AO33" s="291" t="s">
        <v>490</v>
      </c>
      <c r="AP33" s="291" t="s">
        <v>490</v>
      </c>
      <c r="AQ33" s="292" t="s">
        <v>490</v>
      </c>
      <c r="AR33" s="293" t="s">
        <v>490</v>
      </c>
    </row>
    <row r="34" spans="1:46" ht="27" customHeight="1">
      <c r="A34" s="247"/>
      <c r="AK34" s="1143" t="s">
        <v>506</v>
      </c>
      <c r="AL34" s="1144"/>
      <c r="AM34" s="1144"/>
      <c r="AN34" s="1145"/>
      <c r="AO34" s="291" t="s">
        <v>490</v>
      </c>
      <c r="AP34" s="291" t="s">
        <v>490</v>
      </c>
      <c r="AQ34" s="292">
        <v>16</v>
      </c>
      <c r="AR34" s="293" t="s">
        <v>490</v>
      </c>
    </row>
    <row r="35" spans="1:46" ht="27" customHeight="1">
      <c r="A35" s="247"/>
      <c r="AK35" s="1143" t="s">
        <v>507</v>
      </c>
      <c r="AL35" s="1144"/>
      <c r="AM35" s="1144"/>
      <c r="AN35" s="1145"/>
      <c r="AO35" s="291">
        <v>673628</v>
      </c>
      <c r="AP35" s="291">
        <v>5474</v>
      </c>
      <c r="AQ35" s="292">
        <v>5520</v>
      </c>
      <c r="AR35" s="293">
        <v>-0.8</v>
      </c>
    </row>
    <row r="36" spans="1:46" ht="27" customHeight="1">
      <c r="A36" s="247"/>
      <c r="AK36" s="1143" t="s">
        <v>508</v>
      </c>
      <c r="AL36" s="1144"/>
      <c r="AM36" s="1144"/>
      <c r="AN36" s="1145"/>
      <c r="AO36" s="291" t="s">
        <v>490</v>
      </c>
      <c r="AP36" s="291" t="s">
        <v>490</v>
      </c>
      <c r="AQ36" s="292">
        <v>1296</v>
      </c>
      <c r="AR36" s="293" t="s">
        <v>490</v>
      </c>
    </row>
    <row r="37" spans="1:46" ht="13.5" customHeight="1">
      <c r="A37" s="247"/>
      <c r="AK37" s="1143" t="s">
        <v>509</v>
      </c>
      <c r="AL37" s="1144"/>
      <c r="AM37" s="1144"/>
      <c r="AN37" s="1145"/>
      <c r="AO37" s="291">
        <v>1764</v>
      </c>
      <c r="AP37" s="291">
        <v>14</v>
      </c>
      <c r="AQ37" s="292">
        <v>571</v>
      </c>
      <c r="AR37" s="293">
        <v>-97.5</v>
      </c>
    </row>
    <row r="38" spans="1:46" ht="27" customHeight="1">
      <c r="A38" s="247"/>
      <c r="AK38" s="1146" t="s">
        <v>510</v>
      </c>
      <c r="AL38" s="1147"/>
      <c r="AM38" s="1147"/>
      <c r="AN38" s="1148"/>
      <c r="AO38" s="294" t="s">
        <v>490</v>
      </c>
      <c r="AP38" s="294" t="s">
        <v>490</v>
      </c>
      <c r="AQ38" s="295">
        <v>0</v>
      </c>
      <c r="AR38" s="283" t="s">
        <v>490</v>
      </c>
      <c r="AS38" s="290"/>
    </row>
    <row r="39" spans="1:46" ht="13.2">
      <c r="A39" s="247"/>
      <c r="AK39" s="1146" t="s">
        <v>511</v>
      </c>
      <c r="AL39" s="1147"/>
      <c r="AM39" s="1147"/>
      <c r="AN39" s="1148"/>
      <c r="AO39" s="291">
        <v>-504778</v>
      </c>
      <c r="AP39" s="291">
        <v>-4102</v>
      </c>
      <c r="AQ39" s="292">
        <v>-6093</v>
      </c>
      <c r="AR39" s="293">
        <v>-32.700000000000003</v>
      </c>
      <c r="AS39" s="290"/>
    </row>
    <row r="40" spans="1:46" ht="27" customHeight="1">
      <c r="A40" s="247"/>
      <c r="AK40" s="1143" t="s">
        <v>512</v>
      </c>
      <c r="AL40" s="1144"/>
      <c r="AM40" s="1144"/>
      <c r="AN40" s="1145"/>
      <c r="AO40" s="291">
        <v>-4400353</v>
      </c>
      <c r="AP40" s="291">
        <v>-35755</v>
      </c>
      <c r="AQ40" s="292">
        <v>-23816</v>
      </c>
      <c r="AR40" s="293">
        <v>50.1</v>
      </c>
      <c r="AS40" s="290"/>
    </row>
    <row r="41" spans="1:46" ht="13.2">
      <c r="A41" s="247"/>
      <c r="AK41" s="1149" t="s">
        <v>287</v>
      </c>
      <c r="AL41" s="1150"/>
      <c r="AM41" s="1150"/>
      <c r="AN41" s="1151"/>
      <c r="AO41" s="291">
        <v>1566717</v>
      </c>
      <c r="AP41" s="291">
        <v>12730</v>
      </c>
      <c r="AQ41" s="292">
        <v>9896</v>
      </c>
      <c r="AR41" s="293">
        <v>28.6</v>
      </c>
      <c r="AS41" s="290"/>
    </row>
    <row r="42" spans="1:46" ht="13.2">
      <c r="A42" s="247"/>
      <c r="AK42" s="296"/>
      <c r="AQ42" s="268"/>
      <c r="AR42" s="268"/>
      <c r="AS42" s="290"/>
    </row>
    <row r="43" spans="1:46" ht="13.2">
      <c r="A43" s="247"/>
      <c r="AP43" s="297"/>
      <c r="AQ43" s="268"/>
      <c r="AS43" s="290"/>
    </row>
    <row r="44" spans="1:46" ht="13.2">
      <c r="A44" s="247"/>
      <c r="AQ44" s="268"/>
    </row>
    <row r="45" spans="1:46" ht="13.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c r="A47" s="300" t="s">
        <v>513</v>
      </c>
    </row>
    <row r="48" spans="1:46" ht="13.2">
      <c r="A48" s="247"/>
      <c r="AK48" s="301" t="s">
        <v>514</v>
      </c>
      <c r="AL48" s="301"/>
      <c r="AM48" s="301"/>
      <c r="AN48" s="301"/>
      <c r="AO48" s="301"/>
      <c r="AP48" s="301"/>
      <c r="AQ48" s="302"/>
      <c r="AR48" s="301"/>
    </row>
    <row r="49" spans="1:44" ht="13.5" customHeight="1">
      <c r="A49" s="247"/>
      <c r="AK49" s="303"/>
      <c r="AL49" s="304"/>
      <c r="AM49" s="1138" t="s">
        <v>482</v>
      </c>
      <c r="AN49" s="1140" t="s">
        <v>515</v>
      </c>
      <c r="AO49" s="1141"/>
      <c r="AP49" s="1141"/>
      <c r="AQ49" s="1141"/>
      <c r="AR49" s="1142"/>
    </row>
    <row r="50" spans="1:44" ht="13.2">
      <c r="A50" s="247"/>
      <c r="AK50" s="305"/>
      <c r="AL50" s="306"/>
      <c r="AM50" s="1139"/>
      <c r="AN50" s="307" t="s">
        <v>516</v>
      </c>
      <c r="AO50" s="308" t="s">
        <v>517</v>
      </c>
      <c r="AP50" s="309" t="s">
        <v>518</v>
      </c>
      <c r="AQ50" s="310" t="s">
        <v>519</v>
      </c>
      <c r="AR50" s="311" t="s">
        <v>520</v>
      </c>
    </row>
    <row r="51" spans="1:44" ht="13.2">
      <c r="A51" s="247"/>
      <c r="AK51" s="303" t="s">
        <v>521</v>
      </c>
      <c r="AL51" s="304"/>
      <c r="AM51" s="312">
        <v>9592263</v>
      </c>
      <c r="AN51" s="313">
        <v>76742</v>
      </c>
      <c r="AO51" s="314">
        <v>7.9</v>
      </c>
      <c r="AP51" s="315">
        <v>44161</v>
      </c>
      <c r="AQ51" s="316">
        <v>3.1</v>
      </c>
      <c r="AR51" s="317">
        <v>4.8</v>
      </c>
    </row>
    <row r="52" spans="1:44" ht="13.2">
      <c r="A52" s="247"/>
      <c r="AK52" s="318"/>
      <c r="AL52" s="319" t="s">
        <v>522</v>
      </c>
      <c r="AM52" s="320">
        <v>5333651</v>
      </c>
      <c r="AN52" s="321">
        <v>42672</v>
      </c>
      <c r="AO52" s="322">
        <v>2.9</v>
      </c>
      <c r="AP52" s="323">
        <v>23644</v>
      </c>
      <c r="AQ52" s="324">
        <v>3.1</v>
      </c>
      <c r="AR52" s="325">
        <v>-0.2</v>
      </c>
    </row>
    <row r="53" spans="1:44" ht="13.2">
      <c r="A53" s="247"/>
      <c r="AK53" s="303" t="s">
        <v>523</v>
      </c>
      <c r="AL53" s="304"/>
      <c r="AM53" s="312">
        <v>7854952</v>
      </c>
      <c r="AN53" s="313">
        <v>62927</v>
      </c>
      <c r="AO53" s="314">
        <v>-18</v>
      </c>
      <c r="AP53" s="315">
        <v>43955</v>
      </c>
      <c r="AQ53" s="316">
        <v>-0.5</v>
      </c>
      <c r="AR53" s="317">
        <v>-17.5</v>
      </c>
    </row>
    <row r="54" spans="1:44" ht="13.2">
      <c r="A54" s="247"/>
      <c r="AK54" s="318"/>
      <c r="AL54" s="319" t="s">
        <v>522</v>
      </c>
      <c r="AM54" s="320">
        <v>4613950</v>
      </c>
      <c r="AN54" s="321">
        <v>36963</v>
      </c>
      <c r="AO54" s="322">
        <v>-13.4</v>
      </c>
      <c r="AP54" s="323">
        <v>21318</v>
      </c>
      <c r="AQ54" s="324">
        <v>-9.8000000000000007</v>
      </c>
      <c r="AR54" s="325">
        <v>-3.6</v>
      </c>
    </row>
    <row r="55" spans="1:44" ht="13.2">
      <c r="A55" s="247"/>
      <c r="AK55" s="303" t="s">
        <v>524</v>
      </c>
      <c r="AL55" s="304"/>
      <c r="AM55" s="312">
        <v>7206609</v>
      </c>
      <c r="AN55" s="313">
        <v>57768</v>
      </c>
      <c r="AO55" s="314">
        <v>-8.1999999999999993</v>
      </c>
      <c r="AP55" s="315">
        <v>41921</v>
      </c>
      <c r="AQ55" s="316">
        <v>-4.5999999999999996</v>
      </c>
      <c r="AR55" s="317">
        <v>-3.6</v>
      </c>
    </row>
    <row r="56" spans="1:44" ht="13.2">
      <c r="A56" s="247"/>
      <c r="AK56" s="318"/>
      <c r="AL56" s="319" t="s">
        <v>522</v>
      </c>
      <c r="AM56" s="320">
        <v>4432559</v>
      </c>
      <c r="AN56" s="321">
        <v>35531</v>
      </c>
      <c r="AO56" s="322">
        <v>-3.9</v>
      </c>
      <c r="AP56" s="323">
        <v>21655</v>
      </c>
      <c r="AQ56" s="324">
        <v>1.6</v>
      </c>
      <c r="AR56" s="325">
        <v>-5.5</v>
      </c>
    </row>
    <row r="57" spans="1:44" ht="13.2">
      <c r="A57" s="247"/>
      <c r="AK57" s="303" t="s">
        <v>525</v>
      </c>
      <c r="AL57" s="304"/>
      <c r="AM57" s="312">
        <v>9437926</v>
      </c>
      <c r="AN57" s="313">
        <v>76125</v>
      </c>
      <c r="AO57" s="314">
        <v>31.8</v>
      </c>
      <c r="AP57" s="315">
        <v>44585</v>
      </c>
      <c r="AQ57" s="316">
        <v>6.4</v>
      </c>
      <c r="AR57" s="317">
        <v>25.4</v>
      </c>
    </row>
    <row r="58" spans="1:44" ht="13.2">
      <c r="A58" s="247"/>
      <c r="AK58" s="318"/>
      <c r="AL58" s="319" t="s">
        <v>522</v>
      </c>
      <c r="AM58" s="320">
        <v>5667114</v>
      </c>
      <c r="AN58" s="321">
        <v>45710</v>
      </c>
      <c r="AO58" s="322">
        <v>28.6</v>
      </c>
      <c r="AP58" s="323">
        <v>23077</v>
      </c>
      <c r="AQ58" s="324">
        <v>6.6</v>
      </c>
      <c r="AR58" s="325">
        <v>22</v>
      </c>
    </row>
    <row r="59" spans="1:44" ht="13.2">
      <c r="A59" s="247"/>
      <c r="AK59" s="303" t="s">
        <v>526</v>
      </c>
      <c r="AL59" s="304"/>
      <c r="AM59" s="312">
        <v>11923441</v>
      </c>
      <c r="AN59" s="313">
        <v>96883</v>
      </c>
      <c r="AO59" s="314">
        <v>27.3</v>
      </c>
      <c r="AP59" s="315">
        <v>49779</v>
      </c>
      <c r="AQ59" s="316">
        <v>11.6</v>
      </c>
      <c r="AR59" s="317">
        <v>15.7</v>
      </c>
    </row>
    <row r="60" spans="1:44" ht="13.2">
      <c r="A60" s="247"/>
      <c r="AK60" s="318"/>
      <c r="AL60" s="319" t="s">
        <v>522</v>
      </c>
      <c r="AM60" s="320">
        <v>6000041</v>
      </c>
      <c r="AN60" s="321">
        <v>48753</v>
      </c>
      <c r="AO60" s="322">
        <v>6.7</v>
      </c>
      <c r="AP60" s="323">
        <v>28921</v>
      </c>
      <c r="AQ60" s="324">
        <v>25.3</v>
      </c>
      <c r="AR60" s="325">
        <v>-18.600000000000001</v>
      </c>
    </row>
    <row r="61" spans="1:44" ht="13.2">
      <c r="A61" s="247"/>
      <c r="AK61" s="303" t="s">
        <v>527</v>
      </c>
      <c r="AL61" s="326"/>
      <c r="AM61" s="312">
        <v>9203038</v>
      </c>
      <c r="AN61" s="313">
        <v>74089</v>
      </c>
      <c r="AO61" s="314">
        <v>8.1999999999999993</v>
      </c>
      <c r="AP61" s="315">
        <v>44880</v>
      </c>
      <c r="AQ61" s="327">
        <v>3.2</v>
      </c>
      <c r="AR61" s="317">
        <v>5</v>
      </c>
    </row>
    <row r="62" spans="1:44" ht="13.2">
      <c r="A62" s="247"/>
      <c r="AK62" s="318"/>
      <c r="AL62" s="319" t="s">
        <v>522</v>
      </c>
      <c r="AM62" s="320">
        <v>5209463</v>
      </c>
      <c r="AN62" s="321">
        <v>41926</v>
      </c>
      <c r="AO62" s="322">
        <v>4.2</v>
      </c>
      <c r="AP62" s="323">
        <v>23723</v>
      </c>
      <c r="AQ62" s="324">
        <v>5.4</v>
      </c>
      <c r="AR62" s="325">
        <v>-1.2</v>
      </c>
    </row>
    <row r="63" spans="1:44" ht="13.2">
      <c r="A63" s="247"/>
    </row>
    <row r="64" spans="1:44" ht="13.2">
      <c r="A64" s="247"/>
    </row>
    <row r="65" spans="1:46" ht="13.2">
      <c r="A65" s="247"/>
    </row>
    <row r="66" spans="1:46" ht="13.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c r="AS67" s="243"/>
      <c r="AT67" s="243"/>
    </row>
    <row r="70" spans="1:46" ht="13.2" hidden="1"/>
    <row r="71" spans="1:46" ht="13.2" hidden="1"/>
    <row r="72" spans="1:46" ht="13.2" hidden="1"/>
    <row r="73" spans="1:46" ht="13.2" hidden="1"/>
  </sheetData>
  <sheetProtection algorithmName="SHA-512" hashValue="bbOhhM8wqLQyFH2mR6ub73n7COTrauGK8wb8W728q+bUPxud5Gyv8lVP8P2xDIcTDI4gsRKq3BV5yjXLujYM+Q==" saltValue="Ql2GfNElrKLOU+lY10Y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cols>
    <col min="1" max="125" width="2.44140625" style="242" customWidth="1"/>
    <col min="126" max="16384" width="9" style="241" hidden="1"/>
  </cols>
  <sheetData>
    <row r="1" spans="2:125"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c r="B2" s="241"/>
      <c r="DG2" s="241"/>
    </row>
    <row r="3" spans="2:125" ht="13.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row r="5" spans="2:125" ht="13.2"/>
    <row r="6" spans="2:125" ht="13.2"/>
    <row r="7" spans="2:125" ht="13.2"/>
    <row r="8" spans="2:125" ht="13.2"/>
    <row r="9" spans="2:125" ht="13.2">
      <c r="DU9" s="241"/>
    </row>
    <row r="10" spans="2:125" ht="13.2"/>
    <row r="11" spans="2:125" ht="13.2"/>
    <row r="12" spans="2:125" ht="13.2"/>
    <row r="13" spans="2:125" ht="13.2"/>
    <row r="14" spans="2:125" ht="13.2"/>
    <row r="15" spans="2:125" ht="13.2"/>
    <row r="16" spans="2:125" ht="13.2"/>
    <row r="17" spans="125:125" ht="13.2">
      <c r="DU17" s="241"/>
    </row>
    <row r="18" spans="125:125" ht="13.2"/>
    <row r="19" spans="125:125" ht="13.2"/>
    <row r="20" spans="125:125" ht="13.2">
      <c r="DU20" s="241"/>
    </row>
    <row r="21" spans="125:125" ht="13.2">
      <c r="DU21" s="241"/>
    </row>
    <row r="22" spans="125:125" ht="13.2"/>
    <row r="23" spans="125:125" ht="13.2"/>
    <row r="24" spans="125:125" ht="13.2"/>
    <row r="25" spans="125:125" ht="13.2"/>
    <row r="26" spans="125:125" ht="13.2"/>
    <row r="27" spans="125:125" ht="13.2"/>
    <row r="28" spans="125:125" ht="13.2">
      <c r="DU28" s="241"/>
    </row>
    <row r="29" spans="125:125" ht="13.2"/>
    <row r="30" spans="125:125" ht="13.2"/>
    <row r="31" spans="125:125" ht="13.2"/>
    <row r="32" spans="125:125" ht="13.2"/>
    <row r="33" spans="2:125" ht="13.2">
      <c r="B33" s="241"/>
      <c r="G33" s="241"/>
      <c r="I33" s="241"/>
    </row>
    <row r="34" spans="2:125" ht="13.2">
      <c r="C34" s="241"/>
      <c r="P34" s="241"/>
      <c r="DE34" s="241"/>
      <c r="DH34" s="241"/>
    </row>
    <row r="35" spans="2:125" ht="13.2">
      <c r="D35" s="241"/>
      <c r="E35" s="241"/>
      <c r="DG35" s="241"/>
      <c r="DJ35" s="241"/>
      <c r="DP35" s="241"/>
      <c r="DQ35" s="241"/>
      <c r="DR35" s="241"/>
      <c r="DS35" s="241"/>
      <c r="DT35" s="241"/>
      <c r="DU35" s="241"/>
    </row>
    <row r="36" spans="2:125" ht="13.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c r="DU37" s="241"/>
    </row>
    <row r="38" spans="2:125" ht="13.2">
      <c r="DT38" s="241"/>
      <c r="DU38" s="241"/>
    </row>
    <row r="39" spans="2:125" ht="13.2"/>
    <row r="40" spans="2:125" ht="13.2">
      <c r="DH40" s="241"/>
    </row>
    <row r="41" spans="2:125" ht="13.2">
      <c r="DE41" s="241"/>
    </row>
    <row r="42" spans="2:125" ht="13.2">
      <c r="DG42" s="241"/>
      <c r="DJ42" s="241"/>
    </row>
    <row r="43" spans="2:125" ht="13.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c r="DU44" s="241"/>
    </row>
    <row r="45" spans="2:125" ht="13.2"/>
    <row r="46" spans="2:125" ht="13.2"/>
    <row r="47" spans="2:125" ht="13.2"/>
    <row r="48" spans="2:125" ht="13.2">
      <c r="DT48" s="241"/>
      <c r="DU48" s="241"/>
    </row>
    <row r="49" spans="120:125" ht="13.2">
      <c r="DU49" s="241"/>
    </row>
    <row r="50" spans="120:125" ht="13.2">
      <c r="DU50" s="241"/>
    </row>
    <row r="51" spans="120:125" ht="13.2">
      <c r="DP51" s="241"/>
      <c r="DQ51" s="241"/>
      <c r="DR51" s="241"/>
      <c r="DS51" s="241"/>
      <c r="DT51" s="241"/>
      <c r="DU51" s="241"/>
    </row>
    <row r="52" spans="120:125" ht="13.2"/>
    <row r="53" spans="120:125" ht="13.2"/>
    <row r="54" spans="120:125" ht="13.2">
      <c r="DU54" s="241"/>
    </row>
    <row r="55" spans="120:125" ht="13.2"/>
    <row r="56" spans="120:125" ht="13.2"/>
    <row r="57" spans="120:125" ht="13.2"/>
    <row r="58" spans="120:125" ht="13.2">
      <c r="DU58" s="241"/>
    </row>
    <row r="59" spans="120:125" ht="13.2"/>
    <row r="60" spans="120:125" ht="13.2"/>
    <row r="61" spans="120:125" ht="13.2"/>
    <row r="62" spans="120:125" ht="13.2"/>
    <row r="63" spans="120:125" ht="13.2">
      <c r="DU63" s="241"/>
    </row>
    <row r="64" spans="120:125" ht="13.2">
      <c r="DT64" s="241"/>
      <c r="DU64" s="241"/>
    </row>
    <row r="65" spans="123:125" ht="13.2"/>
    <row r="66" spans="123:125" ht="13.2"/>
    <row r="67" spans="123:125" ht="13.2"/>
    <row r="68" spans="123:125" ht="13.2"/>
    <row r="69" spans="123:125" ht="13.2">
      <c r="DS69" s="241"/>
      <c r="DT69" s="241"/>
      <c r="DU69" s="241"/>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41"/>
    </row>
    <row r="83" spans="116:125" ht="13.2">
      <c r="DM83" s="241"/>
      <c r="DN83" s="241"/>
      <c r="DO83" s="241"/>
      <c r="DP83" s="241"/>
      <c r="DQ83" s="241"/>
      <c r="DR83" s="241"/>
      <c r="DS83" s="241"/>
      <c r="DT83" s="241"/>
      <c r="DU83" s="241"/>
    </row>
    <row r="84" spans="116:125" ht="13.2"/>
    <row r="85" spans="116:125" ht="13.2"/>
    <row r="86" spans="116:125" ht="13.2"/>
    <row r="87" spans="116:125" ht="13.2"/>
    <row r="88" spans="116:125" ht="13.2">
      <c r="DU88" s="241"/>
    </row>
    <row r="89" spans="116:125" ht="13.2"/>
    <row r="90" spans="116:125" ht="13.2"/>
    <row r="91" spans="116:125" ht="13.2"/>
    <row r="92" spans="116:125" ht="13.5" customHeight="1"/>
    <row r="93" spans="116:125" ht="13.5" customHeight="1"/>
    <row r="94" spans="116:125" ht="13.5" customHeight="1">
      <c r="DS94" s="241"/>
      <c r="DT94" s="241"/>
      <c r="DU94" s="241"/>
    </row>
    <row r="95" spans="116:125" ht="13.5" customHeight="1">
      <c r="DU95" s="241"/>
    </row>
    <row r="96" spans="116:125" ht="13.5" customHeight="1"/>
    <row r="97" spans="124:125" ht="13.5" customHeight="1"/>
    <row r="98" spans="124:125" ht="13.5" customHeight="1"/>
    <row r="99" spans="124:125" ht="13.5" customHeight="1"/>
    <row r="100" spans="124:125" ht="13.5" customHeight="1"/>
    <row r="101" spans="124:125" ht="13.5" customHeight="1">
      <c r="DU101" s="241"/>
    </row>
    <row r="102" spans="124:125" ht="13.5" customHeight="1"/>
    <row r="103" spans="124:125" ht="13.5" customHeight="1"/>
    <row r="104" spans="124:125" ht="13.5" customHeight="1">
      <c r="DT104" s="241"/>
      <c r="DU104" s="241"/>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41" t="s">
        <v>479</v>
      </c>
    </row>
    <row r="121" spans="125:125" ht="13.5" hidden="1" customHeight="1">
      <c r="DU121" s="241"/>
    </row>
  </sheetData>
  <sheetProtection algorithmName="SHA-512" hashValue="lNnwxW3hBD7CsxBUQXqjZ/iRJsXvRgAJsb5kAi+FkUumVEJSB589NGiaCvhf+lpigBZlqyMOC8nQCfiTEyelrA==" saltValue="t3qC4MGf+P268TukyStfK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cols>
    <col min="1" max="125" width="2.44140625" style="242" customWidth="1"/>
    <col min="126" max="142" width="0" style="241" hidden="1" customWidth="1"/>
    <col min="143" max="16384" width="9" style="241" hidden="1"/>
  </cols>
  <sheetData>
    <row r="1" spans="1:125"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c r="B2" s="241"/>
      <c r="T2" s="241"/>
    </row>
    <row r="3" spans="1:125"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41"/>
      <c r="G33" s="241"/>
      <c r="I33" s="241"/>
    </row>
    <row r="34" spans="2:125" ht="13.2">
      <c r="C34" s="241"/>
      <c r="P34" s="241"/>
      <c r="R34" s="241"/>
      <c r="U34" s="241"/>
    </row>
    <row r="35" spans="2:125" ht="13.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c r="F36" s="241"/>
      <c r="H36" s="241"/>
      <c r="J36" s="241"/>
      <c r="K36" s="241"/>
      <c r="L36" s="241"/>
      <c r="M36" s="241"/>
      <c r="N36" s="241"/>
      <c r="O36" s="241"/>
      <c r="Q36" s="241"/>
      <c r="S36" s="241"/>
      <c r="V36" s="241"/>
    </row>
    <row r="37" spans="2:125" ht="13.2"/>
    <row r="38" spans="2:125" ht="13.2"/>
    <row r="39" spans="2:125" ht="13.2"/>
    <row r="40" spans="2:125" ht="13.2">
      <c r="U40" s="241"/>
    </row>
    <row r="41" spans="2:125" ht="13.2">
      <c r="R41" s="241"/>
    </row>
    <row r="42" spans="2:125" ht="13.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c r="Q43" s="241"/>
      <c r="S43" s="241"/>
      <c r="V43" s="241"/>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42" t="s">
        <v>479</v>
      </c>
    </row>
  </sheetData>
  <sheetProtection algorithmName="SHA-512" hashValue="k9ZPV1/UFCLSwFsz7QI+8j2p7Jhnoo9fiwWXhgx/9xNI6yt75u+zubHlw5CJFKxK42CoZuXEtu2dB2adtUEwyQ==" saltValue="f5EcxgCrtTIb9feiYj3yf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529</v>
      </c>
      <c r="G46" s="8" t="s">
        <v>530</v>
      </c>
      <c r="H46" s="8" t="s">
        <v>531</v>
      </c>
      <c r="I46" s="8" t="s">
        <v>532</v>
      </c>
      <c r="J46" s="9" t="s">
        <v>533</v>
      </c>
    </row>
    <row r="47" spans="2:10" ht="57.75" customHeight="1">
      <c r="B47" s="10"/>
      <c r="C47" s="1152" t="s">
        <v>3</v>
      </c>
      <c r="D47" s="1152"/>
      <c r="E47" s="1153"/>
      <c r="F47" s="11">
        <v>22.81</v>
      </c>
      <c r="G47" s="12">
        <v>22</v>
      </c>
      <c r="H47" s="12">
        <v>22.12</v>
      </c>
      <c r="I47" s="12">
        <v>23.35</v>
      </c>
      <c r="J47" s="13">
        <v>22.05</v>
      </c>
    </row>
    <row r="48" spans="2:10" ht="57.75" customHeight="1">
      <c r="B48" s="14"/>
      <c r="C48" s="1154" t="s">
        <v>4</v>
      </c>
      <c r="D48" s="1154"/>
      <c r="E48" s="1155"/>
      <c r="F48" s="15">
        <v>7.9</v>
      </c>
      <c r="G48" s="16">
        <v>8.86</v>
      </c>
      <c r="H48" s="16">
        <v>10.16</v>
      </c>
      <c r="I48" s="16">
        <v>9.2899999999999991</v>
      </c>
      <c r="J48" s="17">
        <v>8.6300000000000008</v>
      </c>
    </row>
    <row r="49" spans="2:10" ht="57.75" customHeight="1" thickBot="1">
      <c r="B49" s="18"/>
      <c r="C49" s="1156" t="s">
        <v>5</v>
      </c>
      <c r="D49" s="1156"/>
      <c r="E49" s="1157"/>
      <c r="F49" s="19" t="s">
        <v>534</v>
      </c>
      <c r="G49" s="20">
        <v>1.19</v>
      </c>
      <c r="H49" s="20">
        <v>0.77</v>
      </c>
      <c r="I49" s="20">
        <v>0.91</v>
      </c>
      <c r="J49" s="21" t="s">
        <v>535</v>
      </c>
    </row>
    <row r="50" spans="2:10" ht="13.2"/>
  </sheetData>
  <sheetProtection algorithmName="SHA-512" hashValue="NhqHpIlkW381Q959rkZhjuGTiMTFAOoxhhrs2bUGSwnuyQqWYQCMh71v7e3PFuUQq+7+q7UW9rx2t5fl8hrP9g==" saltValue="v1N6+2sIh/Hz/XsHwgaD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c r="A34" s="22"/>
      <c r="B34" s="31"/>
      <c r="C34" s="1162" t="s">
        <v>536</v>
      </c>
      <c r="D34" s="1162"/>
      <c r="E34" s="1163"/>
      <c r="F34" s="32">
        <v>11.15</v>
      </c>
      <c r="G34" s="33">
        <v>11.15</v>
      </c>
      <c r="H34" s="33">
        <v>11.43</v>
      </c>
      <c r="I34" s="33">
        <v>12.08</v>
      </c>
      <c r="J34" s="34">
        <v>12.42</v>
      </c>
      <c r="K34" s="22"/>
      <c r="L34" s="22"/>
      <c r="M34" s="22"/>
      <c r="N34" s="22"/>
      <c r="O34" s="22"/>
      <c r="P34" s="22"/>
    </row>
    <row r="35" spans="1:16" ht="39" customHeight="1">
      <c r="A35" s="22"/>
      <c r="B35" s="35"/>
      <c r="C35" s="1158" t="s">
        <v>537</v>
      </c>
      <c r="D35" s="1158"/>
      <c r="E35" s="1159"/>
      <c r="F35" s="36">
        <v>7.89</v>
      </c>
      <c r="G35" s="37">
        <v>8.85</v>
      </c>
      <c r="H35" s="37">
        <v>10.15</v>
      </c>
      <c r="I35" s="37">
        <v>9.2799999999999994</v>
      </c>
      <c r="J35" s="38">
        <v>8.6300000000000008</v>
      </c>
      <c r="K35" s="22"/>
      <c r="L35" s="22"/>
      <c r="M35" s="22"/>
      <c r="N35" s="22"/>
      <c r="O35" s="22"/>
      <c r="P35" s="22"/>
    </row>
    <row r="36" spans="1:16" ht="39" customHeight="1">
      <c r="A36" s="22"/>
      <c r="B36" s="35"/>
      <c r="C36" s="1158" t="s">
        <v>538</v>
      </c>
      <c r="D36" s="1158"/>
      <c r="E36" s="1159"/>
      <c r="F36" s="36">
        <v>7.39</v>
      </c>
      <c r="G36" s="37">
        <v>7.04</v>
      </c>
      <c r="H36" s="37">
        <v>5.61</v>
      </c>
      <c r="I36" s="37">
        <v>3.23</v>
      </c>
      <c r="J36" s="38">
        <v>4.1399999999999997</v>
      </c>
      <c r="K36" s="22"/>
      <c r="L36" s="22"/>
      <c r="M36" s="22"/>
      <c r="N36" s="22"/>
      <c r="O36" s="22"/>
      <c r="P36" s="22"/>
    </row>
    <row r="37" spans="1:16" ht="39" customHeight="1">
      <c r="A37" s="22"/>
      <c r="B37" s="35"/>
      <c r="C37" s="1158" t="s">
        <v>539</v>
      </c>
      <c r="D37" s="1158"/>
      <c r="E37" s="1159"/>
      <c r="F37" s="36">
        <v>1.24</v>
      </c>
      <c r="G37" s="37">
        <v>1.48</v>
      </c>
      <c r="H37" s="37">
        <v>1.64</v>
      </c>
      <c r="I37" s="37">
        <v>1.47</v>
      </c>
      <c r="J37" s="38">
        <v>1.02</v>
      </c>
      <c r="K37" s="22"/>
      <c r="L37" s="22"/>
      <c r="M37" s="22"/>
      <c r="N37" s="22"/>
      <c r="O37" s="22"/>
      <c r="P37" s="22"/>
    </row>
    <row r="38" spans="1:16" ht="39" customHeight="1">
      <c r="A38" s="22"/>
      <c r="B38" s="35"/>
      <c r="C38" s="1158" t="s">
        <v>540</v>
      </c>
      <c r="D38" s="1158"/>
      <c r="E38" s="1159"/>
      <c r="F38" s="36">
        <v>0.65</v>
      </c>
      <c r="G38" s="37">
        <v>0.92</v>
      </c>
      <c r="H38" s="37">
        <v>0.41</v>
      </c>
      <c r="I38" s="37">
        <v>0.48</v>
      </c>
      <c r="J38" s="38">
        <v>0.8</v>
      </c>
      <c r="K38" s="22"/>
      <c r="L38" s="22"/>
      <c r="M38" s="22"/>
      <c r="N38" s="22"/>
      <c r="O38" s="22"/>
      <c r="P38" s="22"/>
    </row>
    <row r="39" spans="1:16" ht="39" customHeight="1">
      <c r="A39" s="22"/>
      <c r="B39" s="35"/>
      <c r="C39" s="1158" t="s">
        <v>541</v>
      </c>
      <c r="D39" s="1158"/>
      <c r="E39" s="1159"/>
      <c r="F39" s="36">
        <v>0.13</v>
      </c>
      <c r="G39" s="37">
        <v>0.13</v>
      </c>
      <c r="H39" s="37">
        <v>0.15</v>
      </c>
      <c r="I39" s="37">
        <v>0.17</v>
      </c>
      <c r="J39" s="38">
        <v>0.18</v>
      </c>
      <c r="K39" s="22"/>
      <c r="L39" s="22"/>
      <c r="M39" s="22"/>
      <c r="N39" s="22"/>
      <c r="O39" s="22"/>
      <c r="P39" s="22"/>
    </row>
    <row r="40" spans="1:16" ht="39" customHeight="1">
      <c r="A40" s="22"/>
      <c r="B40" s="35"/>
      <c r="C40" s="1158" t="s">
        <v>542</v>
      </c>
      <c r="D40" s="1158"/>
      <c r="E40" s="1159"/>
      <c r="F40" s="36">
        <v>0.42</v>
      </c>
      <c r="G40" s="37">
        <v>0.27</v>
      </c>
      <c r="H40" s="37">
        <v>0.2</v>
      </c>
      <c r="I40" s="37">
        <v>0.49</v>
      </c>
      <c r="J40" s="38">
        <v>0.15</v>
      </c>
      <c r="K40" s="22"/>
      <c r="L40" s="22"/>
      <c r="M40" s="22"/>
      <c r="N40" s="22"/>
      <c r="O40" s="22"/>
      <c r="P40" s="22"/>
    </row>
    <row r="41" spans="1:16" ht="39" customHeight="1">
      <c r="A41" s="22"/>
      <c r="B41" s="35"/>
      <c r="C41" s="1158" t="s">
        <v>543</v>
      </c>
      <c r="D41" s="1158"/>
      <c r="E41" s="1159"/>
      <c r="F41" s="36">
        <v>0.04</v>
      </c>
      <c r="G41" s="37">
        <v>0.05</v>
      </c>
      <c r="H41" s="37">
        <v>0.06</v>
      </c>
      <c r="I41" s="37">
        <v>7.0000000000000007E-2</v>
      </c>
      <c r="J41" s="38">
        <v>7.0000000000000007E-2</v>
      </c>
      <c r="K41" s="22"/>
      <c r="L41" s="22"/>
      <c r="M41" s="22"/>
      <c r="N41" s="22"/>
      <c r="O41" s="22"/>
      <c r="P41" s="22"/>
    </row>
    <row r="42" spans="1:16" ht="39" customHeight="1">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c r="A43" s="22"/>
      <c r="B43" s="40"/>
      <c r="C43" s="1160" t="s">
        <v>545</v>
      </c>
      <c r="D43" s="1160"/>
      <c r="E43" s="1161"/>
      <c r="F43" s="41">
        <v>0.03</v>
      </c>
      <c r="G43" s="42">
        <v>0.02</v>
      </c>
      <c r="H43" s="42">
        <v>0.02</v>
      </c>
      <c r="I43" s="42">
        <v>0.04</v>
      </c>
      <c r="J43" s="43">
        <v>0.03</v>
      </c>
      <c r="K43" s="22"/>
      <c r="L43" s="22"/>
      <c r="M43" s="22"/>
      <c r="N43" s="22"/>
      <c r="O43" s="22"/>
      <c r="P43" s="22"/>
    </row>
    <row r="44" spans="1:16" ht="39" customHeight="1">
      <c r="A44" s="22"/>
      <c r="B44" s="44"/>
      <c r="C44" s="45"/>
      <c r="D44" s="45"/>
      <c r="E44" s="45"/>
      <c r="F44" s="22"/>
      <c r="G44" s="22"/>
      <c r="H44" s="22"/>
      <c r="I44" s="22"/>
      <c r="J44" s="22"/>
      <c r="K44" s="22"/>
      <c r="L44" s="22"/>
      <c r="M44" s="22"/>
      <c r="N44" s="22"/>
      <c r="O44" s="22"/>
      <c r="P44" s="22"/>
    </row>
    <row r="45" spans="1:16" ht="16.2">
      <c r="A45" s="22"/>
      <c r="B45" s="22"/>
      <c r="C45" s="22"/>
      <c r="D45" s="22"/>
      <c r="E45" s="22"/>
      <c r="F45" s="22"/>
      <c r="G45" s="22"/>
      <c r="H45" s="22"/>
      <c r="I45" s="22"/>
      <c r="J45" s="22"/>
      <c r="K45" s="22"/>
      <c r="L45" s="22"/>
      <c r="M45" s="22"/>
      <c r="N45" s="22"/>
      <c r="O45" s="22"/>
      <c r="P45" s="22"/>
    </row>
  </sheetData>
  <sheetProtection algorithmName="SHA-512" hashValue="aELfLPsat8354XK8RSiTb7vVSMkgImkHE1BlxLOw/2Kw2JXBbbPMjiQghth8PoDzrfzg1xW8XnM3LyBG5RHlAg==" saltValue="1l74VKM5gXS8H9Dx13yF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c r="A1" s="46"/>
      <c r="B1" s="46"/>
      <c r="C1" s="46"/>
      <c r="D1" s="46"/>
      <c r="E1" s="46"/>
      <c r="F1" s="46"/>
      <c r="G1" s="46"/>
      <c r="H1" s="46"/>
      <c r="I1" s="46"/>
      <c r="J1" s="46"/>
      <c r="K1" s="46"/>
      <c r="L1" s="46"/>
      <c r="M1" s="46"/>
      <c r="N1" s="46"/>
      <c r="O1" s="46"/>
      <c r="P1" s="46"/>
      <c r="Q1" s="46"/>
      <c r="R1" s="46"/>
      <c r="S1" s="46"/>
      <c r="T1" s="46"/>
      <c r="U1" s="46"/>
    </row>
    <row r="2" spans="1:21" ht="13.5" customHeight="1">
      <c r="A2" s="46"/>
      <c r="B2" s="46"/>
      <c r="C2" s="46"/>
      <c r="D2" s="46"/>
      <c r="E2" s="46"/>
      <c r="F2" s="46"/>
      <c r="G2" s="46"/>
      <c r="H2" s="46"/>
      <c r="I2" s="46"/>
      <c r="J2" s="46"/>
      <c r="K2" s="46"/>
      <c r="L2" s="46"/>
      <c r="M2" s="46"/>
      <c r="N2" s="46"/>
      <c r="O2" s="46"/>
      <c r="P2" s="46"/>
      <c r="Q2" s="46"/>
      <c r="R2" s="46"/>
      <c r="S2" s="46"/>
      <c r="T2" s="46"/>
      <c r="U2" s="46"/>
    </row>
    <row r="3" spans="1:21" ht="13.5" customHeight="1">
      <c r="A3" s="46"/>
      <c r="B3" s="46"/>
      <c r="C3" s="46"/>
      <c r="D3" s="46"/>
      <c r="E3" s="46"/>
      <c r="F3" s="46"/>
      <c r="G3" s="46"/>
      <c r="H3" s="46"/>
      <c r="I3" s="46"/>
      <c r="J3" s="46"/>
      <c r="K3" s="46"/>
      <c r="L3" s="46"/>
      <c r="M3" s="46"/>
      <c r="N3" s="46"/>
      <c r="O3" s="46"/>
      <c r="P3" s="46"/>
      <c r="Q3" s="46"/>
      <c r="R3" s="46"/>
      <c r="S3" s="46"/>
      <c r="T3" s="46"/>
      <c r="U3" s="46"/>
    </row>
    <row r="4" spans="1:21" ht="13.5" customHeight="1">
      <c r="A4" s="46"/>
      <c r="B4" s="46"/>
      <c r="C4" s="46"/>
      <c r="D4" s="46"/>
      <c r="E4" s="46"/>
      <c r="F4" s="46"/>
      <c r="G4" s="46"/>
      <c r="H4" s="46"/>
      <c r="I4" s="46"/>
      <c r="J4" s="46"/>
      <c r="K4" s="46"/>
      <c r="L4" s="46"/>
      <c r="M4" s="46"/>
      <c r="N4" s="46"/>
      <c r="O4" s="46"/>
      <c r="P4" s="46"/>
      <c r="Q4" s="46"/>
      <c r="R4" s="46"/>
      <c r="S4" s="46"/>
      <c r="T4" s="46"/>
      <c r="U4" s="46"/>
    </row>
    <row r="5" spans="1:21" ht="13.5" customHeight="1">
      <c r="A5" s="46"/>
      <c r="B5" s="46"/>
      <c r="C5" s="46"/>
      <c r="D5" s="46"/>
      <c r="E5" s="46"/>
      <c r="F5" s="46"/>
      <c r="G5" s="46"/>
      <c r="H5" s="46"/>
      <c r="I5" s="46"/>
      <c r="J5" s="46"/>
      <c r="K5" s="46"/>
      <c r="L5" s="46"/>
      <c r="M5" s="46"/>
      <c r="N5" s="46"/>
      <c r="O5" s="46"/>
      <c r="P5" s="46"/>
      <c r="Q5" s="46"/>
      <c r="R5" s="46"/>
      <c r="S5" s="46"/>
      <c r="T5" s="46"/>
      <c r="U5" s="46"/>
    </row>
    <row r="6" spans="1:21" ht="13.5" customHeight="1">
      <c r="A6" s="46"/>
      <c r="B6" s="46"/>
      <c r="C6" s="46"/>
      <c r="D6" s="46"/>
      <c r="E6" s="46"/>
      <c r="F6" s="46"/>
      <c r="G6" s="46"/>
      <c r="H6" s="46"/>
      <c r="I6" s="46"/>
      <c r="J6" s="46"/>
      <c r="K6" s="46"/>
      <c r="L6" s="46"/>
      <c r="M6" s="46"/>
      <c r="N6" s="46"/>
      <c r="O6" s="46"/>
      <c r="P6" s="46"/>
      <c r="Q6" s="46"/>
      <c r="R6" s="46"/>
      <c r="S6" s="46"/>
      <c r="T6" s="46"/>
      <c r="U6" s="46"/>
    </row>
    <row r="7" spans="1:21" ht="13.5" customHeight="1">
      <c r="A7" s="46"/>
      <c r="B7" s="46"/>
      <c r="C7" s="46"/>
      <c r="D7" s="46"/>
      <c r="E7" s="46"/>
      <c r="F7" s="46"/>
      <c r="G7" s="46"/>
      <c r="H7" s="46"/>
      <c r="I7" s="46"/>
      <c r="J7" s="46"/>
      <c r="K7" s="46"/>
      <c r="L7" s="46"/>
      <c r="M7" s="46"/>
      <c r="N7" s="46"/>
      <c r="O7" s="46"/>
      <c r="P7" s="46"/>
      <c r="Q7" s="46"/>
      <c r="R7" s="46"/>
      <c r="S7" s="46"/>
      <c r="T7" s="46"/>
      <c r="U7" s="46"/>
    </row>
    <row r="8" spans="1:21" ht="13.5" customHeight="1">
      <c r="A8" s="46"/>
      <c r="B8" s="46"/>
      <c r="C8" s="46"/>
      <c r="D8" s="46"/>
      <c r="E8" s="46"/>
      <c r="F8" s="46"/>
      <c r="G8" s="46"/>
      <c r="H8" s="46"/>
      <c r="I8" s="46"/>
      <c r="J8" s="46"/>
      <c r="K8" s="46"/>
      <c r="L8" s="46"/>
      <c r="M8" s="46"/>
      <c r="N8" s="46"/>
      <c r="O8" s="46"/>
      <c r="P8" s="46"/>
      <c r="Q8" s="46"/>
      <c r="R8" s="46"/>
      <c r="S8" s="46"/>
      <c r="T8" s="46"/>
      <c r="U8" s="46"/>
    </row>
    <row r="9" spans="1:21" ht="13.5" customHeight="1">
      <c r="A9" s="46"/>
      <c r="B9" s="46"/>
      <c r="C9" s="46"/>
      <c r="D9" s="46"/>
      <c r="E9" s="46"/>
      <c r="F9" s="46"/>
      <c r="G9" s="46"/>
      <c r="H9" s="46"/>
      <c r="I9" s="46"/>
      <c r="J9" s="46"/>
      <c r="K9" s="46"/>
      <c r="L9" s="46"/>
      <c r="M9" s="46"/>
      <c r="N9" s="46"/>
      <c r="O9" s="46"/>
      <c r="P9" s="46"/>
      <c r="Q9" s="46"/>
      <c r="R9" s="46"/>
      <c r="S9" s="46"/>
      <c r="T9" s="46"/>
      <c r="U9" s="46"/>
    </row>
    <row r="10" spans="1:21" ht="13.5" customHeight="1">
      <c r="A10" s="46"/>
      <c r="B10" s="46"/>
      <c r="C10" s="46"/>
      <c r="D10" s="46"/>
      <c r="E10" s="46"/>
      <c r="F10" s="46"/>
      <c r="G10" s="46"/>
      <c r="H10" s="46"/>
      <c r="I10" s="46"/>
      <c r="J10" s="46"/>
      <c r="K10" s="46"/>
      <c r="L10" s="46"/>
      <c r="M10" s="46"/>
      <c r="N10" s="46"/>
      <c r="O10" s="46"/>
      <c r="P10" s="46"/>
      <c r="Q10" s="46"/>
      <c r="R10" s="46"/>
      <c r="S10" s="46"/>
      <c r="T10" s="46"/>
      <c r="U10" s="46"/>
    </row>
    <row r="11" spans="1:21" ht="13.5" customHeight="1">
      <c r="A11" s="46"/>
      <c r="B11" s="46"/>
      <c r="C11" s="46"/>
      <c r="D11" s="46"/>
      <c r="E11" s="46"/>
      <c r="F11" s="46"/>
      <c r="G11" s="46"/>
      <c r="H11" s="46"/>
      <c r="I11" s="46"/>
      <c r="J11" s="46"/>
      <c r="K11" s="46"/>
      <c r="L11" s="46"/>
      <c r="M11" s="46"/>
      <c r="N11" s="46"/>
      <c r="O11" s="46"/>
      <c r="P11" s="46"/>
      <c r="Q11" s="46"/>
      <c r="R11" s="46"/>
      <c r="S11" s="46"/>
      <c r="T11" s="46"/>
      <c r="U11" s="46"/>
    </row>
    <row r="12" spans="1:21" ht="13.5" customHeight="1">
      <c r="A12" s="46"/>
      <c r="B12" s="46"/>
      <c r="C12" s="46"/>
      <c r="D12" s="46"/>
      <c r="E12" s="46"/>
      <c r="F12" s="46"/>
      <c r="G12" s="46"/>
      <c r="H12" s="46"/>
      <c r="I12" s="46"/>
      <c r="J12" s="46"/>
      <c r="K12" s="46"/>
      <c r="L12" s="46"/>
      <c r="M12" s="46"/>
      <c r="N12" s="46"/>
      <c r="O12" s="46"/>
      <c r="P12" s="46"/>
      <c r="Q12" s="46"/>
      <c r="R12" s="46"/>
      <c r="S12" s="46"/>
      <c r="T12" s="46"/>
      <c r="U12" s="46"/>
    </row>
    <row r="13" spans="1:21" ht="13.5" customHeight="1">
      <c r="A13" s="46"/>
      <c r="B13" s="46"/>
      <c r="C13" s="46"/>
      <c r="D13" s="46"/>
      <c r="E13" s="46"/>
      <c r="F13" s="46"/>
      <c r="G13" s="46"/>
      <c r="H13" s="46"/>
      <c r="I13" s="46"/>
      <c r="J13" s="46"/>
      <c r="K13" s="46"/>
      <c r="L13" s="46"/>
      <c r="M13" s="46"/>
      <c r="N13" s="46"/>
      <c r="O13" s="46"/>
      <c r="P13" s="46"/>
      <c r="Q13" s="46"/>
      <c r="R13" s="46"/>
      <c r="S13" s="46"/>
      <c r="T13" s="46"/>
      <c r="U13" s="46"/>
    </row>
    <row r="14" spans="1:21" ht="13.5" customHeight="1">
      <c r="A14" s="46"/>
      <c r="B14" s="46"/>
      <c r="C14" s="46"/>
      <c r="D14" s="46"/>
      <c r="E14" s="46"/>
      <c r="F14" s="46"/>
      <c r="G14" s="46"/>
      <c r="H14" s="46"/>
      <c r="I14" s="46"/>
      <c r="J14" s="46"/>
      <c r="K14" s="46"/>
      <c r="L14" s="46"/>
      <c r="M14" s="46"/>
      <c r="N14" s="46"/>
      <c r="O14" s="46"/>
      <c r="P14" s="46"/>
      <c r="Q14" s="46"/>
      <c r="R14" s="46"/>
      <c r="S14" s="46"/>
      <c r="T14" s="46"/>
      <c r="U14" s="46"/>
    </row>
    <row r="15" spans="1:21" ht="13.5" customHeight="1">
      <c r="A15" s="46"/>
      <c r="B15" s="46"/>
      <c r="C15" s="46"/>
      <c r="D15" s="46"/>
      <c r="E15" s="46"/>
      <c r="F15" s="46"/>
      <c r="G15" s="46"/>
      <c r="H15" s="46"/>
      <c r="I15" s="46"/>
      <c r="J15" s="46"/>
      <c r="K15" s="46"/>
      <c r="L15" s="46"/>
      <c r="M15" s="46"/>
      <c r="N15" s="46"/>
      <c r="O15" s="46"/>
      <c r="P15" s="46"/>
      <c r="Q15" s="46"/>
      <c r="R15" s="46"/>
      <c r="S15" s="46"/>
      <c r="T15" s="46"/>
      <c r="U15" s="46"/>
    </row>
    <row r="16" spans="1:21" ht="13.5" customHeight="1">
      <c r="A16" s="46"/>
      <c r="B16" s="46"/>
      <c r="C16" s="46"/>
      <c r="D16" s="46"/>
      <c r="E16" s="46"/>
      <c r="F16" s="46"/>
      <c r="G16" s="46"/>
      <c r="H16" s="46"/>
      <c r="I16" s="46"/>
      <c r="J16" s="46"/>
      <c r="K16" s="46"/>
      <c r="L16" s="46"/>
      <c r="M16" s="46"/>
      <c r="N16" s="46"/>
      <c r="O16" s="46"/>
      <c r="P16" s="46"/>
      <c r="Q16" s="46"/>
      <c r="R16" s="46"/>
      <c r="S16" s="46"/>
      <c r="T16" s="46"/>
      <c r="U16" s="46"/>
    </row>
    <row r="17" spans="1:21" ht="13.5" customHeight="1">
      <c r="A17" s="46"/>
      <c r="B17" s="46"/>
      <c r="C17" s="46"/>
      <c r="D17" s="46"/>
      <c r="E17" s="46"/>
      <c r="F17" s="46"/>
      <c r="G17" s="46"/>
      <c r="H17" s="46"/>
      <c r="I17" s="46"/>
      <c r="J17" s="46"/>
      <c r="K17" s="46"/>
      <c r="L17" s="46"/>
      <c r="M17" s="46"/>
      <c r="N17" s="46"/>
      <c r="O17" s="46"/>
      <c r="P17" s="46"/>
      <c r="Q17" s="46"/>
      <c r="R17" s="46"/>
      <c r="S17" s="46"/>
      <c r="T17" s="46"/>
      <c r="U17" s="46"/>
    </row>
    <row r="18" spans="1:21" ht="13.5" customHeight="1">
      <c r="A18" s="46"/>
      <c r="B18" s="46"/>
      <c r="C18" s="46"/>
      <c r="D18" s="46"/>
      <c r="E18" s="46"/>
      <c r="F18" s="46"/>
      <c r="G18" s="46"/>
      <c r="H18" s="46"/>
      <c r="I18" s="46"/>
      <c r="J18" s="46"/>
      <c r="K18" s="46"/>
      <c r="L18" s="46"/>
      <c r="M18" s="46"/>
      <c r="N18" s="46"/>
      <c r="O18" s="46"/>
      <c r="P18" s="46"/>
      <c r="Q18" s="46"/>
      <c r="R18" s="46"/>
      <c r="S18" s="46"/>
      <c r="T18" s="46"/>
      <c r="U18" s="46"/>
    </row>
    <row r="19" spans="1:21" ht="13.5" customHeight="1">
      <c r="A19" s="46"/>
      <c r="B19" s="46"/>
      <c r="C19" s="46"/>
      <c r="D19" s="46"/>
      <c r="E19" s="46"/>
      <c r="F19" s="46"/>
      <c r="G19" s="46"/>
      <c r="H19" s="46"/>
      <c r="I19" s="46"/>
      <c r="J19" s="46"/>
      <c r="K19" s="46"/>
      <c r="L19" s="46"/>
      <c r="M19" s="46"/>
      <c r="N19" s="46"/>
      <c r="O19" s="46"/>
      <c r="P19" s="46"/>
      <c r="Q19" s="46"/>
      <c r="R19" s="46"/>
      <c r="S19" s="46"/>
      <c r="T19" s="46"/>
      <c r="U19" s="46"/>
    </row>
    <row r="20" spans="1:21" ht="13.5" customHeight="1">
      <c r="A20" s="46"/>
      <c r="B20" s="46"/>
      <c r="C20" s="46"/>
      <c r="D20" s="46"/>
      <c r="E20" s="46"/>
      <c r="F20" s="46"/>
      <c r="G20" s="46"/>
      <c r="H20" s="46"/>
      <c r="I20" s="46"/>
      <c r="J20" s="46"/>
      <c r="K20" s="46"/>
      <c r="L20" s="46"/>
      <c r="M20" s="46"/>
      <c r="N20" s="46"/>
      <c r="O20" s="46"/>
      <c r="P20" s="46"/>
      <c r="Q20" s="46"/>
      <c r="R20" s="46"/>
      <c r="S20" s="46"/>
      <c r="T20" s="46"/>
      <c r="U20" s="46"/>
    </row>
    <row r="21" spans="1:21" ht="13.5" customHeight="1">
      <c r="A21" s="46"/>
      <c r="B21" s="46"/>
      <c r="C21" s="46"/>
      <c r="D21" s="46"/>
      <c r="E21" s="46"/>
      <c r="F21" s="46"/>
      <c r="G21" s="46"/>
      <c r="H21" s="46"/>
      <c r="I21" s="46"/>
      <c r="J21" s="46"/>
      <c r="K21" s="46"/>
      <c r="L21" s="46"/>
      <c r="M21" s="46"/>
      <c r="N21" s="46"/>
      <c r="O21" s="46"/>
      <c r="P21" s="46"/>
      <c r="Q21" s="46"/>
      <c r="R21" s="46"/>
      <c r="S21" s="46"/>
      <c r="T21" s="46"/>
      <c r="U21" s="46"/>
    </row>
    <row r="22" spans="1:21" ht="13.5" customHeight="1">
      <c r="A22" s="46"/>
      <c r="B22" s="46"/>
      <c r="C22" s="46"/>
      <c r="D22" s="46"/>
      <c r="E22" s="46"/>
      <c r="F22" s="46"/>
      <c r="G22" s="46"/>
      <c r="H22" s="46"/>
      <c r="I22" s="46"/>
      <c r="J22" s="46"/>
      <c r="K22" s="46"/>
      <c r="L22" s="46"/>
      <c r="M22" s="46"/>
      <c r="N22" s="46"/>
      <c r="O22" s="46"/>
      <c r="P22" s="46"/>
      <c r="Q22" s="46"/>
      <c r="R22" s="46"/>
      <c r="S22" s="46"/>
      <c r="T22" s="46"/>
      <c r="U22" s="46"/>
    </row>
    <row r="23" spans="1:21" ht="13.5" customHeight="1">
      <c r="A23" s="46"/>
      <c r="B23" s="46"/>
      <c r="C23" s="46"/>
      <c r="D23" s="46"/>
      <c r="E23" s="46"/>
      <c r="F23" s="46"/>
      <c r="G23" s="46"/>
      <c r="H23" s="46"/>
      <c r="I23" s="46"/>
      <c r="J23" s="46"/>
      <c r="K23" s="46"/>
      <c r="L23" s="46"/>
      <c r="M23" s="46"/>
      <c r="N23" s="46"/>
      <c r="O23" s="46"/>
      <c r="P23" s="46"/>
      <c r="Q23" s="46"/>
      <c r="R23" s="46"/>
      <c r="S23" s="46"/>
      <c r="T23" s="46"/>
      <c r="U23" s="46"/>
    </row>
    <row r="24" spans="1:21" ht="13.5" customHeight="1">
      <c r="A24" s="46"/>
      <c r="B24" s="46"/>
      <c r="C24" s="46"/>
      <c r="D24" s="46"/>
      <c r="E24" s="46"/>
      <c r="F24" s="46"/>
      <c r="G24" s="46"/>
      <c r="H24" s="46"/>
      <c r="I24" s="46"/>
      <c r="J24" s="46"/>
      <c r="K24" s="46"/>
      <c r="L24" s="46"/>
      <c r="M24" s="46"/>
      <c r="N24" s="46"/>
      <c r="O24" s="46"/>
      <c r="P24" s="46"/>
      <c r="Q24" s="46"/>
      <c r="R24" s="46"/>
      <c r="S24" s="46"/>
      <c r="T24" s="46"/>
      <c r="U24" s="46"/>
    </row>
    <row r="25" spans="1:21" ht="13.5" customHeight="1">
      <c r="A25" s="46"/>
      <c r="B25" s="46"/>
      <c r="C25" s="46"/>
      <c r="D25" s="46"/>
      <c r="E25" s="46"/>
      <c r="F25" s="46"/>
      <c r="G25" s="46"/>
      <c r="H25" s="46"/>
      <c r="I25" s="46"/>
      <c r="J25" s="46"/>
      <c r="K25" s="46"/>
      <c r="L25" s="46"/>
      <c r="M25" s="46"/>
      <c r="N25" s="46"/>
      <c r="O25" s="46"/>
      <c r="P25" s="46"/>
      <c r="Q25" s="46"/>
      <c r="R25" s="46"/>
      <c r="S25" s="46"/>
      <c r="T25" s="46"/>
      <c r="U25" s="46"/>
    </row>
    <row r="26" spans="1:21" ht="13.5" customHeight="1">
      <c r="A26" s="46"/>
      <c r="B26" s="46"/>
      <c r="C26" s="46"/>
      <c r="D26" s="46"/>
      <c r="E26" s="46"/>
      <c r="F26" s="46"/>
      <c r="G26" s="46"/>
      <c r="H26" s="46"/>
      <c r="I26" s="46"/>
      <c r="J26" s="46"/>
      <c r="K26" s="46"/>
      <c r="L26" s="46"/>
      <c r="M26" s="46"/>
      <c r="N26" s="46"/>
      <c r="O26" s="46"/>
      <c r="P26" s="46"/>
      <c r="Q26" s="46"/>
      <c r="R26" s="46"/>
      <c r="S26" s="46"/>
      <c r="T26" s="46"/>
      <c r="U26" s="46"/>
    </row>
    <row r="27" spans="1:21" ht="13.5" customHeight="1">
      <c r="A27" s="46"/>
      <c r="B27" s="46"/>
      <c r="C27" s="46"/>
      <c r="D27" s="46"/>
      <c r="E27" s="46"/>
      <c r="F27" s="46"/>
      <c r="G27" s="46"/>
      <c r="H27" s="46"/>
      <c r="I27" s="46"/>
      <c r="J27" s="46"/>
      <c r="K27" s="46"/>
      <c r="L27" s="46"/>
      <c r="M27" s="46"/>
      <c r="N27" s="46"/>
      <c r="O27" s="46"/>
      <c r="P27" s="46"/>
      <c r="Q27" s="46"/>
      <c r="R27" s="46"/>
      <c r="S27" s="46"/>
      <c r="T27" s="46"/>
      <c r="U27" s="46"/>
    </row>
    <row r="28" spans="1:21" ht="13.5" customHeight="1">
      <c r="A28" s="46"/>
      <c r="B28" s="46"/>
      <c r="C28" s="46"/>
      <c r="D28" s="46"/>
      <c r="E28" s="46"/>
      <c r="F28" s="46"/>
      <c r="G28" s="46"/>
      <c r="H28" s="46"/>
      <c r="I28" s="46"/>
      <c r="J28" s="46"/>
      <c r="K28" s="46"/>
      <c r="L28" s="46"/>
      <c r="M28" s="46"/>
      <c r="N28" s="46"/>
      <c r="O28" s="46"/>
      <c r="P28" s="46"/>
      <c r="Q28" s="46"/>
      <c r="R28" s="46"/>
      <c r="S28" s="46"/>
      <c r="T28" s="46"/>
      <c r="U28" s="46"/>
    </row>
    <row r="29" spans="1:21" ht="13.5" customHeight="1">
      <c r="A29" s="46"/>
      <c r="B29" s="46"/>
      <c r="C29" s="46"/>
      <c r="D29" s="46"/>
      <c r="E29" s="46"/>
      <c r="F29" s="46"/>
      <c r="G29" s="46"/>
      <c r="H29" s="46"/>
      <c r="I29" s="46"/>
      <c r="J29" s="46"/>
      <c r="K29" s="46"/>
      <c r="L29" s="46"/>
      <c r="M29" s="46"/>
      <c r="N29" s="46"/>
      <c r="O29" s="46"/>
      <c r="P29" s="46"/>
      <c r="Q29" s="46"/>
      <c r="R29" s="46"/>
      <c r="S29" s="46"/>
      <c r="T29" s="46"/>
      <c r="U29" s="46"/>
    </row>
    <row r="30" spans="1:21" ht="13.5" customHeight="1">
      <c r="A30" s="46"/>
      <c r="B30" s="46"/>
      <c r="C30" s="46"/>
      <c r="D30" s="46"/>
      <c r="E30" s="46"/>
      <c r="F30" s="46"/>
      <c r="G30" s="46"/>
      <c r="H30" s="46"/>
      <c r="I30" s="46"/>
      <c r="J30" s="46"/>
      <c r="K30" s="46"/>
      <c r="L30" s="46"/>
      <c r="M30" s="46"/>
      <c r="N30" s="46"/>
      <c r="O30" s="46"/>
      <c r="P30" s="46"/>
      <c r="Q30" s="46"/>
      <c r="R30" s="46"/>
      <c r="S30" s="46"/>
      <c r="T30" s="46"/>
      <c r="U30" s="46"/>
    </row>
    <row r="31" spans="1:21" ht="13.5" customHeight="1">
      <c r="A31" s="46"/>
      <c r="B31" s="46"/>
      <c r="C31" s="46"/>
      <c r="D31" s="46"/>
      <c r="E31" s="46"/>
      <c r="F31" s="46"/>
      <c r="G31" s="46"/>
      <c r="H31" s="46"/>
      <c r="I31" s="46"/>
      <c r="J31" s="46"/>
      <c r="K31" s="46"/>
      <c r="L31" s="46"/>
      <c r="M31" s="46"/>
      <c r="N31" s="46"/>
      <c r="O31" s="46"/>
      <c r="P31" s="46"/>
      <c r="Q31" s="46"/>
      <c r="R31" s="46"/>
      <c r="S31" s="46"/>
      <c r="T31" s="46"/>
      <c r="U31" s="46"/>
    </row>
    <row r="32" spans="1:21" ht="13.5" customHeight="1">
      <c r="A32" s="46"/>
      <c r="B32" s="46"/>
      <c r="C32" s="46"/>
      <c r="D32" s="46"/>
      <c r="E32" s="46"/>
      <c r="F32" s="46"/>
      <c r="G32" s="46"/>
      <c r="H32" s="46"/>
      <c r="I32" s="46"/>
      <c r="J32" s="46"/>
      <c r="K32" s="46"/>
      <c r="L32" s="46"/>
      <c r="M32" s="46"/>
      <c r="N32" s="46"/>
      <c r="O32" s="46"/>
      <c r="P32" s="46"/>
      <c r="Q32" s="46"/>
      <c r="R32" s="46"/>
      <c r="S32" s="46"/>
      <c r="T32" s="46"/>
      <c r="U32" s="46"/>
    </row>
    <row r="33" spans="1:21" ht="13.5" customHeight="1">
      <c r="A33" s="46"/>
      <c r="B33" s="46"/>
      <c r="C33" s="46"/>
      <c r="D33" s="46"/>
      <c r="E33" s="46"/>
      <c r="F33" s="46"/>
      <c r="G33" s="46"/>
      <c r="H33" s="46"/>
      <c r="I33" s="46"/>
      <c r="J33" s="46"/>
      <c r="K33" s="46"/>
      <c r="L33" s="46"/>
      <c r="M33" s="46"/>
      <c r="N33" s="46"/>
      <c r="O33" s="46"/>
      <c r="P33" s="46"/>
      <c r="Q33" s="46"/>
      <c r="R33" s="46"/>
      <c r="S33" s="46"/>
      <c r="T33" s="46"/>
      <c r="U33" s="46"/>
    </row>
    <row r="34" spans="1:21" ht="13.5" customHeight="1">
      <c r="A34" s="46"/>
      <c r="B34" s="46"/>
      <c r="C34" s="46"/>
      <c r="D34" s="46"/>
      <c r="E34" s="46"/>
      <c r="F34" s="46"/>
      <c r="G34" s="46"/>
      <c r="H34" s="46"/>
      <c r="I34" s="46"/>
      <c r="J34" s="46"/>
      <c r="K34" s="46"/>
      <c r="L34" s="46"/>
      <c r="M34" s="46"/>
      <c r="N34" s="46"/>
      <c r="O34" s="46"/>
      <c r="P34" s="46"/>
      <c r="Q34" s="46"/>
      <c r="R34" s="46"/>
      <c r="S34" s="46"/>
      <c r="T34" s="46"/>
      <c r="U34" s="46"/>
    </row>
    <row r="35" spans="1:21" ht="13.5" customHeight="1">
      <c r="A35" s="46"/>
      <c r="B35" s="46"/>
      <c r="C35" s="46"/>
      <c r="D35" s="46"/>
      <c r="E35" s="46"/>
      <c r="F35" s="46"/>
      <c r="G35" s="46"/>
      <c r="H35" s="46"/>
      <c r="I35" s="46"/>
      <c r="J35" s="46"/>
      <c r="K35" s="46"/>
      <c r="L35" s="46"/>
      <c r="M35" s="46"/>
      <c r="N35" s="46"/>
      <c r="O35" s="46"/>
      <c r="P35" s="46"/>
      <c r="Q35" s="46"/>
      <c r="R35" s="46"/>
      <c r="S35" s="46"/>
      <c r="T35" s="46"/>
      <c r="U35" s="46"/>
    </row>
    <row r="36" spans="1:21" ht="13.5" customHeight="1">
      <c r="A36" s="46"/>
      <c r="B36" s="46"/>
      <c r="C36" s="46"/>
      <c r="D36" s="46"/>
      <c r="E36" s="46"/>
      <c r="F36" s="46"/>
      <c r="G36" s="46"/>
      <c r="H36" s="46"/>
      <c r="I36" s="46"/>
      <c r="J36" s="46"/>
      <c r="K36" s="46"/>
      <c r="L36" s="46"/>
      <c r="M36" s="46"/>
      <c r="N36" s="46"/>
      <c r="O36" s="46"/>
      <c r="P36" s="46"/>
      <c r="Q36" s="46"/>
      <c r="R36" s="46"/>
      <c r="S36" s="46"/>
      <c r="T36" s="46"/>
      <c r="U36" s="46"/>
    </row>
    <row r="37" spans="1:21" ht="13.5" customHeight="1">
      <c r="A37" s="46"/>
      <c r="B37" s="46"/>
      <c r="C37" s="46"/>
      <c r="D37" s="46"/>
      <c r="E37" s="46"/>
      <c r="F37" s="46"/>
      <c r="G37" s="46"/>
      <c r="H37" s="46"/>
      <c r="I37" s="46"/>
      <c r="J37" s="46"/>
      <c r="K37" s="46"/>
      <c r="L37" s="46"/>
      <c r="M37" s="46"/>
      <c r="N37" s="46"/>
      <c r="O37" s="46"/>
      <c r="P37" s="46"/>
      <c r="Q37" s="46"/>
      <c r="R37" s="46"/>
      <c r="S37" s="46"/>
      <c r="T37" s="46"/>
      <c r="U37" s="46"/>
    </row>
    <row r="38" spans="1:21" ht="13.5" customHeight="1">
      <c r="A38" s="46"/>
      <c r="B38" s="46"/>
      <c r="C38" s="46"/>
      <c r="D38" s="46"/>
      <c r="E38" s="46"/>
      <c r="F38" s="46"/>
      <c r="G38" s="46"/>
      <c r="H38" s="46"/>
      <c r="I38" s="46"/>
      <c r="J38" s="46"/>
      <c r="K38" s="46"/>
      <c r="L38" s="46"/>
      <c r="M38" s="46"/>
      <c r="N38" s="46"/>
      <c r="O38" s="46"/>
      <c r="P38" s="46"/>
      <c r="Q38" s="46"/>
      <c r="R38" s="46"/>
      <c r="S38" s="46"/>
      <c r="T38" s="46"/>
      <c r="U38" s="46"/>
    </row>
    <row r="39" spans="1:21" ht="13.5" customHeight="1">
      <c r="A39" s="46"/>
      <c r="B39" s="46"/>
      <c r="C39" s="46"/>
      <c r="D39" s="46"/>
      <c r="E39" s="46"/>
      <c r="F39" s="46"/>
      <c r="G39" s="46"/>
      <c r="H39" s="46"/>
      <c r="I39" s="46"/>
      <c r="J39" s="46"/>
      <c r="K39" s="46"/>
      <c r="L39" s="46"/>
      <c r="M39" s="46"/>
      <c r="N39" s="46"/>
      <c r="O39" s="46"/>
      <c r="P39" s="46"/>
      <c r="Q39" s="46"/>
      <c r="R39" s="46"/>
      <c r="S39" s="46"/>
      <c r="T39" s="46"/>
      <c r="U39" s="46"/>
    </row>
    <row r="40" spans="1:21" ht="13.5" customHeight="1">
      <c r="A40" s="46"/>
      <c r="B40" s="46"/>
      <c r="C40" s="46"/>
      <c r="D40" s="46"/>
      <c r="E40" s="46"/>
      <c r="F40" s="46"/>
      <c r="G40" s="46"/>
      <c r="H40" s="46"/>
      <c r="I40" s="46"/>
      <c r="J40" s="46"/>
      <c r="K40" s="46"/>
      <c r="L40" s="46"/>
      <c r="M40" s="46"/>
      <c r="N40" s="46"/>
      <c r="O40" s="46"/>
      <c r="P40" s="46"/>
      <c r="Q40" s="46"/>
      <c r="R40" s="46"/>
      <c r="S40" s="46"/>
      <c r="T40" s="46"/>
      <c r="U40" s="46"/>
    </row>
    <row r="41" spans="1:21" ht="13.5" customHeight="1">
      <c r="A41" s="46"/>
      <c r="B41" s="46"/>
      <c r="C41" s="46"/>
      <c r="D41" s="46"/>
      <c r="E41" s="46"/>
      <c r="F41" s="46"/>
      <c r="G41" s="46"/>
      <c r="H41" s="46"/>
      <c r="I41" s="46"/>
      <c r="J41" s="46"/>
      <c r="K41" s="46"/>
      <c r="L41" s="46"/>
      <c r="M41" s="46"/>
      <c r="N41" s="46"/>
      <c r="O41" s="46"/>
      <c r="P41" s="46"/>
      <c r="Q41" s="46"/>
      <c r="R41" s="46"/>
      <c r="S41" s="46"/>
      <c r="T41" s="46"/>
      <c r="U41" s="46"/>
    </row>
    <row r="42" spans="1:21" ht="13.5" customHeight="1">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c r="A45" s="46"/>
      <c r="B45" s="1164" t="s">
        <v>9</v>
      </c>
      <c r="C45" s="1165"/>
      <c r="D45" s="56"/>
      <c r="E45" s="1170" t="s">
        <v>10</v>
      </c>
      <c r="F45" s="1170"/>
      <c r="G45" s="1170"/>
      <c r="H45" s="1170"/>
      <c r="I45" s="1170"/>
      <c r="J45" s="1171"/>
      <c r="K45" s="57">
        <v>6799</v>
      </c>
      <c r="L45" s="58">
        <v>6839</v>
      </c>
      <c r="M45" s="58">
        <v>6559</v>
      </c>
      <c r="N45" s="58">
        <v>6191</v>
      </c>
      <c r="O45" s="59">
        <v>5796</v>
      </c>
      <c r="P45" s="46"/>
      <c r="Q45" s="46"/>
      <c r="R45" s="46"/>
      <c r="S45" s="46"/>
      <c r="T45" s="46"/>
      <c r="U45" s="46"/>
    </row>
    <row r="46" spans="1:21" ht="30.75" customHeight="1">
      <c r="A46" s="46"/>
      <c r="B46" s="1166"/>
      <c r="C46" s="1167"/>
      <c r="D46" s="60"/>
      <c r="E46" s="1172" t="s">
        <v>11</v>
      </c>
      <c r="F46" s="1172"/>
      <c r="G46" s="1172"/>
      <c r="H46" s="1172"/>
      <c r="I46" s="1172"/>
      <c r="J46" s="1173"/>
      <c r="K46" s="61" t="s">
        <v>490</v>
      </c>
      <c r="L46" s="62" t="s">
        <v>490</v>
      </c>
      <c r="M46" s="62" t="s">
        <v>490</v>
      </c>
      <c r="N46" s="62" t="s">
        <v>490</v>
      </c>
      <c r="O46" s="63" t="s">
        <v>490</v>
      </c>
      <c r="P46" s="46"/>
      <c r="Q46" s="46"/>
      <c r="R46" s="46"/>
      <c r="S46" s="46"/>
      <c r="T46" s="46"/>
      <c r="U46" s="46"/>
    </row>
    <row r="47" spans="1:21" ht="30.75" customHeight="1">
      <c r="A47" s="46"/>
      <c r="B47" s="1166"/>
      <c r="C47" s="1167"/>
      <c r="D47" s="60"/>
      <c r="E47" s="1172" t="s">
        <v>12</v>
      </c>
      <c r="F47" s="1172"/>
      <c r="G47" s="1172"/>
      <c r="H47" s="1172"/>
      <c r="I47" s="1172"/>
      <c r="J47" s="1173"/>
      <c r="K47" s="61" t="s">
        <v>490</v>
      </c>
      <c r="L47" s="62" t="s">
        <v>490</v>
      </c>
      <c r="M47" s="62" t="s">
        <v>490</v>
      </c>
      <c r="N47" s="62" t="s">
        <v>490</v>
      </c>
      <c r="O47" s="63" t="s">
        <v>490</v>
      </c>
      <c r="P47" s="46"/>
      <c r="Q47" s="46"/>
      <c r="R47" s="46"/>
      <c r="S47" s="46"/>
      <c r="T47" s="46"/>
      <c r="U47" s="46"/>
    </row>
    <row r="48" spans="1:21" ht="30.75" customHeight="1">
      <c r="A48" s="46"/>
      <c r="B48" s="1166"/>
      <c r="C48" s="1167"/>
      <c r="D48" s="60"/>
      <c r="E48" s="1172" t="s">
        <v>13</v>
      </c>
      <c r="F48" s="1172"/>
      <c r="G48" s="1172"/>
      <c r="H48" s="1172"/>
      <c r="I48" s="1172"/>
      <c r="J48" s="1173"/>
      <c r="K48" s="61">
        <v>744</v>
      </c>
      <c r="L48" s="62">
        <v>702</v>
      </c>
      <c r="M48" s="62">
        <v>634</v>
      </c>
      <c r="N48" s="62">
        <v>568</v>
      </c>
      <c r="O48" s="63">
        <v>674</v>
      </c>
      <c r="P48" s="46"/>
      <c r="Q48" s="46"/>
      <c r="R48" s="46"/>
      <c r="S48" s="46"/>
      <c r="T48" s="46"/>
      <c r="U48" s="46"/>
    </row>
    <row r="49" spans="1:21" ht="30.75" customHeight="1">
      <c r="A49" s="46"/>
      <c r="B49" s="1166"/>
      <c r="C49" s="1167"/>
      <c r="D49" s="60"/>
      <c r="E49" s="1172" t="s">
        <v>14</v>
      </c>
      <c r="F49" s="1172"/>
      <c r="G49" s="1172"/>
      <c r="H49" s="1172"/>
      <c r="I49" s="1172"/>
      <c r="J49" s="1173"/>
      <c r="K49" s="61" t="s">
        <v>490</v>
      </c>
      <c r="L49" s="62" t="s">
        <v>490</v>
      </c>
      <c r="M49" s="62" t="s">
        <v>490</v>
      </c>
      <c r="N49" s="62" t="s">
        <v>490</v>
      </c>
      <c r="O49" s="63" t="s">
        <v>490</v>
      </c>
      <c r="P49" s="46"/>
      <c r="Q49" s="46"/>
      <c r="R49" s="46"/>
      <c r="S49" s="46"/>
      <c r="T49" s="46"/>
      <c r="U49" s="46"/>
    </row>
    <row r="50" spans="1:21" ht="30.75" customHeight="1">
      <c r="A50" s="46"/>
      <c r="B50" s="1166"/>
      <c r="C50" s="1167"/>
      <c r="D50" s="60"/>
      <c r="E50" s="1172" t="s">
        <v>15</v>
      </c>
      <c r="F50" s="1172"/>
      <c r="G50" s="1172"/>
      <c r="H50" s="1172"/>
      <c r="I50" s="1172"/>
      <c r="J50" s="1173"/>
      <c r="K50" s="61">
        <v>2</v>
      </c>
      <c r="L50" s="62">
        <v>2</v>
      </c>
      <c r="M50" s="62">
        <v>1</v>
      </c>
      <c r="N50" s="62">
        <v>2</v>
      </c>
      <c r="O50" s="63">
        <v>2</v>
      </c>
      <c r="P50" s="46"/>
      <c r="Q50" s="46"/>
      <c r="R50" s="46"/>
      <c r="S50" s="46"/>
      <c r="T50" s="46"/>
      <c r="U50" s="46"/>
    </row>
    <row r="51" spans="1:21" ht="30.75" customHeight="1">
      <c r="A51" s="46"/>
      <c r="B51" s="1168"/>
      <c r="C51" s="1169"/>
      <c r="D51" s="64"/>
      <c r="E51" s="1172" t="s">
        <v>16</v>
      </c>
      <c r="F51" s="1172"/>
      <c r="G51" s="1172"/>
      <c r="H51" s="1172"/>
      <c r="I51" s="1172"/>
      <c r="J51" s="1173"/>
      <c r="K51" s="61" t="s">
        <v>490</v>
      </c>
      <c r="L51" s="62" t="s">
        <v>490</v>
      </c>
      <c r="M51" s="62" t="s">
        <v>490</v>
      </c>
      <c r="N51" s="62" t="s">
        <v>490</v>
      </c>
      <c r="O51" s="63" t="s">
        <v>490</v>
      </c>
      <c r="P51" s="46"/>
      <c r="Q51" s="46"/>
      <c r="R51" s="46"/>
      <c r="S51" s="46"/>
      <c r="T51" s="46"/>
      <c r="U51" s="46"/>
    </row>
    <row r="52" spans="1:21" ht="30.75" customHeight="1">
      <c r="A52" s="46"/>
      <c r="B52" s="1174" t="s">
        <v>17</v>
      </c>
      <c r="C52" s="1175"/>
      <c r="D52" s="64"/>
      <c r="E52" s="1172" t="s">
        <v>18</v>
      </c>
      <c r="F52" s="1172"/>
      <c r="G52" s="1172"/>
      <c r="H52" s="1172"/>
      <c r="I52" s="1172"/>
      <c r="J52" s="1173"/>
      <c r="K52" s="61">
        <v>5598</v>
      </c>
      <c r="L52" s="62">
        <v>5462</v>
      </c>
      <c r="M52" s="62">
        <v>5392</v>
      </c>
      <c r="N52" s="62">
        <v>5179</v>
      </c>
      <c r="O52" s="63">
        <v>4906</v>
      </c>
      <c r="P52" s="46"/>
      <c r="Q52" s="46"/>
      <c r="R52" s="46"/>
      <c r="S52" s="46"/>
      <c r="T52" s="46"/>
      <c r="U52" s="46"/>
    </row>
    <row r="53" spans="1:21" ht="30.75" customHeight="1" thickBot="1">
      <c r="A53" s="46"/>
      <c r="B53" s="1176" t="s">
        <v>19</v>
      </c>
      <c r="C53" s="1177"/>
      <c r="D53" s="65"/>
      <c r="E53" s="1178" t="s">
        <v>20</v>
      </c>
      <c r="F53" s="1178"/>
      <c r="G53" s="1178"/>
      <c r="H53" s="1178"/>
      <c r="I53" s="1178"/>
      <c r="J53" s="1179"/>
      <c r="K53" s="66">
        <v>1947</v>
      </c>
      <c r="L53" s="67">
        <v>2081</v>
      </c>
      <c r="M53" s="67">
        <v>1802</v>
      </c>
      <c r="N53" s="67">
        <v>1582</v>
      </c>
      <c r="O53" s="68">
        <v>1566</v>
      </c>
      <c r="P53" s="46"/>
      <c r="Q53" s="46"/>
      <c r="R53" s="46"/>
      <c r="S53" s="46"/>
      <c r="T53" s="46"/>
      <c r="U53" s="46"/>
    </row>
    <row r="54" spans="1:21" ht="24" customHeight="1">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c r="B58" s="1180" t="s">
        <v>24</v>
      </c>
      <c r="C58" s="1181"/>
      <c r="D58" s="1186" t="s">
        <v>25</v>
      </c>
      <c r="E58" s="1187"/>
      <c r="F58" s="1187"/>
      <c r="G58" s="1187"/>
      <c r="H58" s="1187"/>
      <c r="I58" s="1187"/>
      <c r="J58" s="1188"/>
      <c r="K58" s="81"/>
      <c r="L58" s="82"/>
      <c r="M58" s="82"/>
      <c r="N58" s="82"/>
      <c r="O58" s="83"/>
    </row>
    <row r="59" spans="1:21" ht="31.5" customHeight="1">
      <c r="B59" s="1182"/>
      <c r="C59" s="1183"/>
      <c r="D59" s="1189" t="s">
        <v>26</v>
      </c>
      <c r="E59" s="1190"/>
      <c r="F59" s="1190"/>
      <c r="G59" s="1190"/>
      <c r="H59" s="1190"/>
      <c r="I59" s="1190"/>
      <c r="J59" s="1191"/>
      <c r="K59" s="84"/>
      <c r="L59" s="85"/>
      <c r="M59" s="85"/>
      <c r="N59" s="85"/>
      <c r="O59" s="86"/>
    </row>
    <row r="60" spans="1:21" ht="31.5" customHeight="1" thickBot="1">
      <c r="B60" s="1184"/>
      <c r="C60" s="1185"/>
      <c r="D60" s="1192" t="s">
        <v>27</v>
      </c>
      <c r="E60" s="1193"/>
      <c r="F60" s="1193"/>
      <c r="G60" s="1193"/>
      <c r="H60" s="1193"/>
      <c r="I60" s="1193"/>
      <c r="J60" s="1194"/>
      <c r="K60" s="87"/>
      <c r="L60" s="88"/>
      <c r="M60" s="88"/>
      <c r="N60" s="88"/>
      <c r="O60" s="89"/>
    </row>
    <row r="61" spans="1:21" ht="24" customHeight="1">
      <c r="B61" s="90"/>
      <c r="C61" s="90"/>
      <c r="D61" s="91" t="s">
        <v>28</v>
      </c>
      <c r="E61" s="92"/>
      <c r="F61" s="92"/>
      <c r="G61" s="92"/>
      <c r="H61" s="92"/>
      <c r="I61" s="92"/>
      <c r="J61" s="92"/>
      <c r="K61" s="92"/>
      <c r="L61" s="92"/>
      <c r="M61" s="92"/>
      <c r="N61" s="92"/>
      <c r="O61" s="92"/>
    </row>
    <row r="62" spans="1:21" ht="24" customHeight="1">
      <c r="B62" s="93"/>
      <c r="C62" s="93"/>
      <c r="D62" s="91" t="s">
        <v>29</v>
      </c>
      <c r="E62" s="92"/>
      <c r="F62" s="92"/>
      <c r="G62" s="92"/>
      <c r="H62" s="92"/>
      <c r="I62" s="92"/>
      <c r="J62" s="92"/>
      <c r="K62" s="92"/>
      <c r="L62" s="92"/>
      <c r="M62" s="92"/>
      <c r="N62" s="92"/>
      <c r="O62" s="92"/>
    </row>
    <row r="63" spans="1:21" ht="24" customHeight="1">
      <c r="A63" s="46"/>
      <c r="B63" s="69"/>
      <c r="C63" s="46"/>
      <c r="D63" s="46"/>
      <c r="E63" s="46"/>
      <c r="F63" s="46"/>
      <c r="G63" s="46"/>
      <c r="H63" s="46"/>
      <c r="I63" s="46"/>
      <c r="J63" s="46"/>
      <c r="K63" s="46"/>
      <c r="L63" s="46"/>
      <c r="M63" s="46"/>
      <c r="N63" s="46"/>
      <c r="O63" s="46"/>
      <c r="P63" s="46"/>
      <c r="Q63" s="46"/>
      <c r="R63" s="46"/>
      <c r="S63" s="46"/>
      <c r="T63" s="46"/>
      <c r="U63" s="46"/>
    </row>
    <row r="64" spans="1:21" ht="24" customHeight="1">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3hZAu+lDVlCw/w/9cWYzBILQT/bUxdl82p8S7SSr7MDz0IhHZaC7oqietupsznUd0KdHwWiTM0dHfcRSf9opA==" saltValue="JPu0uLUYB/UYlCbWYX22Q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5" t="s">
        <v>7</v>
      </c>
    </row>
    <row r="40" spans="2:13" ht="27.75" customHeight="1" thickBot="1">
      <c r="B40" s="96" t="s">
        <v>8</v>
      </c>
      <c r="C40" s="97"/>
      <c r="D40" s="97"/>
      <c r="E40" s="98"/>
      <c r="F40" s="98"/>
      <c r="G40" s="98"/>
      <c r="H40" s="99" t="s">
        <v>2</v>
      </c>
      <c r="I40" s="100" t="s">
        <v>529</v>
      </c>
      <c r="J40" s="101" t="s">
        <v>530</v>
      </c>
      <c r="K40" s="101" t="s">
        <v>531</v>
      </c>
      <c r="L40" s="101" t="s">
        <v>532</v>
      </c>
      <c r="M40" s="102" t="s">
        <v>533</v>
      </c>
    </row>
    <row r="41" spans="2:13" ht="27.75" customHeight="1">
      <c r="B41" s="1195" t="s">
        <v>30</v>
      </c>
      <c r="C41" s="1196"/>
      <c r="D41" s="103"/>
      <c r="E41" s="1201" t="s">
        <v>31</v>
      </c>
      <c r="F41" s="1201"/>
      <c r="G41" s="1201"/>
      <c r="H41" s="1202"/>
      <c r="I41" s="330">
        <v>52946</v>
      </c>
      <c r="J41" s="331">
        <v>51601</v>
      </c>
      <c r="K41" s="331">
        <v>48595</v>
      </c>
      <c r="L41" s="331">
        <v>46603</v>
      </c>
      <c r="M41" s="332">
        <v>46213</v>
      </c>
    </row>
    <row r="42" spans="2:13" ht="27.75" customHeight="1">
      <c r="B42" s="1197"/>
      <c r="C42" s="1198"/>
      <c r="D42" s="104"/>
      <c r="E42" s="1203" t="s">
        <v>32</v>
      </c>
      <c r="F42" s="1203"/>
      <c r="G42" s="1203"/>
      <c r="H42" s="1204"/>
      <c r="I42" s="333" t="s">
        <v>490</v>
      </c>
      <c r="J42" s="334" t="s">
        <v>490</v>
      </c>
      <c r="K42" s="334" t="s">
        <v>490</v>
      </c>
      <c r="L42" s="334" t="s">
        <v>490</v>
      </c>
      <c r="M42" s="335" t="s">
        <v>490</v>
      </c>
    </row>
    <row r="43" spans="2:13" ht="27.75" customHeight="1">
      <c r="B43" s="1197"/>
      <c r="C43" s="1198"/>
      <c r="D43" s="104"/>
      <c r="E43" s="1203" t="s">
        <v>33</v>
      </c>
      <c r="F43" s="1203"/>
      <c r="G43" s="1203"/>
      <c r="H43" s="1204"/>
      <c r="I43" s="333">
        <v>5711</v>
      </c>
      <c r="J43" s="334">
        <v>4834</v>
      </c>
      <c r="K43" s="334">
        <v>4447</v>
      </c>
      <c r="L43" s="334">
        <v>7786</v>
      </c>
      <c r="M43" s="335">
        <v>15622</v>
      </c>
    </row>
    <row r="44" spans="2:13" ht="27.75" customHeight="1">
      <c r="B44" s="1197"/>
      <c r="C44" s="1198"/>
      <c r="D44" s="104"/>
      <c r="E44" s="1203" t="s">
        <v>34</v>
      </c>
      <c r="F44" s="1203"/>
      <c r="G44" s="1203"/>
      <c r="H44" s="1204"/>
      <c r="I44" s="333" t="s">
        <v>490</v>
      </c>
      <c r="J44" s="334" t="s">
        <v>490</v>
      </c>
      <c r="K44" s="334" t="s">
        <v>490</v>
      </c>
      <c r="L44" s="334" t="s">
        <v>490</v>
      </c>
      <c r="M44" s="335" t="s">
        <v>490</v>
      </c>
    </row>
    <row r="45" spans="2:13" ht="27.75" customHeight="1">
      <c r="B45" s="1197"/>
      <c r="C45" s="1198"/>
      <c r="D45" s="104"/>
      <c r="E45" s="1203" t="s">
        <v>35</v>
      </c>
      <c r="F45" s="1203"/>
      <c r="G45" s="1203"/>
      <c r="H45" s="1204"/>
      <c r="I45" s="333">
        <v>5840</v>
      </c>
      <c r="J45" s="334">
        <v>5788</v>
      </c>
      <c r="K45" s="334">
        <v>5805</v>
      </c>
      <c r="L45" s="334">
        <v>5788</v>
      </c>
      <c r="M45" s="335">
        <v>5828</v>
      </c>
    </row>
    <row r="46" spans="2:13" ht="27.75" customHeight="1">
      <c r="B46" s="1197"/>
      <c r="C46" s="1198"/>
      <c r="D46" s="105"/>
      <c r="E46" s="1203" t="s">
        <v>36</v>
      </c>
      <c r="F46" s="1203"/>
      <c r="G46" s="1203"/>
      <c r="H46" s="1204"/>
      <c r="I46" s="333" t="s">
        <v>490</v>
      </c>
      <c r="J46" s="334" t="s">
        <v>490</v>
      </c>
      <c r="K46" s="334" t="s">
        <v>490</v>
      </c>
      <c r="L46" s="334" t="s">
        <v>490</v>
      </c>
      <c r="M46" s="335" t="s">
        <v>490</v>
      </c>
    </row>
    <row r="47" spans="2:13" ht="27.75" customHeight="1">
      <c r="B47" s="1197"/>
      <c r="C47" s="1198"/>
      <c r="D47" s="106"/>
      <c r="E47" s="1205" t="s">
        <v>37</v>
      </c>
      <c r="F47" s="1206"/>
      <c r="G47" s="1206"/>
      <c r="H47" s="1207"/>
      <c r="I47" s="333" t="s">
        <v>490</v>
      </c>
      <c r="J47" s="334" t="s">
        <v>490</v>
      </c>
      <c r="K47" s="334" t="s">
        <v>490</v>
      </c>
      <c r="L47" s="334" t="s">
        <v>490</v>
      </c>
      <c r="M47" s="335" t="s">
        <v>490</v>
      </c>
    </row>
    <row r="48" spans="2:13" ht="27.75" customHeight="1">
      <c r="B48" s="1197"/>
      <c r="C48" s="1198"/>
      <c r="D48" s="104"/>
      <c r="E48" s="1203" t="s">
        <v>38</v>
      </c>
      <c r="F48" s="1203"/>
      <c r="G48" s="1203"/>
      <c r="H48" s="1204"/>
      <c r="I48" s="333" t="s">
        <v>490</v>
      </c>
      <c r="J48" s="334" t="s">
        <v>490</v>
      </c>
      <c r="K48" s="334" t="s">
        <v>490</v>
      </c>
      <c r="L48" s="334" t="s">
        <v>490</v>
      </c>
      <c r="M48" s="335" t="s">
        <v>490</v>
      </c>
    </row>
    <row r="49" spans="2:13" ht="27.75" customHeight="1">
      <c r="B49" s="1199"/>
      <c r="C49" s="1200"/>
      <c r="D49" s="104"/>
      <c r="E49" s="1203" t="s">
        <v>39</v>
      </c>
      <c r="F49" s="1203"/>
      <c r="G49" s="1203"/>
      <c r="H49" s="1204"/>
      <c r="I49" s="333" t="s">
        <v>490</v>
      </c>
      <c r="J49" s="334" t="s">
        <v>490</v>
      </c>
      <c r="K49" s="334" t="s">
        <v>490</v>
      </c>
      <c r="L49" s="334" t="s">
        <v>490</v>
      </c>
      <c r="M49" s="335" t="s">
        <v>490</v>
      </c>
    </row>
    <row r="50" spans="2:13" ht="27.75" customHeight="1">
      <c r="B50" s="1208" t="s">
        <v>40</v>
      </c>
      <c r="C50" s="1209"/>
      <c r="D50" s="107"/>
      <c r="E50" s="1203" t="s">
        <v>41</v>
      </c>
      <c r="F50" s="1203"/>
      <c r="G50" s="1203"/>
      <c r="H50" s="1204"/>
      <c r="I50" s="333">
        <v>23886</v>
      </c>
      <c r="J50" s="334">
        <v>26986</v>
      </c>
      <c r="K50" s="334">
        <v>25818</v>
      </c>
      <c r="L50" s="334">
        <v>27494</v>
      </c>
      <c r="M50" s="335">
        <v>29715</v>
      </c>
    </row>
    <row r="51" spans="2:13" ht="27.75" customHeight="1">
      <c r="B51" s="1197"/>
      <c r="C51" s="1198"/>
      <c r="D51" s="104"/>
      <c r="E51" s="1203" t="s">
        <v>42</v>
      </c>
      <c r="F51" s="1203"/>
      <c r="G51" s="1203"/>
      <c r="H51" s="1204"/>
      <c r="I51" s="333">
        <v>3382</v>
      </c>
      <c r="J51" s="334">
        <v>2960</v>
      </c>
      <c r="K51" s="334">
        <v>2230</v>
      </c>
      <c r="L51" s="334">
        <v>2332</v>
      </c>
      <c r="M51" s="335">
        <v>2862</v>
      </c>
    </row>
    <row r="52" spans="2:13" ht="27.75" customHeight="1">
      <c r="B52" s="1199"/>
      <c r="C52" s="1200"/>
      <c r="D52" s="104"/>
      <c r="E52" s="1203" t="s">
        <v>43</v>
      </c>
      <c r="F52" s="1203"/>
      <c r="G52" s="1203"/>
      <c r="H52" s="1204"/>
      <c r="I52" s="333">
        <v>44902</v>
      </c>
      <c r="J52" s="334">
        <v>42751</v>
      </c>
      <c r="K52" s="334">
        <v>40390</v>
      </c>
      <c r="L52" s="334">
        <v>40340</v>
      </c>
      <c r="M52" s="335">
        <v>42143</v>
      </c>
    </row>
    <row r="53" spans="2:13" ht="27.75" customHeight="1" thickBot="1">
      <c r="B53" s="1210" t="s">
        <v>19</v>
      </c>
      <c r="C53" s="1211"/>
      <c r="D53" s="108"/>
      <c r="E53" s="1212" t="s">
        <v>44</v>
      </c>
      <c r="F53" s="1212"/>
      <c r="G53" s="1212"/>
      <c r="H53" s="1213"/>
      <c r="I53" s="336">
        <v>-7674</v>
      </c>
      <c r="J53" s="337">
        <v>-10473</v>
      </c>
      <c r="K53" s="337">
        <v>-9591</v>
      </c>
      <c r="L53" s="337">
        <v>-9989</v>
      </c>
      <c r="M53" s="338">
        <v>-7058</v>
      </c>
    </row>
    <row r="54" spans="2:13" ht="27.75" customHeight="1">
      <c r="B54" s="109"/>
      <c r="C54" s="110"/>
      <c r="D54" s="110"/>
      <c r="E54" s="111"/>
      <c r="F54" s="111"/>
      <c r="G54" s="111"/>
      <c r="H54" s="111"/>
      <c r="I54" s="112"/>
      <c r="J54" s="112"/>
      <c r="K54" s="112"/>
      <c r="L54" s="112"/>
      <c r="M54" s="112"/>
    </row>
    <row r="55" spans="2:13" ht="13.2"/>
  </sheetData>
  <sheetProtection algorithmName="SHA-512" hashValue="kNwSwHDNQSmds4tGmbpEKkbuWmSPySv9yfunTW6wuVNuehcooYB1EX+xxzJQW6V8Iw22yypUGK0BHKadJMibww==" saltValue="kS++oyjVnhPxBQ/j94MuJ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13" t="s">
        <v>45</v>
      </c>
    </row>
    <row r="54" spans="2:8" ht="29.25" customHeight="1" thickBot="1">
      <c r="B54" s="114" t="s">
        <v>1</v>
      </c>
      <c r="C54" s="115"/>
      <c r="D54" s="115"/>
      <c r="E54" s="116" t="s">
        <v>2</v>
      </c>
      <c r="F54" s="117" t="s">
        <v>531</v>
      </c>
      <c r="G54" s="117" t="s">
        <v>532</v>
      </c>
      <c r="H54" s="118" t="s">
        <v>533</v>
      </c>
    </row>
    <row r="55" spans="2:8" ht="52.5" customHeight="1">
      <c r="B55" s="119"/>
      <c r="C55" s="1222" t="s">
        <v>46</v>
      </c>
      <c r="D55" s="1222"/>
      <c r="E55" s="1223"/>
      <c r="F55" s="339">
        <v>7670</v>
      </c>
      <c r="G55" s="339">
        <v>8238</v>
      </c>
      <c r="H55" s="340">
        <v>7915</v>
      </c>
    </row>
    <row r="56" spans="2:8" ht="52.5" customHeight="1">
      <c r="B56" s="120"/>
      <c r="C56" s="1224" t="s">
        <v>47</v>
      </c>
      <c r="D56" s="1224"/>
      <c r="E56" s="1225"/>
      <c r="F56" s="341">
        <v>3477</v>
      </c>
      <c r="G56" s="341">
        <v>3635</v>
      </c>
      <c r="H56" s="342">
        <v>3441</v>
      </c>
    </row>
    <row r="57" spans="2:8" ht="53.25" customHeight="1">
      <c r="B57" s="120"/>
      <c r="C57" s="1226" t="s">
        <v>48</v>
      </c>
      <c r="D57" s="1226"/>
      <c r="E57" s="1227"/>
      <c r="F57" s="343">
        <v>14191</v>
      </c>
      <c r="G57" s="343">
        <v>14681</v>
      </c>
      <c r="H57" s="344">
        <v>14354</v>
      </c>
    </row>
    <row r="58" spans="2:8" ht="45.75" customHeight="1">
      <c r="B58" s="121"/>
      <c r="C58" s="1214" t="s">
        <v>551</v>
      </c>
      <c r="D58" s="1215"/>
      <c r="E58" s="1216"/>
      <c r="F58" s="345">
        <v>5653</v>
      </c>
      <c r="G58" s="345">
        <v>5895</v>
      </c>
      <c r="H58" s="346">
        <v>5684</v>
      </c>
    </row>
    <row r="59" spans="2:8" ht="45.75" customHeight="1">
      <c r="B59" s="121"/>
      <c r="C59" s="1214" t="s">
        <v>552</v>
      </c>
      <c r="D59" s="1215"/>
      <c r="E59" s="1216"/>
      <c r="F59" s="345">
        <v>2551</v>
      </c>
      <c r="G59" s="345">
        <v>2872</v>
      </c>
      <c r="H59" s="346">
        <v>3124</v>
      </c>
    </row>
    <row r="60" spans="2:8" ht="45.75" customHeight="1">
      <c r="B60" s="121"/>
      <c r="C60" s="1214" t="s">
        <v>553</v>
      </c>
      <c r="D60" s="1215"/>
      <c r="E60" s="1216"/>
      <c r="F60" s="345">
        <v>1678</v>
      </c>
      <c r="G60" s="345">
        <v>1678</v>
      </c>
      <c r="H60" s="346">
        <v>1678</v>
      </c>
    </row>
    <row r="61" spans="2:8" ht="45.75" customHeight="1">
      <c r="B61" s="121"/>
      <c r="C61" s="1214" t="s">
        <v>554</v>
      </c>
      <c r="D61" s="1215"/>
      <c r="E61" s="1216"/>
      <c r="F61" s="345">
        <v>1403</v>
      </c>
      <c r="G61" s="345">
        <v>1403</v>
      </c>
      <c r="H61" s="346">
        <v>1153</v>
      </c>
    </row>
    <row r="62" spans="2:8" ht="45.75" customHeight="1" thickBot="1">
      <c r="B62" s="122"/>
      <c r="C62" s="1217" t="s">
        <v>555</v>
      </c>
      <c r="D62" s="1218"/>
      <c r="E62" s="1219"/>
      <c r="F62" s="347">
        <v>1314</v>
      </c>
      <c r="G62" s="347">
        <v>1196</v>
      </c>
      <c r="H62" s="348">
        <v>1081</v>
      </c>
    </row>
    <row r="63" spans="2:8" ht="52.5" customHeight="1" thickBot="1">
      <c r="B63" s="123"/>
      <c r="C63" s="1220" t="s">
        <v>49</v>
      </c>
      <c r="D63" s="1220"/>
      <c r="E63" s="1221"/>
      <c r="F63" s="349">
        <v>25338</v>
      </c>
      <c r="G63" s="349">
        <v>26553</v>
      </c>
      <c r="H63" s="350">
        <v>25710</v>
      </c>
    </row>
    <row r="64" spans="2:8" ht="13.2"/>
  </sheetData>
  <sheetProtection algorithmName="SHA-512" hashValue="yY8C12f1jKA/LrcJplvzHKY3xtOR2nG8Rxuxljka4Mtdb9uhLvjEWWHdlevcAgJHhrlt2XWOp2MsCDKeiWRJYw==" saltValue="Oewp0fSKjaZm25+4dYox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6DD050-CA95-41BD-8248-353FE896C283}">
  <sheetPr>
    <pageSetUpPr fitToPage="1"/>
  </sheetPr>
  <dimension ref="A1:DE85"/>
  <sheetViews>
    <sheetView showGridLines="0" zoomScaleNormal="100" zoomScaleSheetLayoutView="55" workbookViewId="0"/>
  </sheetViews>
  <sheetFormatPr defaultColWidth="0" defaultRowHeight="13.5" customHeight="1" zeroHeight="1"/>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c r="A1" s="351"/>
      <c r="B1" s="352"/>
      <c r="DD1" s="243"/>
      <c r="DE1" s="243"/>
    </row>
    <row r="2" spans="1:109" ht="25.5" customHeight="1">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c r="DD19" s="243"/>
      <c r="DE19" s="243"/>
    </row>
    <row r="20" spans="1:109" ht="13.2">
      <c r="DD20" s="243"/>
      <c r="DE20" s="243"/>
    </row>
    <row r="21" spans="1:109" ht="17.25" customHeight="1">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c r="B22" s="247"/>
    </row>
    <row r="23" spans="1:109" ht="13.2">
      <c r="B23" s="247"/>
    </row>
    <row r="24" spans="1:109" ht="13.2">
      <c r="B24" s="247"/>
    </row>
    <row r="25" spans="1:109" ht="13.2">
      <c r="B25" s="247"/>
    </row>
    <row r="26" spans="1:109" ht="13.2">
      <c r="B26" s="247"/>
    </row>
    <row r="27" spans="1:109" ht="13.2">
      <c r="B27" s="247"/>
    </row>
    <row r="28" spans="1:109" ht="13.2">
      <c r="B28" s="247"/>
    </row>
    <row r="29" spans="1:109" ht="13.2">
      <c r="B29" s="247"/>
    </row>
    <row r="30" spans="1:109" ht="13.2">
      <c r="B30" s="247"/>
    </row>
    <row r="31" spans="1:109" ht="13.2">
      <c r="B31" s="247"/>
    </row>
    <row r="32" spans="1:109" ht="13.2">
      <c r="B32" s="247"/>
    </row>
    <row r="33" spans="2:109" ht="13.2">
      <c r="B33" s="247"/>
    </row>
    <row r="34" spans="2:109" ht="13.2">
      <c r="B34" s="247"/>
    </row>
    <row r="35" spans="2:109" ht="13.2">
      <c r="B35" s="247"/>
    </row>
    <row r="36" spans="2:109" ht="13.2">
      <c r="B36" s="247"/>
    </row>
    <row r="37" spans="2:109" ht="13.2">
      <c r="B37" s="247"/>
    </row>
    <row r="38" spans="2:109" ht="13.2">
      <c r="B38" s="247"/>
    </row>
    <row r="39" spans="2:109" ht="13.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c r="B40" s="356"/>
      <c r="DD40" s="356"/>
      <c r="DE40" s="243"/>
    </row>
    <row r="41" spans="2:109" ht="16.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c r="B43" s="247"/>
      <c r="AN43" s="1250" t="s">
        <v>577</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2"/>
    </row>
    <row r="44" spans="2:109" ht="13.2">
      <c r="B44" s="247"/>
      <c r="AN44" s="1253"/>
      <c r="AO44" s="1254"/>
      <c r="AP44" s="1254"/>
      <c r="AQ44" s="1254"/>
      <c r="AR44" s="1254"/>
      <c r="AS44" s="1254"/>
      <c r="AT44" s="1254"/>
      <c r="AU44" s="1254"/>
      <c r="AV44" s="1254"/>
      <c r="AW44" s="1254"/>
      <c r="AX44" s="1254"/>
      <c r="AY44" s="1254"/>
      <c r="AZ44" s="1254"/>
      <c r="BA44" s="1254"/>
      <c r="BB44" s="1254"/>
      <c r="BC44" s="1254"/>
      <c r="BD44" s="1254"/>
      <c r="BE44" s="1254"/>
      <c r="BF44" s="1254"/>
      <c r="BG44" s="1254"/>
      <c r="BH44" s="1254"/>
      <c r="BI44" s="1254"/>
      <c r="BJ44" s="1254"/>
      <c r="BK44" s="1254"/>
      <c r="BL44" s="1254"/>
      <c r="BM44" s="1254"/>
      <c r="BN44" s="1254"/>
      <c r="BO44" s="1254"/>
      <c r="BP44" s="1254"/>
      <c r="BQ44" s="1254"/>
      <c r="BR44" s="1254"/>
      <c r="BS44" s="1254"/>
      <c r="BT44" s="1254"/>
      <c r="BU44" s="1254"/>
      <c r="BV44" s="1254"/>
      <c r="BW44" s="1254"/>
      <c r="BX44" s="1254"/>
      <c r="BY44" s="1254"/>
      <c r="BZ44" s="1254"/>
      <c r="CA44" s="1254"/>
      <c r="CB44" s="1254"/>
      <c r="CC44" s="1254"/>
      <c r="CD44" s="1254"/>
      <c r="CE44" s="1254"/>
      <c r="CF44" s="1254"/>
      <c r="CG44" s="1254"/>
      <c r="CH44" s="1254"/>
      <c r="CI44" s="1254"/>
      <c r="CJ44" s="1254"/>
      <c r="CK44" s="1254"/>
      <c r="CL44" s="1254"/>
      <c r="CM44" s="1254"/>
      <c r="CN44" s="1254"/>
      <c r="CO44" s="1254"/>
      <c r="CP44" s="1254"/>
      <c r="CQ44" s="1254"/>
      <c r="CR44" s="1254"/>
      <c r="CS44" s="1254"/>
      <c r="CT44" s="1254"/>
      <c r="CU44" s="1254"/>
      <c r="CV44" s="1254"/>
      <c r="CW44" s="1254"/>
      <c r="CX44" s="1254"/>
      <c r="CY44" s="1254"/>
      <c r="CZ44" s="1254"/>
      <c r="DA44" s="1254"/>
      <c r="DB44" s="1254"/>
      <c r="DC44" s="1255"/>
    </row>
    <row r="45" spans="2:109" ht="13.2">
      <c r="B45" s="247"/>
      <c r="AN45" s="1253"/>
      <c r="AO45" s="1254"/>
      <c r="AP45" s="1254"/>
      <c r="AQ45" s="1254"/>
      <c r="AR45" s="1254"/>
      <c r="AS45" s="1254"/>
      <c r="AT45" s="1254"/>
      <c r="AU45" s="1254"/>
      <c r="AV45" s="1254"/>
      <c r="AW45" s="1254"/>
      <c r="AX45" s="1254"/>
      <c r="AY45" s="1254"/>
      <c r="AZ45" s="1254"/>
      <c r="BA45" s="1254"/>
      <c r="BB45" s="1254"/>
      <c r="BC45" s="1254"/>
      <c r="BD45" s="1254"/>
      <c r="BE45" s="1254"/>
      <c r="BF45" s="1254"/>
      <c r="BG45" s="1254"/>
      <c r="BH45" s="1254"/>
      <c r="BI45" s="1254"/>
      <c r="BJ45" s="1254"/>
      <c r="BK45" s="1254"/>
      <c r="BL45" s="1254"/>
      <c r="BM45" s="1254"/>
      <c r="BN45" s="1254"/>
      <c r="BO45" s="1254"/>
      <c r="BP45" s="1254"/>
      <c r="BQ45" s="1254"/>
      <c r="BR45" s="1254"/>
      <c r="BS45" s="1254"/>
      <c r="BT45" s="1254"/>
      <c r="BU45" s="1254"/>
      <c r="BV45" s="1254"/>
      <c r="BW45" s="1254"/>
      <c r="BX45" s="1254"/>
      <c r="BY45" s="1254"/>
      <c r="BZ45" s="1254"/>
      <c r="CA45" s="1254"/>
      <c r="CB45" s="1254"/>
      <c r="CC45" s="1254"/>
      <c r="CD45" s="1254"/>
      <c r="CE45" s="1254"/>
      <c r="CF45" s="1254"/>
      <c r="CG45" s="1254"/>
      <c r="CH45" s="1254"/>
      <c r="CI45" s="1254"/>
      <c r="CJ45" s="1254"/>
      <c r="CK45" s="1254"/>
      <c r="CL45" s="1254"/>
      <c r="CM45" s="1254"/>
      <c r="CN45" s="1254"/>
      <c r="CO45" s="1254"/>
      <c r="CP45" s="1254"/>
      <c r="CQ45" s="1254"/>
      <c r="CR45" s="1254"/>
      <c r="CS45" s="1254"/>
      <c r="CT45" s="1254"/>
      <c r="CU45" s="1254"/>
      <c r="CV45" s="1254"/>
      <c r="CW45" s="1254"/>
      <c r="CX45" s="1254"/>
      <c r="CY45" s="1254"/>
      <c r="CZ45" s="1254"/>
      <c r="DA45" s="1254"/>
      <c r="DB45" s="1254"/>
      <c r="DC45" s="1255"/>
    </row>
    <row r="46" spans="2:109" ht="13.2">
      <c r="B46" s="247"/>
      <c r="AN46" s="1253"/>
      <c r="AO46" s="1254"/>
      <c r="AP46" s="1254"/>
      <c r="AQ46" s="1254"/>
      <c r="AR46" s="1254"/>
      <c r="AS46" s="1254"/>
      <c r="AT46" s="1254"/>
      <c r="AU46" s="1254"/>
      <c r="AV46" s="1254"/>
      <c r="AW46" s="1254"/>
      <c r="AX46" s="1254"/>
      <c r="AY46" s="1254"/>
      <c r="AZ46" s="1254"/>
      <c r="BA46" s="1254"/>
      <c r="BB46" s="1254"/>
      <c r="BC46" s="1254"/>
      <c r="BD46" s="1254"/>
      <c r="BE46" s="1254"/>
      <c r="BF46" s="1254"/>
      <c r="BG46" s="1254"/>
      <c r="BH46" s="1254"/>
      <c r="BI46" s="1254"/>
      <c r="BJ46" s="1254"/>
      <c r="BK46" s="1254"/>
      <c r="BL46" s="1254"/>
      <c r="BM46" s="1254"/>
      <c r="BN46" s="1254"/>
      <c r="BO46" s="1254"/>
      <c r="BP46" s="1254"/>
      <c r="BQ46" s="1254"/>
      <c r="BR46" s="1254"/>
      <c r="BS46" s="1254"/>
      <c r="BT46" s="1254"/>
      <c r="BU46" s="1254"/>
      <c r="BV46" s="1254"/>
      <c r="BW46" s="1254"/>
      <c r="BX46" s="1254"/>
      <c r="BY46" s="1254"/>
      <c r="BZ46" s="1254"/>
      <c r="CA46" s="1254"/>
      <c r="CB46" s="1254"/>
      <c r="CC46" s="1254"/>
      <c r="CD46" s="1254"/>
      <c r="CE46" s="1254"/>
      <c r="CF46" s="1254"/>
      <c r="CG46" s="1254"/>
      <c r="CH46" s="1254"/>
      <c r="CI46" s="1254"/>
      <c r="CJ46" s="1254"/>
      <c r="CK46" s="1254"/>
      <c r="CL46" s="1254"/>
      <c r="CM46" s="1254"/>
      <c r="CN46" s="1254"/>
      <c r="CO46" s="1254"/>
      <c r="CP46" s="1254"/>
      <c r="CQ46" s="1254"/>
      <c r="CR46" s="1254"/>
      <c r="CS46" s="1254"/>
      <c r="CT46" s="1254"/>
      <c r="CU46" s="1254"/>
      <c r="CV46" s="1254"/>
      <c r="CW46" s="1254"/>
      <c r="CX46" s="1254"/>
      <c r="CY46" s="1254"/>
      <c r="CZ46" s="1254"/>
      <c r="DA46" s="1254"/>
      <c r="DB46" s="1254"/>
      <c r="DC46" s="1255"/>
    </row>
    <row r="47" spans="2:109" ht="13.2">
      <c r="B47" s="247"/>
      <c r="AN47" s="1256"/>
      <c r="AO47" s="1257"/>
      <c r="AP47" s="1257"/>
      <c r="AQ47" s="1257"/>
      <c r="AR47" s="1257"/>
      <c r="AS47" s="1257"/>
      <c r="AT47" s="1257"/>
      <c r="AU47" s="1257"/>
      <c r="AV47" s="1257"/>
      <c r="AW47" s="1257"/>
      <c r="AX47" s="1257"/>
      <c r="AY47" s="1257"/>
      <c r="AZ47" s="1257"/>
      <c r="BA47" s="1257"/>
      <c r="BB47" s="1257"/>
      <c r="BC47" s="1257"/>
      <c r="BD47" s="1257"/>
      <c r="BE47" s="1257"/>
      <c r="BF47" s="1257"/>
      <c r="BG47" s="1257"/>
      <c r="BH47" s="1257"/>
      <c r="BI47" s="1257"/>
      <c r="BJ47" s="1257"/>
      <c r="BK47" s="1257"/>
      <c r="BL47" s="1257"/>
      <c r="BM47" s="1257"/>
      <c r="BN47" s="1257"/>
      <c r="BO47" s="1257"/>
      <c r="BP47" s="1257"/>
      <c r="BQ47" s="1257"/>
      <c r="BR47" s="1257"/>
      <c r="BS47" s="1257"/>
      <c r="BT47" s="1257"/>
      <c r="BU47" s="1257"/>
      <c r="BV47" s="1257"/>
      <c r="BW47" s="1257"/>
      <c r="BX47" s="1257"/>
      <c r="BY47" s="1257"/>
      <c r="BZ47" s="1257"/>
      <c r="CA47" s="1257"/>
      <c r="CB47" s="1257"/>
      <c r="CC47" s="1257"/>
      <c r="CD47" s="1257"/>
      <c r="CE47" s="1257"/>
      <c r="CF47" s="1257"/>
      <c r="CG47" s="1257"/>
      <c r="CH47" s="1257"/>
      <c r="CI47" s="1257"/>
      <c r="CJ47" s="1257"/>
      <c r="CK47" s="1257"/>
      <c r="CL47" s="1257"/>
      <c r="CM47" s="1257"/>
      <c r="CN47" s="1257"/>
      <c r="CO47" s="1257"/>
      <c r="CP47" s="1257"/>
      <c r="CQ47" s="1257"/>
      <c r="CR47" s="1257"/>
      <c r="CS47" s="1257"/>
      <c r="CT47" s="1257"/>
      <c r="CU47" s="1257"/>
      <c r="CV47" s="1257"/>
      <c r="CW47" s="1257"/>
      <c r="CX47" s="1257"/>
      <c r="CY47" s="1257"/>
      <c r="CZ47" s="1257"/>
      <c r="DA47" s="1257"/>
      <c r="DB47" s="1257"/>
      <c r="DC47" s="1258"/>
    </row>
    <row r="48" spans="2:109" ht="13.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c r="B49" s="247"/>
      <c r="AN49" s="243" t="s">
        <v>569</v>
      </c>
    </row>
    <row r="50" spans="1:109" ht="13.2">
      <c r="B50" s="247"/>
      <c r="G50" s="1228"/>
      <c r="H50" s="1228"/>
      <c r="I50" s="1228"/>
      <c r="J50" s="1228"/>
      <c r="K50" s="360"/>
      <c r="L50" s="360"/>
      <c r="M50" s="361"/>
      <c r="N50" s="361"/>
      <c r="AN50" s="1246"/>
      <c r="AO50" s="1247"/>
      <c r="AP50" s="1247"/>
      <c r="AQ50" s="1247"/>
      <c r="AR50" s="1247"/>
      <c r="AS50" s="1247"/>
      <c r="AT50" s="1247"/>
      <c r="AU50" s="1247"/>
      <c r="AV50" s="1247"/>
      <c r="AW50" s="1247"/>
      <c r="AX50" s="1247"/>
      <c r="AY50" s="1247"/>
      <c r="AZ50" s="1247"/>
      <c r="BA50" s="1247"/>
      <c r="BB50" s="1247"/>
      <c r="BC50" s="1247"/>
      <c r="BD50" s="1247"/>
      <c r="BE50" s="1247"/>
      <c r="BF50" s="1247"/>
      <c r="BG50" s="1247"/>
      <c r="BH50" s="1247"/>
      <c r="BI50" s="1247"/>
      <c r="BJ50" s="1247"/>
      <c r="BK50" s="1247"/>
      <c r="BL50" s="1247"/>
      <c r="BM50" s="1247"/>
      <c r="BN50" s="1247"/>
      <c r="BO50" s="1248"/>
      <c r="BP50" s="1234" t="s">
        <v>529</v>
      </c>
      <c r="BQ50" s="1234"/>
      <c r="BR50" s="1234"/>
      <c r="BS50" s="1234"/>
      <c r="BT50" s="1234"/>
      <c r="BU50" s="1234"/>
      <c r="BV50" s="1234"/>
      <c r="BW50" s="1234"/>
      <c r="BX50" s="1234" t="s">
        <v>530</v>
      </c>
      <c r="BY50" s="1234"/>
      <c r="BZ50" s="1234"/>
      <c r="CA50" s="1234"/>
      <c r="CB50" s="1234"/>
      <c r="CC50" s="1234"/>
      <c r="CD50" s="1234"/>
      <c r="CE50" s="1234"/>
      <c r="CF50" s="1234" t="s">
        <v>531</v>
      </c>
      <c r="CG50" s="1234"/>
      <c r="CH50" s="1234"/>
      <c r="CI50" s="1234"/>
      <c r="CJ50" s="1234"/>
      <c r="CK50" s="1234"/>
      <c r="CL50" s="1234"/>
      <c r="CM50" s="1234"/>
      <c r="CN50" s="1234" t="s">
        <v>532</v>
      </c>
      <c r="CO50" s="1234"/>
      <c r="CP50" s="1234"/>
      <c r="CQ50" s="1234"/>
      <c r="CR50" s="1234"/>
      <c r="CS50" s="1234"/>
      <c r="CT50" s="1234"/>
      <c r="CU50" s="1234"/>
      <c r="CV50" s="1234" t="s">
        <v>533</v>
      </c>
      <c r="CW50" s="1234"/>
      <c r="CX50" s="1234"/>
      <c r="CY50" s="1234"/>
      <c r="CZ50" s="1234"/>
      <c r="DA50" s="1234"/>
      <c r="DB50" s="1234"/>
      <c r="DC50" s="1234"/>
    </row>
    <row r="51" spans="1:109" ht="13.5" customHeight="1">
      <c r="B51" s="247"/>
      <c r="G51" s="1245"/>
      <c r="H51" s="1245"/>
      <c r="I51" s="1249"/>
      <c r="J51" s="1249"/>
      <c r="K51" s="1235"/>
      <c r="L51" s="1235"/>
      <c r="M51" s="1235"/>
      <c r="N51" s="1235"/>
      <c r="AM51" s="359"/>
      <c r="AN51" s="1233" t="s">
        <v>570</v>
      </c>
      <c r="AO51" s="1233"/>
      <c r="AP51" s="1233"/>
      <c r="AQ51" s="1233"/>
      <c r="AR51" s="1233"/>
      <c r="AS51" s="1233"/>
      <c r="AT51" s="1233"/>
      <c r="AU51" s="1233"/>
      <c r="AV51" s="1233"/>
      <c r="AW51" s="1233"/>
      <c r="AX51" s="1233"/>
      <c r="AY51" s="1233"/>
      <c r="AZ51" s="1233"/>
      <c r="BA51" s="1233"/>
      <c r="BB51" s="1233" t="s">
        <v>571</v>
      </c>
      <c r="BC51" s="1233"/>
      <c r="BD51" s="1233"/>
      <c r="BE51" s="1233"/>
      <c r="BF51" s="1233"/>
      <c r="BG51" s="1233"/>
      <c r="BH51" s="1233"/>
      <c r="BI51" s="1233"/>
      <c r="BJ51" s="1233"/>
      <c r="BK51" s="1233"/>
      <c r="BL51" s="1233"/>
      <c r="BM51" s="1233"/>
      <c r="BN51" s="1233"/>
      <c r="BO51" s="1233"/>
      <c r="BP51" s="1230"/>
      <c r="BQ51" s="1230"/>
      <c r="BR51" s="1230"/>
      <c r="BS51" s="1230"/>
      <c r="BT51" s="1230"/>
      <c r="BU51" s="1230"/>
      <c r="BV51" s="1230"/>
      <c r="BW51" s="1230"/>
      <c r="BX51" s="1230"/>
      <c r="BY51" s="1230"/>
      <c r="BZ51" s="1230"/>
      <c r="CA51" s="1230"/>
      <c r="CB51" s="1230"/>
      <c r="CC51" s="1230"/>
      <c r="CD51" s="1230"/>
      <c r="CE51" s="1230"/>
      <c r="CF51" s="1230"/>
      <c r="CG51" s="1230"/>
      <c r="CH51" s="1230"/>
      <c r="CI51" s="1230"/>
      <c r="CJ51" s="1230"/>
      <c r="CK51" s="1230"/>
      <c r="CL51" s="1230"/>
      <c r="CM51" s="1230"/>
      <c r="CN51" s="1230"/>
      <c r="CO51" s="1230"/>
      <c r="CP51" s="1230"/>
      <c r="CQ51" s="1230"/>
      <c r="CR51" s="1230"/>
      <c r="CS51" s="1230"/>
      <c r="CT51" s="1230"/>
      <c r="CU51" s="1230"/>
      <c r="CV51" s="1230"/>
      <c r="CW51" s="1230"/>
      <c r="CX51" s="1230"/>
      <c r="CY51" s="1230"/>
      <c r="CZ51" s="1230"/>
      <c r="DA51" s="1230"/>
      <c r="DB51" s="1230"/>
      <c r="DC51" s="1230"/>
    </row>
    <row r="52" spans="1:109" ht="13.2">
      <c r="B52" s="247"/>
      <c r="G52" s="1245"/>
      <c r="H52" s="1245"/>
      <c r="I52" s="1249"/>
      <c r="J52" s="1249"/>
      <c r="K52" s="1235"/>
      <c r="L52" s="1235"/>
      <c r="M52" s="1235"/>
      <c r="N52" s="1235"/>
      <c r="AM52" s="359"/>
      <c r="AN52" s="1233"/>
      <c r="AO52" s="1233"/>
      <c r="AP52" s="1233"/>
      <c r="AQ52" s="1233"/>
      <c r="AR52" s="1233"/>
      <c r="AS52" s="1233"/>
      <c r="AT52" s="1233"/>
      <c r="AU52" s="1233"/>
      <c r="AV52" s="1233"/>
      <c r="AW52" s="1233"/>
      <c r="AX52" s="1233"/>
      <c r="AY52" s="1233"/>
      <c r="AZ52" s="1233"/>
      <c r="BA52" s="1233"/>
      <c r="BB52" s="1233"/>
      <c r="BC52" s="1233"/>
      <c r="BD52" s="1233"/>
      <c r="BE52" s="1233"/>
      <c r="BF52" s="1233"/>
      <c r="BG52" s="1233"/>
      <c r="BH52" s="1233"/>
      <c r="BI52" s="1233"/>
      <c r="BJ52" s="1233"/>
      <c r="BK52" s="1233"/>
      <c r="BL52" s="1233"/>
      <c r="BM52" s="1233"/>
      <c r="BN52" s="1233"/>
      <c r="BO52" s="1233"/>
      <c r="BP52" s="1230"/>
      <c r="BQ52" s="1230"/>
      <c r="BR52" s="1230"/>
      <c r="BS52" s="1230"/>
      <c r="BT52" s="1230"/>
      <c r="BU52" s="1230"/>
      <c r="BV52" s="1230"/>
      <c r="BW52" s="1230"/>
      <c r="BX52" s="1230"/>
      <c r="BY52" s="1230"/>
      <c r="BZ52" s="1230"/>
      <c r="CA52" s="1230"/>
      <c r="CB52" s="1230"/>
      <c r="CC52" s="1230"/>
      <c r="CD52" s="1230"/>
      <c r="CE52" s="1230"/>
      <c r="CF52" s="1230"/>
      <c r="CG52" s="1230"/>
      <c r="CH52" s="1230"/>
      <c r="CI52" s="1230"/>
      <c r="CJ52" s="1230"/>
      <c r="CK52" s="1230"/>
      <c r="CL52" s="1230"/>
      <c r="CM52" s="1230"/>
      <c r="CN52" s="1230"/>
      <c r="CO52" s="1230"/>
      <c r="CP52" s="1230"/>
      <c r="CQ52" s="1230"/>
      <c r="CR52" s="1230"/>
      <c r="CS52" s="1230"/>
      <c r="CT52" s="1230"/>
      <c r="CU52" s="1230"/>
      <c r="CV52" s="1230"/>
      <c r="CW52" s="1230"/>
      <c r="CX52" s="1230"/>
      <c r="CY52" s="1230"/>
      <c r="CZ52" s="1230"/>
      <c r="DA52" s="1230"/>
      <c r="DB52" s="1230"/>
      <c r="DC52" s="1230"/>
    </row>
    <row r="53" spans="1:109" ht="13.2">
      <c r="A53" s="358"/>
      <c r="B53" s="247"/>
      <c r="G53" s="1245"/>
      <c r="H53" s="1245"/>
      <c r="I53" s="1228"/>
      <c r="J53" s="1228"/>
      <c r="K53" s="1235"/>
      <c r="L53" s="1235"/>
      <c r="M53" s="1235"/>
      <c r="N53" s="1235"/>
      <c r="AM53" s="359"/>
      <c r="AN53" s="1233"/>
      <c r="AO53" s="1233"/>
      <c r="AP53" s="1233"/>
      <c r="AQ53" s="1233"/>
      <c r="AR53" s="1233"/>
      <c r="AS53" s="1233"/>
      <c r="AT53" s="1233"/>
      <c r="AU53" s="1233"/>
      <c r="AV53" s="1233"/>
      <c r="AW53" s="1233"/>
      <c r="AX53" s="1233"/>
      <c r="AY53" s="1233"/>
      <c r="AZ53" s="1233"/>
      <c r="BA53" s="1233"/>
      <c r="BB53" s="1233" t="s">
        <v>572</v>
      </c>
      <c r="BC53" s="1233"/>
      <c r="BD53" s="1233"/>
      <c r="BE53" s="1233"/>
      <c r="BF53" s="1233"/>
      <c r="BG53" s="1233"/>
      <c r="BH53" s="1233"/>
      <c r="BI53" s="1233"/>
      <c r="BJ53" s="1233"/>
      <c r="BK53" s="1233"/>
      <c r="BL53" s="1233"/>
      <c r="BM53" s="1233"/>
      <c r="BN53" s="1233"/>
      <c r="BO53" s="1233"/>
      <c r="BP53" s="1230">
        <v>60.2</v>
      </c>
      <c r="BQ53" s="1230"/>
      <c r="BR53" s="1230"/>
      <c r="BS53" s="1230"/>
      <c r="BT53" s="1230"/>
      <c r="BU53" s="1230"/>
      <c r="BV53" s="1230"/>
      <c r="BW53" s="1230"/>
      <c r="BX53" s="1230">
        <v>60.9</v>
      </c>
      <c r="BY53" s="1230"/>
      <c r="BZ53" s="1230"/>
      <c r="CA53" s="1230"/>
      <c r="CB53" s="1230"/>
      <c r="CC53" s="1230"/>
      <c r="CD53" s="1230"/>
      <c r="CE53" s="1230"/>
      <c r="CF53" s="1230">
        <v>61.8</v>
      </c>
      <c r="CG53" s="1230"/>
      <c r="CH53" s="1230"/>
      <c r="CI53" s="1230"/>
      <c r="CJ53" s="1230"/>
      <c r="CK53" s="1230"/>
      <c r="CL53" s="1230"/>
      <c r="CM53" s="1230"/>
      <c r="CN53" s="1230">
        <v>75.099999999999994</v>
      </c>
      <c r="CO53" s="1230"/>
      <c r="CP53" s="1230"/>
      <c r="CQ53" s="1230"/>
      <c r="CR53" s="1230"/>
      <c r="CS53" s="1230"/>
      <c r="CT53" s="1230"/>
      <c r="CU53" s="1230"/>
      <c r="CV53" s="1230">
        <v>83.4</v>
      </c>
      <c r="CW53" s="1230"/>
      <c r="CX53" s="1230"/>
      <c r="CY53" s="1230"/>
      <c r="CZ53" s="1230"/>
      <c r="DA53" s="1230"/>
      <c r="DB53" s="1230"/>
      <c r="DC53" s="1230"/>
    </row>
    <row r="54" spans="1:109" ht="13.2">
      <c r="A54" s="358"/>
      <c r="B54" s="247"/>
      <c r="G54" s="1245"/>
      <c r="H54" s="1245"/>
      <c r="I54" s="1228"/>
      <c r="J54" s="1228"/>
      <c r="K54" s="1235"/>
      <c r="L54" s="1235"/>
      <c r="M54" s="1235"/>
      <c r="N54" s="1235"/>
      <c r="AM54" s="359"/>
      <c r="AN54" s="1233"/>
      <c r="AO54" s="1233"/>
      <c r="AP54" s="1233"/>
      <c r="AQ54" s="1233"/>
      <c r="AR54" s="1233"/>
      <c r="AS54" s="1233"/>
      <c r="AT54" s="1233"/>
      <c r="AU54" s="1233"/>
      <c r="AV54" s="1233"/>
      <c r="AW54" s="1233"/>
      <c r="AX54" s="1233"/>
      <c r="AY54" s="1233"/>
      <c r="AZ54" s="1233"/>
      <c r="BA54" s="1233"/>
      <c r="BB54" s="1233"/>
      <c r="BC54" s="1233"/>
      <c r="BD54" s="1233"/>
      <c r="BE54" s="1233"/>
      <c r="BF54" s="1233"/>
      <c r="BG54" s="1233"/>
      <c r="BH54" s="1233"/>
      <c r="BI54" s="1233"/>
      <c r="BJ54" s="1233"/>
      <c r="BK54" s="1233"/>
      <c r="BL54" s="1233"/>
      <c r="BM54" s="1233"/>
      <c r="BN54" s="1233"/>
      <c r="BO54" s="1233"/>
      <c r="BP54" s="1230"/>
      <c r="BQ54" s="1230"/>
      <c r="BR54" s="1230"/>
      <c r="BS54" s="1230"/>
      <c r="BT54" s="1230"/>
      <c r="BU54" s="1230"/>
      <c r="BV54" s="1230"/>
      <c r="BW54" s="1230"/>
      <c r="BX54" s="1230"/>
      <c r="BY54" s="1230"/>
      <c r="BZ54" s="1230"/>
      <c r="CA54" s="1230"/>
      <c r="CB54" s="1230"/>
      <c r="CC54" s="1230"/>
      <c r="CD54" s="1230"/>
      <c r="CE54" s="1230"/>
      <c r="CF54" s="1230"/>
      <c r="CG54" s="1230"/>
      <c r="CH54" s="1230"/>
      <c r="CI54" s="1230"/>
      <c r="CJ54" s="1230"/>
      <c r="CK54" s="1230"/>
      <c r="CL54" s="1230"/>
      <c r="CM54" s="1230"/>
      <c r="CN54" s="1230"/>
      <c r="CO54" s="1230"/>
      <c r="CP54" s="1230"/>
      <c r="CQ54" s="1230"/>
      <c r="CR54" s="1230"/>
      <c r="CS54" s="1230"/>
      <c r="CT54" s="1230"/>
      <c r="CU54" s="1230"/>
      <c r="CV54" s="1230"/>
      <c r="CW54" s="1230"/>
      <c r="CX54" s="1230"/>
      <c r="CY54" s="1230"/>
      <c r="CZ54" s="1230"/>
      <c r="DA54" s="1230"/>
      <c r="DB54" s="1230"/>
      <c r="DC54" s="1230"/>
    </row>
    <row r="55" spans="1:109" ht="13.2">
      <c r="A55" s="358"/>
      <c r="B55" s="247"/>
      <c r="G55" s="1228"/>
      <c r="H55" s="1228"/>
      <c r="I55" s="1228"/>
      <c r="J55" s="1228"/>
      <c r="K55" s="1235"/>
      <c r="L55" s="1235"/>
      <c r="M55" s="1235"/>
      <c r="N55" s="1235"/>
      <c r="AN55" s="1234" t="s">
        <v>573</v>
      </c>
      <c r="AO55" s="1234"/>
      <c r="AP55" s="1234"/>
      <c r="AQ55" s="1234"/>
      <c r="AR55" s="1234"/>
      <c r="AS55" s="1234"/>
      <c r="AT55" s="1234"/>
      <c r="AU55" s="1234"/>
      <c r="AV55" s="1234"/>
      <c r="AW55" s="1234"/>
      <c r="AX55" s="1234"/>
      <c r="AY55" s="1234"/>
      <c r="AZ55" s="1234"/>
      <c r="BA55" s="1234"/>
      <c r="BB55" s="1233" t="s">
        <v>571</v>
      </c>
      <c r="BC55" s="1233"/>
      <c r="BD55" s="1233"/>
      <c r="BE55" s="1233"/>
      <c r="BF55" s="1233"/>
      <c r="BG55" s="1233"/>
      <c r="BH55" s="1233"/>
      <c r="BI55" s="1233"/>
      <c r="BJ55" s="1233"/>
      <c r="BK55" s="1233"/>
      <c r="BL55" s="1233"/>
      <c r="BM55" s="1233"/>
      <c r="BN55" s="1233"/>
      <c r="BO55" s="1233"/>
      <c r="BP55" s="1230">
        <v>3.9</v>
      </c>
      <c r="BQ55" s="1230"/>
      <c r="BR55" s="1230"/>
      <c r="BS55" s="1230"/>
      <c r="BT55" s="1230"/>
      <c r="BU55" s="1230"/>
      <c r="BV55" s="1230"/>
      <c r="BW55" s="1230"/>
      <c r="BX55" s="1230">
        <v>0</v>
      </c>
      <c r="BY55" s="1230"/>
      <c r="BZ55" s="1230"/>
      <c r="CA55" s="1230"/>
      <c r="CB55" s="1230"/>
      <c r="CC55" s="1230"/>
      <c r="CD55" s="1230"/>
      <c r="CE55" s="1230"/>
      <c r="CF55" s="1230">
        <v>0</v>
      </c>
      <c r="CG55" s="1230"/>
      <c r="CH55" s="1230"/>
      <c r="CI55" s="1230"/>
      <c r="CJ55" s="1230"/>
      <c r="CK55" s="1230"/>
      <c r="CL55" s="1230"/>
      <c r="CM55" s="1230"/>
      <c r="CN55" s="1230">
        <v>0</v>
      </c>
      <c r="CO55" s="1230"/>
      <c r="CP55" s="1230"/>
      <c r="CQ55" s="1230"/>
      <c r="CR55" s="1230"/>
      <c r="CS55" s="1230"/>
      <c r="CT55" s="1230"/>
      <c r="CU55" s="1230"/>
      <c r="CV55" s="1230">
        <v>0</v>
      </c>
      <c r="CW55" s="1230"/>
      <c r="CX55" s="1230"/>
      <c r="CY55" s="1230"/>
      <c r="CZ55" s="1230"/>
      <c r="DA55" s="1230"/>
      <c r="DB55" s="1230"/>
      <c r="DC55" s="1230"/>
    </row>
    <row r="56" spans="1:109" ht="13.2">
      <c r="A56" s="358"/>
      <c r="B56" s="247"/>
      <c r="G56" s="1228"/>
      <c r="H56" s="1228"/>
      <c r="I56" s="1228"/>
      <c r="J56" s="1228"/>
      <c r="K56" s="1235"/>
      <c r="L56" s="1235"/>
      <c r="M56" s="1235"/>
      <c r="N56" s="1235"/>
      <c r="AN56" s="1234"/>
      <c r="AO56" s="1234"/>
      <c r="AP56" s="1234"/>
      <c r="AQ56" s="1234"/>
      <c r="AR56" s="1234"/>
      <c r="AS56" s="1234"/>
      <c r="AT56" s="1234"/>
      <c r="AU56" s="1234"/>
      <c r="AV56" s="1234"/>
      <c r="AW56" s="1234"/>
      <c r="AX56" s="1234"/>
      <c r="AY56" s="1234"/>
      <c r="AZ56" s="1234"/>
      <c r="BA56" s="1234"/>
      <c r="BB56" s="1233"/>
      <c r="BC56" s="1233"/>
      <c r="BD56" s="1233"/>
      <c r="BE56" s="1233"/>
      <c r="BF56" s="1233"/>
      <c r="BG56" s="1233"/>
      <c r="BH56" s="1233"/>
      <c r="BI56" s="1233"/>
      <c r="BJ56" s="1233"/>
      <c r="BK56" s="1233"/>
      <c r="BL56" s="1233"/>
      <c r="BM56" s="1233"/>
      <c r="BN56" s="1233"/>
      <c r="BO56" s="1233"/>
      <c r="BP56" s="1230"/>
      <c r="BQ56" s="1230"/>
      <c r="BR56" s="1230"/>
      <c r="BS56" s="1230"/>
      <c r="BT56" s="1230"/>
      <c r="BU56" s="1230"/>
      <c r="BV56" s="1230"/>
      <c r="BW56" s="1230"/>
      <c r="BX56" s="1230"/>
      <c r="BY56" s="1230"/>
      <c r="BZ56" s="1230"/>
      <c r="CA56" s="1230"/>
      <c r="CB56" s="1230"/>
      <c r="CC56" s="1230"/>
      <c r="CD56" s="1230"/>
      <c r="CE56" s="1230"/>
      <c r="CF56" s="1230"/>
      <c r="CG56" s="1230"/>
      <c r="CH56" s="1230"/>
      <c r="CI56" s="1230"/>
      <c r="CJ56" s="1230"/>
      <c r="CK56" s="1230"/>
      <c r="CL56" s="1230"/>
      <c r="CM56" s="1230"/>
      <c r="CN56" s="1230"/>
      <c r="CO56" s="1230"/>
      <c r="CP56" s="1230"/>
      <c r="CQ56" s="1230"/>
      <c r="CR56" s="1230"/>
      <c r="CS56" s="1230"/>
      <c r="CT56" s="1230"/>
      <c r="CU56" s="1230"/>
      <c r="CV56" s="1230"/>
      <c r="CW56" s="1230"/>
      <c r="CX56" s="1230"/>
      <c r="CY56" s="1230"/>
      <c r="CZ56" s="1230"/>
      <c r="DA56" s="1230"/>
      <c r="DB56" s="1230"/>
      <c r="DC56" s="1230"/>
    </row>
    <row r="57" spans="1:109" s="358" customFormat="1" ht="13.2">
      <c r="B57" s="362"/>
      <c r="G57" s="1228"/>
      <c r="H57" s="1228"/>
      <c r="I57" s="1231"/>
      <c r="J57" s="1231"/>
      <c r="K57" s="1235"/>
      <c r="L57" s="1235"/>
      <c r="M57" s="1235"/>
      <c r="N57" s="1235"/>
      <c r="AM57" s="243"/>
      <c r="AN57" s="1234"/>
      <c r="AO57" s="1234"/>
      <c r="AP57" s="1234"/>
      <c r="AQ57" s="1234"/>
      <c r="AR57" s="1234"/>
      <c r="AS57" s="1234"/>
      <c r="AT57" s="1234"/>
      <c r="AU57" s="1234"/>
      <c r="AV57" s="1234"/>
      <c r="AW57" s="1234"/>
      <c r="AX57" s="1234"/>
      <c r="AY57" s="1234"/>
      <c r="AZ57" s="1234"/>
      <c r="BA57" s="1234"/>
      <c r="BB57" s="1233" t="s">
        <v>572</v>
      </c>
      <c r="BC57" s="1233"/>
      <c r="BD57" s="1233"/>
      <c r="BE57" s="1233"/>
      <c r="BF57" s="1233"/>
      <c r="BG57" s="1233"/>
      <c r="BH57" s="1233"/>
      <c r="BI57" s="1233"/>
      <c r="BJ57" s="1233"/>
      <c r="BK57" s="1233"/>
      <c r="BL57" s="1233"/>
      <c r="BM57" s="1233"/>
      <c r="BN57" s="1233"/>
      <c r="BO57" s="1233"/>
      <c r="BP57" s="1230">
        <v>63.1</v>
      </c>
      <c r="BQ57" s="1230"/>
      <c r="BR57" s="1230"/>
      <c r="BS57" s="1230"/>
      <c r="BT57" s="1230"/>
      <c r="BU57" s="1230"/>
      <c r="BV57" s="1230"/>
      <c r="BW57" s="1230"/>
      <c r="BX57" s="1230">
        <v>63.2</v>
      </c>
      <c r="BY57" s="1230"/>
      <c r="BZ57" s="1230"/>
      <c r="CA57" s="1230"/>
      <c r="CB57" s="1230"/>
      <c r="CC57" s="1230"/>
      <c r="CD57" s="1230"/>
      <c r="CE57" s="1230"/>
      <c r="CF57" s="1230">
        <v>64</v>
      </c>
      <c r="CG57" s="1230"/>
      <c r="CH57" s="1230"/>
      <c r="CI57" s="1230"/>
      <c r="CJ57" s="1230"/>
      <c r="CK57" s="1230"/>
      <c r="CL57" s="1230"/>
      <c r="CM57" s="1230"/>
      <c r="CN57" s="1230">
        <v>65.5</v>
      </c>
      <c r="CO57" s="1230"/>
      <c r="CP57" s="1230"/>
      <c r="CQ57" s="1230"/>
      <c r="CR57" s="1230"/>
      <c r="CS57" s="1230"/>
      <c r="CT57" s="1230"/>
      <c r="CU57" s="1230"/>
      <c r="CV57" s="1230">
        <v>66.099999999999994</v>
      </c>
      <c r="CW57" s="1230"/>
      <c r="CX57" s="1230"/>
      <c r="CY57" s="1230"/>
      <c r="CZ57" s="1230"/>
      <c r="DA57" s="1230"/>
      <c r="DB57" s="1230"/>
      <c r="DC57" s="1230"/>
      <c r="DD57" s="363"/>
      <c r="DE57" s="362"/>
    </row>
    <row r="58" spans="1:109" s="358" customFormat="1" ht="13.2">
      <c r="A58" s="243"/>
      <c r="B58" s="362"/>
      <c r="G58" s="1228"/>
      <c r="H58" s="1228"/>
      <c r="I58" s="1231"/>
      <c r="J58" s="1231"/>
      <c r="K58" s="1235"/>
      <c r="L58" s="1235"/>
      <c r="M58" s="1235"/>
      <c r="N58" s="1235"/>
      <c r="AM58" s="243"/>
      <c r="AN58" s="1234"/>
      <c r="AO58" s="1234"/>
      <c r="AP58" s="1234"/>
      <c r="AQ58" s="1234"/>
      <c r="AR58" s="1234"/>
      <c r="AS58" s="1234"/>
      <c r="AT58" s="1234"/>
      <c r="AU58" s="1234"/>
      <c r="AV58" s="1234"/>
      <c r="AW58" s="1234"/>
      <c r="AX58" s="1234"/>
      <c r="AY58" s="1234"/>
      <c r="AZ58" s="1234"/>
      <c r="BA58" s="1234"/>
      <c r="BB58" s="1233"/>
      <c r="BC58" s="1233"/>
      <c r="BD58" s="1233"/>
      <c r="BE58" s="1233"/>
      <c r="BF58" s="1233"/>
      <c r="BG58" s="1233"/>
      <c r="BH58" s="1233"/>
      <c r="BI58" s="1233"/>
      <c r="BJ58" s="1233"/>
      <c r="BK58" s="1233"/>
      <c r="BL58" s="1233"/>
      <c r="BM58" s="1233"/>
      <c r="BN58" s="1233"/>
      <c r="BO58" s="1233"/>
      <c r="BP58" s="1230"/>
      <c r="BQ58" s="1230"/>
      <c r="BR58" s="1230"/>
      <c r="BS58" s="1230"/>
      <c r="BT58" s="1230"/>
      <c r="BU58" s="1230"/>
      <c r="BV58" s="1230"/>
      <c r="BW58" s="1230"/>
      <c r="BX58" s="1230"/>
      <c r="BY58" s="1230"/>
      <c r="BZ58" s="1230"/>
      <c r="CA58" s="1230"/>
      <c r="CB58" s="1230"/>
      <c r="CC58" s="1230"/>
      <c r="CD58" s="1230"/>
      <c r="CE58" s="1230"/>
      <c r="CF58" s="1230"/>
      <c r="CG58" s="1230"/>
      <c r="CH58" s="1230"/>
      <c r="CI58" s="1230"/>
      <c r="CJ58" s="1230"/>
      <c r="CK58" s="1230"/>
      <c r="CL58" s="1230"/>
      <c r="CM58" s="1230"/>
      <c r="CN58" s="1230"/>
      <c r="CO58" s="1230"/>
      <c r="CP58" s="1230"/>
      <c r="CQ58" s="1230"/>
      <c r="CR58" s="1230"/>
      <c r="CS58" s="1230"/>
      <c r="CT58" s="1230"/>
      <c r="CU58" s="1230"/>
      <c r="CV58" s="1230"/>
      <c r="CW58" s="1230"/>
      <c r="CX58" s="1230"/>
      <c r="CY58" s="1230"/>
      <c r="CZ58" s="1230"/>
      <c r="DA58" s="1230"/>
      <c r="DB58" s="1230"/>
      <c r="DC58" s="1230"/>
      <c r="DD58" s="363"/>
      <c r="DE58" s="362"/>
    </row>
    <row r="59" spans="1:109" s="358" customFormat="1" ht="13.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c r="B63" s="300" t="s">
        <v>574</v>
      </c>
    </row>
    <row r="64" spans="1:109" ht="13.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9" s="249" customFormat="1" ht="13.2">
      <c r="B65" s="247"/>
      <c r="C65" s="243"/>
      <c r="D65" s="243"/>
      <c r="E65" s="243"/>
      <c r="F65" s="243"/>
      <c r="G65" s="243"/>
      <c r="H65" s="243"/>
      <c r="I65" s="243"/>
      <c r="J65" s="243"/>
      <c r="K65" s="243"/>
      <c r="L65" s="243"/>
      <c r="M65" s="243"/>
      <c r="N65" s="243"/>
      <c r="O65" s="243"/>
      <c r="P65" s="243"/>
      <c r="Q65" s="243"/>
      <c r="R65" s="243"/>
      <c r="S65" s="243"/>
      <c r="T65" s="243"/>
      <c r="U65" s="243"/>
      <c r="V65" s="243"/>
      <c r="W65" s="243"/>
      <c r="X65" s="243"/>
      <c r="Y65" s="243"/>
      <c r="Z65" s="243"/>
      <c r="AA65" s="243"/>
      <c r="AB65" s="243"/>
      <c r="AC65" s="243"/>
      <c r="AD65" s="243"/>
      <c r="AE65" s="243"/>
      <c r="AF65" s="243"/>
      <c r="AG65" s="243"/>
      <c r="AH65" s="243"/>
      <c r="AI65" s="243"/>
      <c r="AJ65" s="243"/>
      <c r="AK65" s="243"/>
      <c r="AL65" s="243"/>
      <c r="AM65" s="243"/>
      <c r="AN65" s="1236" t="s">
        <v>576</v>
      </c>
      <c r="AO65" s="1237"/>
      <c r="AP65" s="1237"/>
      <c r="AQ65" s="1237"/>
      <c r="AR65" s="1237"/>
      <c r="AS65" s="1237"/>
      <c r="AT65" s="1237"/>
      <c r="AU65" s="1237"/>
      <c r="AV65" s="1237"/>
      <c r="AW65" s="1237"/>
      <c r="AX65" s="1237"/>
      <c r="AY65" s="1237"/>
      <c r="AZ65" s="1237"/>
      <c r="BA65" s="1237"/>
      <c r="BB65" s="1237"/>
      <c r="BC65" s="1237"/>
      <c r="BD65" s="1237"/>
      <c r="BE65" s="1237"/>
      <c r="BF65" s="1237"/>
      <c r="BG65" s="1237"/>
      <c r="BH65" s="1237"/>
      <c r="BI65" s="1237"/>
      <c r="BJ65" s="1237"/>
      <c r="BK65" s="1237"/>
      <c r="BL65" s="1237"/>
      <c r="BM65" s="1237"/>
      <c r="BN65" s="1237"/>
      <c r="BO65" s="1237"/>
      <c r="BP65" s="1237"/>
      <c r="BQ65" s="1237"/>
      <c r="BR65" s="1237"/>
      <c r="BS65" s="1237"/>
      <c r="BT65" s="1237"/>
      <c r="BU65" s="1237"/>
      <c r="BV65" s="1237"/>
      <c r="BW65" s="1237"/>
      <c r="BX65" s="1237"/>
      <c r="BY65" s="1237"/>
      <c r="BZ65" s="1237"/>
      <c r="CA65" s="1237"/>
      <c r="CB65" s="1237"/>
      <c r="CC65" s="1237"/>
      <c r="CD65" s="1237"/>
      <c r="CE65" s="1237"/>
      <c r="CF65" s="1237"/>
      <c r="CG65" s="1237"/>
      <c r="CH65" s="1237"/>
      <c r="CI65" s="1237"/>
      <c r="CJ65" s="1237"/>
      <c r="CK65" s="1237"/>
      <c r="CL65" s="1237"/>
      <c r="CM65" s="1237"/>
      <c r="CN65" s="1237"/>
      <c r="CO65" s="1237"/>
      <c r="CP65" s="1237"/>
      <c r="CQ65" s="1237"/>
      <c r="CR65" s="1237"/>
      <c r="CS65" s="1237"/>
      <c r="CT65" s="1237"/>
      <c r="CU65" s="1237"/>
      <c r="CV65" s="1237"/>
      <c r="CW65" s="1237"/>
      <c r="CX65" s="1237"/>
      <c r="CY65" s="1237"/>
      <c r="CZ65" s="1237"/>
      <c r="DA65" s="1237"/>
      <c r="DB65" s="1237"/>
      <c r="DC65" s="1238"/>
      <c r="DE65" s="247"/>
    </row>
    <row r="66" spans="2:109" s="249" customFormat="1" ht="13.2">
      <c r="B66" s="247"/>
      <c r="C66" s="243"/>
      <c r="D66" s="243"/>
      <c r="E66" s="243"/>
      <c r="F66" s="243"/>
      <c r="G66" s="243"/>
      <c r="H66" s="243"/>
      <c r="I66" s="243"/>
      <c r="J66" s="243"/>
      <c r="K66" s="243"/>
      <c r="L66" s="243"/>
      <c r="M66" s="243"/>
      <c r="N66" s="243"/>
      <c r="O66" s="243"/>
      <c r="P66" s="243"/>
      <c r="Q66" s="243"/>
      <c r="R66" s="243"/>
      <c r="S66" s="243"/>
      <c r="T66" s="243"/>
      <c r="U66" s="243"/>
      <c r="V66" s="243"/>
      <c r="W66" s="243"/>
      <c r="X66" s="243"/>
      <c r="Y66" s="243"/>
      <c r="Z66" s="243"/>
      <c r="AA66" s="243"/>
      <c r="AB66" s="243"/>
      <c r="AC66" s="243"/>
      <c r="AD66" s="243"/>
      <c r="AE66" s="243"/>
      <c r="AF66" s="243"/>
      <c r="AG66" s="243"/>
      <c r="AH66" s="243"/>
      <c r="AI66" s="243"/>
      <c r="AJ66" s="243"/>
      <c r="AK66" s="243"/>
      <c r="AL66" s="243"/>
      <c r="AM66" s="243"/>
      <c r="AN66" s="1239"/>
      <c r="AO66" s="1240"/>
      <c r="AP66" s="1240"/>
      <c r="AQ66" s="1240"/>
      <c r="AR66" s="1240"/>
      <c r="AS66" s="1240"/>
      <c r="AT66" s="1240"/>
      <c r="AU66" s="1240"/>
      <c r="AV66" s="1240"/>
      <c r="AW66" s="1240"/>
      <c r="AX66" s="1240"/>
      <c r="AY66" s="1240"/>
      <c r="AZ66" s="1240"/>
      <c r="BA66" s="1240"/>
      <c r="BB66" s="1240"/>
      <c r="BC66" s="1240"/>
      <c r="BD66" s="1240"/>
      <c r="BE66" s="1240"/>
      <c r="BF66" s="1240"/>
      <c r="BG66" s="1240"/>
      <c r="BH66" s="1240"/>
      <c r="BI66" s="1240"/>
      <c r="BJ66" s="1240"/>
      <c r="BK66" s="1240"/>
      <c r="BL66" s="1240"/>
      <c r="BM66" s="1240"/>
      <c r="BN66" s="1240"/>
      <c r="BO66" s="1240"/>
      <c r="BP66" s="1240"/>
      <c r="BQ66" s="1240"/>
      <c r="BR66" s="1240"/>
      <c r="BS66" s="1240"/>
      <c r="BT66" s="1240"/>
      <c r="BU66" s="1240"/>
      <c r="BV66" s="1240"/>
      <c r="BW66" s="1240"/>
      <c r="BX66" s="1240"/>
      <c r="BY66" s="1240"/>
      <c r="BZ66" s="1240"/>
      <c r="CA66" s="1240"/>
      <c r="CB66" s="1240"/>
      <c r="CC66" s="1240"/>
      <c r="CD66" s="1240"/>
      <c r="CE66" s="1240"/>
      <c r="CF66" s="1240"/>
      <c r="CG66" s="1240"/>
      <c r="CH66" s="1240"/>
      <c r="CI66" s="1240"/>
      <c r="CJ66" s="1240"/>
      <c r="CK66" s="1240"/>
      <c r="CL66" s="1240"/>
      <c r="CM66" s="1240"/>
      <c r="CN66" s="1240"/>
      <c r="CO66" s="1240"/>
      <c r="CP66" s="1240"/>
      <c r="CQ66" s="1240"/>
      <c r="CR66" s="1240"/>
      <c r="CS66" s="1240"/>
      <c r="CT66" s="1240"/>
      <c r="CU66" s="1240"/>
      <c r="CV66" s="1240"/>
      <c r="CW66" s="1240"/>
      <c r="CX66" s="1240"/>
      <c r="CY66" s="1240"/>
      <c r="CZ66" s="1240"/>
      <c r="DA66" s="1240"/>
      <c r="DB66" s="1240"/>
      <c r="DC66" s="1241"/>
      <c r="DE66" s="247"/>
    </row>
    <row r="67" spans="2:109" s="249" customFormat="1" ht="13.2">
      <c r="B67" s="247"/>
      <c r="C67" s="243"/>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43"/>
      <c r="AN67" s="1239"/>
      <c r="AO67" s="1240"/>
      <c r="AP67" s="1240"/>
      <c r="AQ67" s="1240"/>
      <c r="AR67" s="1240"/>
      <c r="AS67" s="1240"/>
      <c r="AT67" s="1240"/>
      <c r="AU67" s="1240"/>
      <c r="AV67" s="1240"/>
      <c r="AW67" s="1240"/>
      <c r="AX67" s="1240"/>
      <c r="AY67" s="1240"/>
      <c r="AZ67" s="1240"/>
      <c r="BA67" s="1240"/>
      <c r="BB67" s="1240"/>
      <c r="BC67" s="1240"/>
      <c r="BD67" s="1240"/>
      <c r="BE67" s="1240"/>
      <c r="BF67" s="1240"/>
      <c r="BG67" s="1240"/>
      <c r="BH67" s="1240"/>
      <c r="BI67" s="1240"/>
      <c r="BJ67" s="1240"/>
      <c r="BK67" s="1240"/>
      <c r="BL67" s="1240"/>
      <c r="BM67" s="1240"/>
      <c r="BN67" s="1240"/>
      <c r="BO67" s="1240"/>
      <c r="BP67" s="1240"/>
      <c r="BQ67" s="1240"/>
      <c r="BR67" s="1240"/>
      <c r="BS67" s="1240"/>
      <c r="BT67" s="1240"/>
      <c r="BU67" s="1240"/>
      <c r="BV67" s="1240"/>
      <c r="BW67" s="1240"/>
      <c r="BX67" s="1240"/>
      <c r="BY67" s="1240"/>
      <c r="BZ67" s="1240"/>
      <c r="CA67" s="1240"/>
      <c r="CB67" s="1240"/>
      <c r="CC67" s="1240"/>
      <c r="CD67" s="1240"/>
      <c r="CE67" s="1240"/>
      <c r="CF67" s="1240"/>
      <c r="CG67" s="1240"/>
      <c r="CH67" s="1240"/>
      <c r="CI67" s="1240"/>
      <c r="CJ67" s="1240"/>
      <c r="CK67" s="1240"/>
      <c r="CL67" s="1240"/>
      <c r="CM67" s="1240"/>
      <c r="CN67" s="1240"/>
      <c r="CO67" s="1240"/>
      <c r="CP67" s="1240"/>
      <c r="CQ67" s="1240"/>
      <c r="CR67" s="1240"/>
      <c r="CS67" s="1240"/>
      <c r="CT67" s="1240"/>
      <c r="CU67" s="1240"/>
      <c r="CV67" s="1240"/>
      <c r="CW67" s="1240"/>
      <c r="CX67" s="1240"/>
      <c r="CY67" s="1240"/>
      <c r="CZ67" s="1240"/>
      <c r="DA67" s="1240"/>
      <c r="DB67" s="1240"/>
      <c r="DC67" s="1241"/>
      <c r="DE67" s="247"/>
    </row>
    <row r="68" spans="2:109" s="249" customFormat="1" ht="13.2">
      <c r="B68" s="247"/>
      <c r="C68" s="243"/>
      <c r="D68" s="243"/>
      <c r="E68" s="243"/>
      <c r="F68" s="243"/>
      <c r="G68" s="243"/>
      <c r="H68" s="243"/>
      <c r="I68" s="243"/>
      <c r="J68" s="243"/>
      <c r="K68" s="243"/>
      <c r="L68" s="243"/>
      <c r="M68" s="243"/>
      <c r="N68" s="243"/>
      <c r="O68" s="243"/>
      <c r="P68" s="243"/>
      <c r="Q68" s="243"/>
      <c r="R68" s="243"/>
      <c r="S68" s="243"/>
      <c r="T68" s="243"/>
      <c r="U68" s="243"/>
      <c r="V68" s="243"/>
      <c r="W68" s="243"/>
      <c r="X68" s="243"/>
      <c r="Y68" s="243"/>
      <c r="Z68" s="243"/>
      <c r="AA68" s="243"/>
      <c r="AB68" s="243"/>
      <c r="AC68" s="243"/>
      <c r="AD68" s="243"/>
      <c r="AE68" s="243"/>
      <c r="AF68" s="243"/>
      <c r="AG68" s="243"/>
      <c r="AH68" s="243"/>
      <c r="AI68" s="243"/>
      <c r="AJ68" s="243"/>
      <c r="AK68" s="243"/>
      <c r="AL68" s="243"/>
      <c r="AM68" s="243"/>
      <c r="AN68" s="1239"/>
      <c r="AO68" s="1240"/>
      <c r="AP68" s="1240"/>
      <c r="AQ68" s="1240"/>
      <c r="AR68" s="1240"/>
      <c r="AS68" s="1240"/>
      <c r="AT68" s="1240"/>
      <c r="AU68" s="1240"/>
      <c r="AV68" s="1240"/>
      <c r="AW68" s="1240"/>
      <c r="AX68" s="1240"/>
      <c r="AY68" s="1240"/>
      <c r="AZ68" s="1240"/>
      <c r="BA68" s="1240"/>
      <c r="BB68" s="1240"/>
      <c r="BC68" s="1240"/>
      <c r="BD68" s="1240"/>
      <c r="BE68" s="1240"/>
      <c r="BF68" s="1240"/>
      <c r="BG68" s="1240"/>
      <c r="BH68" s="1240"/>
      <c r="BI68" s="1240"/>
      <c r="BJ68" s="1240"/>
      <c r="BK68" s="1240"/>
      <c r="BL68" s="1240"/>
      <c r="BM68" s="1240"/>
      <c r="BN68" s="1240"/>
      <c r="BO68" s="1240"/>
      <c r="BP68" s="1240"/>
      <c r="BQ68" s="1240"/>
      <c r="BR68" s="1240"/>
      <c r="BS68" s="1240"/>
      <c r="BT68" s="1240"/>
      <c r="BU68" s="1240"/>
      <c r="BV68" s="1240"/>
      <c r="BW68" s="1240"/>
      <c r="BX68" s="1240"/>
      <c r="BY68" s="1240"/>
      <c r="BZ68" s="1240"/>
      <c r="CA68" s="1240"/>
      <c r="CB68" s="1240"/>
      <c r="CC68" s="1240"/>
      <c r="CD68" s="1240"/>
      <c r="CE68" s="1240"/>
      <c r="CF68" s="1240"/>
      <c r="CG68" s="1240"/>
      <c r="CH68" s="1240"/>
      <c r="CI68" s="1240"/>
      <c r="CJ68" s="1240"/>
      <c r="CK68" s="1240"/>
      <c r="CL68" s="1240"/>
      <c r="CM68" s="1240"/>
      <c r="CN68" s="1240"/>
      <c r="CO68" s="1240"/>
      <c r="CP68" s="1240"/>
      <c r="CQ68" s="1240"/>
      <c r="CR68" s="1240"/>
      <c r="CS68" s="1240"/>
      <c r="CT68" s="1240"/>
      <c r="CU68" s="1240"/>
      <c r="CV68" s="1240"/>
      <c r="CW68" s="1240"/>
      <c r="CX68" s="1240"/>
      <c r="CY68" s="1240"/>
      <c r="CZ68" s="1240"/>
      <c r="DA68" s="1240"/>
      <c r="DB68" s="1240"/>
      <c r="DC68" s="1241"/>
      <c r="DE68" s="247"/>
    </row>
    <row r="69" spans="2:109" s="249" customFormat="1" ht="13.2">
      <c r="B69" s="247"/>
      <c r="C69" s="243"/>
      <c r="D69" s="243"/>
      <c r="E69" s="243"/>
      <c r="F69" s="243"/>
      <c r="G69" s="243"/>
      <c r="H69" s="243"/>
      <c r="I69" s="243"/>
      <c r="J69" s="243"/>
      <c r="K69" s="243"/>
      <c r="L69" s="243"/>
      <c r="M69" s="243"/>
      <c r="N69" s="243"/>
      <c r="O69" s="243"/>
      <c r="P69" s="243"/>
      <c r="Q69" s="243"/>
      <c r="R69" s="243"/>
      <c r="S69" s="243"/>
      <c r="T69" s="243"/>
      <c r="U69" s="243"/>
      <c r="V69" s="243"/>
      <c r="W69" s="243"/>
      <c r="X69" s="243"/>
      <c r="Y69" s="243"/>
      <c r="Z69" s="243"/>
      <c r="AA69" s="243"/>
      <c r="AB69" s="243"/>
      <c r="AC69" s="243"/>
      <c r="AD69" s="243"/>
      <c r="AE69" s="243"/>
      <c r="AF69" s="243"/>
      <c r="AG69" s="243"/>
      <c r="AH69" s="243"/>
      <c r="AI69" s="243"/>
      <c r="AJ69" s="243"/>
      <c r="AK69" s="243"/>
      <c r="AL69" s="243"/>
      <c r="AM69" s="243"/>
      <c r="AN69" s="1242"/>
      <c r="AO69" s="1243"/>
      <c r="AP69" s="1243"/>
      <c r="AQ69" s="1243"/>
      <c r="AR69" s="1243"/>
      <c r="AS69" s="1243"/>
      <c r="AT69" s="1243"/>
      <c r="AU69" s="1243"/>
      <c r="AV69" s="1243"/>
      <c r="AW69" s="1243"/>
      <c r="AX69" s="1243"/>
      <c r="AY69" s="1243"/>
      <c r="AZ69" s="1243"/>
      <c r="BA69" s="1243"/>
      <c r="BB69" s="1243"/>
      <c r="BC69" s="1243"/>
      <c r="BD69" s="1243"/>
      <c r="BE69" s="1243"/>
      <c r="BF69" s="1243"/>
      <c r="BG69" s="1243"/>
      <c r="BH69" s="1243"/>
      <c r="BI69" s="1243"/>
      <c r="BJ69" s="1243"/>
      <c r="BK69" s="1243"/>
      <c r="BL69" s="1243"/>
      <c r="BM69" s="1243"/>
      <c r="BN69" s="1243"/>
      <c r="BO69" s="1243"/>
      <c r="BP69" s="1243"/>
      <c r="BQ69" s="1243"/>
      <c r="BR69" s="1243"/>
      <c r="BS69" s="1243"/>
      <c r="BT69" s="1243"/>
      <c r="BU69" s="1243"/>
      <c r="BV69" s="1243"/>
      <c r="BW69" s="1243"/>
      <c r="BX69" s="1243"/>
      <c r="BY69" s="1243"/>
      <c r="BZ69" s="1243"/>
      <c r="CA69" s="1243"/>
      <c r="CB69" s="1243"/>
      <c r="CC69" s="1243"/>
      <c r="CD69" s="1243"/>
      <c r="CE69" s="1243"/>
      <c r="CF69" s="1243"/>
      <c r="CG69" s="1243"/>
      <c r="CH69" s="1243"/>
      <c r="CI69" s="1243"/>
      <c r="CJ69" s="1243"/>
      <c r="CK69" s="1243"/>
      <c r="CL69" s="1243"/>
      <c r="CM69" s="1243"/>
      <c r="CN69" s="1243"/>
      <c r="CO69" s="1243"/>
      <c r="CP69" s="1243"/>
      <c r="CQ69" s="1243"/>
      <c r="CR69" s="1243"/>
      <c r="CS69" s="1243"/>
      <c r="CT69" s="1243"/>
      <c r="CU69" s="1243"/>
      <c r="CV69" s="1243"/>
      <c r="CW69" s="1243"/>
      <c r="CX69" s="1243"/>
      <c r="CY69" s="1243"/>
      <c r="CZ69" s="1243"/>
      <c r="DA69" s="1243"/>
      <c r="DB69" s="1243"/>
      <c r="DC69" s="1244"/>
      <c r="DE69" s="247"/>
    </row>
    <row r="70" spans="2:109" s="249" customFormat="1" ht="13.2">
      <c r="B70" s="247"/>
      <c r="C70" s="243"/>
      <c r="D70" s="243"/>
      <c r="E70" s="243"/>
      <c r="F70" s="243"/>
      <c r="G70" s="243"/>
      <c r="H70" s="371"/>
      <c r="I70" s="371"/>
      <c r="J70" s="372"/>
      <c r="K70" s="372"/>
      <c r="L70" s="373"/>
      <c r="M70" s="372"/>
      <c r="N70" s="37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359"/>
      <c r="AO70" s="359"/>
      <c r="AP70" s="359"/>
      <c r="AQ70" s="243"/>
      <c r="AR70" s="243"/>
      <c r="AS70" s="243"/>
      <c r="AT70" s="243"/>
      <c r="AU70" s="243"/>
      <c r="AV70" s="243"/>
      <c r="AW70" s="243"/>
      <c r="AX70" s="243"/>
      <c r="AY70" s="243"/>
      <c r="AZ70" s="359"/>
      <c r="BA70" s="359"/>
      <c r="BB70" s="359"/>
      <c r="BC70" s="243"/>
      <c r="BD70" s="243"/>
      <c r="BE70" s="243"/>
      <c r="BF70" s="243"/>
      <c r="BG70" s="243"/>
      <c r="BH70" s="243"/>
      <c r="BI70" s="243"/>
      <c r="BJ70" s="243"/>
      <c r="BK70" s="243"/>
      <c r="BL70" s="359"/>
      <c r="BM70" s="359"/>
      <c r="BN70" s="359"/>
      <c r="BO70" s="243"/>
      <c r="BP70" s="243"/>
      <c r="BQ70" s="243"/>
      <c r="BR70" s="243"/>
      <c r="BS70" s="243"/>
      <c r="BT70" s="243"/>
      <c r="BU70" s="243"/>
      <c r="BV70" s="243"/>
      <c r="BW70" s="243"/>
      <c r="BX70" s="359"/>
      <c r="BY70" s="359"/>
      <c r="BZ70" s="359"/>
      <c r="CA70" s="243"/>
      <c r="CB70" s="243"/>
      <c r="CC70" s="243"/>
      <c r="CD70" s="243"/>
      <c r="CE70" s="243"/>
      <c r="CF70" s="243"/>
      <c r="CG70" s="243"/>
      <c r="CH70" s="243"/>
      <c r="CI70" s="243"/>
      <c r="CJ70" s="359"/>
      <c r="CK70" s="359"/>
      <c r="CL70" s="359"/>
      <c r="CM70" s="243"/>
      <c r="CN70" s="243"/>
      <c r="CO70" s="243"/>
      <c r="CP70" s="243"/>
      <c r="CQ70" s="243"/>
      <c r="CR70" s="243"/>
      <c r="CS70" s="243"/>
      <c r="CT70" s="243"/>
      <c r="CU70" s="243"/>
      <c r="CV70" s="359"/>
      <c r="CW70" s="359"/>
      <c r="CX70" s="359"/>
      <c r="CY70" s="243"/>
      <c r="CZ70" s="243"/>
      <c r="DA70" s="243"/>
      <c r="DB70" s="243"/>
      <c r="DC70" s="243"/>
      <c r="DE70" s="247"/>
    </row>
    <row r="71" spans="2:109" s="249" customFormat="1" ht="13.2">
      <c r="B71" s="247"/>
      <c r="C71" s="243"/>
      <c r="D71" s="243"/>
      <c r="E71" s="243"/>
      <c r="F71" s="243"/>
      <c r="G71" s="374"/>
      <c r="H71" s="243"/>
      <c r="I71" s="375"/>
      <c r="J71" s="372"/>
      <c r="K71" s="372"/>
      <c r="L71" s="373"/>
      <c r="M71" s="372"/>
      <c r="N71" s="373"/>
      <c r="O71" s="243"/>
      <c r="P71" s="243"/>
      <c r="Q71" s="243"/>
      <c r="R71" s="243"/>
      <c r="S71" s="243"/>
      <c r="T71" s="243"/>
      <c r="U71" s="243"/>
      <c r="V71" s="243"/>
      <c r="W71" s="243"/>
      <c r="X71" s="243"/>
      <c r="Y71" s="243"/>
      <c r="Z71" s="243"/>
      <c r="AA71" s="243"/>
      <c r="AB71" s="243"/>
      <c r="AC71" s="243"/>
      <c r="AD71" s="243"/>
      <c r="AE71" s="243"/>
      <c r="AF71" s="243"/>
      <c r="AG71" s="243"/>
      <c r="AH71" s="243"/>
      <c r="AI71" s="243"/>
      <c r="AJ71" s="243"/>
      <c r="AK71" s="243"/>
      <c r="AL71" s="243"/>
      <c r="AM71" s="374"/>
      <c r="AN71" s="243" t="s">
        <v>569</v>
      </c>
      <c r="AO71" s="243"/>
      <c r="AP71" s="243"/>
      <c r="AQ71" s="243"/>
      <c r="AR71" s="243"/>
      <c r="AS71" s="243"/>
      <c r="AT71" s="243"/>
      <c r="AU71" s="243"/>
      <c r="AV71" s="243"/>
      <c r="AW71" s="243"/>
      <c r="AX71" s="243"/>
      <c r="AY71" s="243"/>
      <c r="AZ71" s="243"/>
      <c r="BA71" s="243"/>
      <c r="BB71" s="243"/>
      <c r="BC71" s="243"/>
      <c r="BD71" s="243"/>
      <c r="BE71" s="243"/>
      <c r="BF71" s="243"/>
      <c r="BG71" s="243"/>
      <c r="BH71" s="243"/>
      <c r="BI71" s="243"/>
      <c r="BJ71" s="243"/>
      <c r="BK71" s="243"/>
      <c r="BL71" s="243"/>
      <c r="BM71" s="243"/>
      <c r="BN71" s="243"/>
      <c r="BO71" s="243"/>
      <c r="BP71" s="243"/>
      <c r="BQ71" s="243"/>
      <c r="BR71" s="243"/>
      <c r="BS71" s="243"/>
      <c r="BT71" s="243"/>
      <c r="BU71" s="243"/>
      <c r="BV71" s="243"/>
      <c r="BW71" s="243"/>
      <c r="BX71" s="243"/>
      <c r="BY71" s="243"/>
      <c r="BZ71" s="243"/>
      <c r="CA71" s="243"/>
      <c r="CB71" s="243"/>
      <c r="CC71" s="243"/>
      <c r="CD71" s="243"/>
      <c r="CE71" s="243"/>
      <c r="CF71" s="243"/>
      <c r="CG71" s="243"/>
      <c r="CH71" s="243"/>
      <c r="CI71" s="243"/>
      <c r="CJ71" s="243"/>
      <c r="CK71" s="243"/>
      <c r="CL71" s="243"/>
      <c r="CM71" s="243"/>
      <c r="CN71" s="243"/>
      <c r="CO71" s="243"/>
      <c r="CP71" s="243"/>
      <c r="CQ71" s="243"/>
      <c r="CR71" s="243"/>
      <c r="CS71" s="243"/>
      <c r="CT71" s="243"/>
      <c r="CU71" s="243"/>
      <c r="CV71" s="243"/>
      <c r="CW71" s="243"/>
      <c r="CX71" s="243"/>
      <c r="CY71" s="243"/>
      <c r="CZ71" s="243"/>
      <c r="DA71" s="243"/>
      <c r="DB71" s="243"/>
      <c r="DC71" s="243"/>
      <c r="DE71" s="247"/>
    </row>
    <row r="72" spans="2:109" s="249" customFormat="1" ht="13.2">
      <c r="B72" s="247"/>
      <c r="C72" s="243"/>
      <c r="D72" s="243"/>
      <c r="E72" s="243"/>
      <c r="F72" s="243"/>
      <c r="G72" s="1228"/>
      <c r="H72" s="1228"/>
      <c r="I72" s="1228"/>
      <c r="J72" s="1228"/>
      <c r="K72" s="360"/>
      <c r="L72" s="360"/>
      <c r="M72" s="361"/>
      <c r="N72" s="361"/>
      <c r="O72" s="243"/>
      <c r="P72" s="243"/>
      <c r="Q72" s="243"/>
      <c r="R72" s="243"/>
      <c r="S72" s="243"/>
      <c r="T72" s="243"/>
      <c r="U72" s="243"/>
      <c r="V72" s="243"/>
      <c r="W72" s="243"/>
      <c r="X72" s="243"/>
      <c r="Y72" s="243"/>
      <c r="Z72" s="243"/>
      <c r="AA72" s="243"/>
      <c r="AB72" s="243"/>
      <c r="AC72" s="243"/>
      <c r="AD72" s="243"/>
      <c r="AE72" s="243"/>
      <c r="AF72" s="243"/>
      <c r="AG72" s="243"/>
      <c r="AH72" s="243"/>
      <c r="AI72" s="243"/>
      <c r="AJ72" s="243"/>
      <c r="AK72" s="243"/>
      <c r="AL72" s="243"/>
      <c r="AM72" s="243"/>
      <c r="AN72" s="1246"/>
      <c r="AO72" s="1247"/>
      <c r="AP72" s="1247"/>
      <c r="AQ72" s="1247"/>
      <c r="AR72" s="1247"/>
      <c r="AS72" s="1247"/>
      <c r="AT72" s="1247"/>
      <c r="AU72" s="1247"/>
      <c r="AV72" s="1247"/>
      <c r="AW72" s="1247"/>
      <c r="AX72" s="1247"/>
      <c r="AY72" s="1247"/>
      <c r="AZ72" s="1247"/>
      <c r="BA72" s="1247"/>
      <c r="BB72" s="1247"/>
      <c r="BC72" s="1247"/>
      <c r="BD72" s="1247"/>
      <c r="BE72" s="1247"/>
      <c r="BF72" s="1247"/>
      <c r="BG72" s="1247"/>
      <c r="BH72" s="1247"/>
      <c r="BI72" s="1247"/>
      <c r="BJ72" s="1247"/>
      <c r="BK72" s="1247"/>
      <c r="BL72" s="1247"/>
      <c r="BM72" s="1247"/>
      <c r="BN72" s="1247"/>
      <c r="BO72" s="1248"/>
      <c r="BP72" s="1234" t="s">
        <v>529</v>
      </c>
      <c r="BQ72" s="1234"/>
      <c r="BR72" s="1234"/>
      <c r="BS72" s="1234"/>
      <c r="BT72" s="1234"/>
      <c r="BU72" s="1234"/>
      <c r="BV72" s="1234"/>
      <c r="BW72" s="1234"/>
      <c r="BX72" s="1234" t="s">
        <v>530</v>
      </c>
      <c r="BY72" s="1234"/>
      <c r="BZ72" s="1234"/>
      <c r="CA72" s="1234"/>
      <c r="CB72" s="1234"/>
      <c r="CC72" s="1234"/>
      <c r="CD72" s="1234"/>
      <c r="CE72" s="1234"/>
      <c r="CF72" s="1234" t="s">
        <v>531</v>
      </c>
      <c r="CG72" s="1234"/>
      <c r="CH72" s="1234"/>
      <c r="CI72" s="1234"/>
      <c r="CJ72" s="1234"/>
      <c r="CK72" s="1234"/>
      <c r="CL72" s="1234"/>
      <c r="CM72" s="1234"/>
      <c r="CN72" s="1234" t="s">
        <v>532</v>
      </c>
      <c r="CO72" s="1234"/>
      <c r="CP72" s="1234"/>
      <c r="CQ72" s="1234"/>
      <c r="CR72" s="1234"/>
      <c r="CS72" s="1234"/>
      <c r="CT72" s="1234"/>
      <c r="CU72" s="1234"/>
      <c r="CV72" s="1234" t="s">
        <v>533</v>
      </c>
      <c r="CW72" s="1234"/>
      <c r="CX72" s="1234"/>
      <c r="CY72" s="1234"/>
      <c r="CZ72" s="1234"/>
      <c r="DA72" s="1234"/>
      <c r="DB72" s="1234"/>
      <c r="DC72" s="1234"/>
      <c r="DE72" s="247"/>
    </row>
    <row r="73" spans="2:109" s="249" customFormat="1" ht="13.2">
      <c r="B73" s="247"/>
      <c r="C73" s="243"/>
      <c r="D73" s="243"/>
      <c r="E73" s="243"/>
      <c r="F73" s="243"/>
      <c r="G73" s="1245"/>
      <c r="H73" s="1245"/>
      <c r="I73" s="1245"/>
      <c r="J73" s="1245"/>
      <c r="K73" s="1229"/>
      <c r="L73" s="1229"/>
      <c r="M73" s="1229"/>
      <c r="N73" s="1229"/>
      <c r="O73" s="243"/>
      <c r="P73" s="243"/>
      <c r="Q73" s="243"/>
      <c r="R73" s="243"/>
      <c r="S73" s="243"/>
      <c r="T73" s="243"/>
      <c r="U73" s="243"/>
      <c r="V73" s="243"/>
      <c r="W73" s="243"/>
      <c r="X73" s="243"/>
      <c r="Y73" s="243"/>
      <c r="Z73" s="243"/>
      <c r="AA73" s="243"/>
      <c r="AB73" s="243"/>
      <c r="AC73" s="243"/>
      <c r="AD73" s="243"/>
      <c r="AE73" s="243"/>
      <c r="AF73" s="243"/>
      <c r="AG73" s="243"/>
      <c r="AH73" s="243"/>
      <c r="AI73" s="243"/>
      <c r="AJ73" s="243"/>
      <c r="AK73" s="243"/>
      <c r="AL73" s="243"/>
      <c r="AM73" s="359"/>
      <c r="AN73" s="1233" t="s">
        <v>570</v>
      </c>
      <c r="AO73" s="1233"/>
      <c r="AP73" s="1233"/>
      <c r="AQ73" s="1233"/>
      <c r="AR73" s="1233"/>
      <c r="AS73" s="1233"/>
      <c r="AT73" s="1233"/>
      <c r="AU73" s="1233"/>
      <c r="AV73" s="1233"/>
      <c r="AW73" s="1233"/>
      <c r="AX73" s="1233"/>
      <c r="AY73" s="1233"/>
      <c r="AZ73" s="1233"/>
      <c r="BA73" s="1233"/>
      <c r="BB73" s="1233" t="s">
        <v>571</v>
      </c>
      <c r="BC73" s="1233"/>
      <c r="BD73" s="1233"/>
      <c r="BE73" s="1233"/>
      <c r="BF73" s="1233"/>
      <c r="BG73" s="1233"/>
      <c r="BH73" s="1233"/>
      <c r="BI73" s="1233"/>
      <c r="BJ73" s="1233"/>
      <c r="BK73" s="1233"/>
      <c r="BL73" s="1233"/>
      <c r="BM73" s="1233"/>
      <c r="BN73" s="1233"/>
      <c r="BO73" s="1233"/>
      <c r="BP73" s="1230"/>
      <c r="BQ73" s="1230"/>
      <c r="BR73" s="1230"/>
      <c r="BS73" s="1230"/>
      <c r="BT73" s="1230"/>
      <c r="BU73" s="1230"/>
      <c r="BV73" s="1230"/>
      <c r="BW73" s="1230"/>
      <c r="BX73" s="1230"/>
      <c r="BY73" s="1230"/>
      <c r="BZ73" s="1230"/>
      <c r="CA73" s="1230"/>
      <c r="CB73" s="1230"/>
      <c r="CC73" s="1230"/>
      <c r="CD73" s="1230"/>
      <c r="CE73" s="1230"/>
      <c r="CF73" s="1230"/>
      <c r="CG73" s="1230"/>
      <c r="CH73" s="1230"/>
      <c r="CI73" s="1230"/>
      <c r="CJ73" s="1230"/>
      <c r="CK73" s="1230"/>
      <c r="CL73" s="1230"/>
      <c r="CM73" s="1230"/>
      <c r="CN73" s="1230"/>
      <c r="CO73" s="1230"/>
      <c r="CP73" s="1230"/>
      <c r="CQ73" s="1230"/>
      <c r="CR73" s="1230"/>
      <c r="CS73" s="1230"/>
      <c r="CT73" s="1230"/>
      <c r="CU73" s="1230"/>
      <c r="CV73" s="1230"/>
      <c r="CW73" s="1230"/>
      <c r="CX73" s="1230"/>
      <c r="CY73" s="1230"/>
      <c r="CZ73" s="1230"/>
      <c r="DA73" s="1230"/>
      <c r="DB73" s="1230"/>
      <c r="DC73" s="1230"/>
      <c r="DE73" s="247"/>
    </row>
    <row r="74" spans="2:109" s="249" customFormat="1" ht="13.2">
      <c r="B74" s="247"/>
      <c r="C74" s="243"/>
      <c r="D74" s="243"/>
      <c r="E74" s="243"/>
      <c r="F74" s="243"/>
      <c r="G74" s="1245"/>
      <c r="H74" s="1245"/>
      <c r="I74" s="1245"/>
      <c r="J74" s="1245"/>
      <c r="K74" s="1229"/>
      <c r="L74" s="1229"/>
      <c r="M74" s="1229"/>
      <c r="N74" s="1229"/>
      <c r="O74" s="243"/>
      <c r="P74" s="243"/>
      <c r="Q74" s="243"/>
      <c r="R74" s="243"/>
      <c r="S74" s="243"/>
      <c r="T74" s="243"/>
      <c r="U74" s="243"/>
      <c r="V74" s="243"/>
      <c r="W74" s="243"/>
      <c r="X74" s="243"/>
      <c r="Y74" s="243"/>
      <c r="Z74" s="243"/>
      <c r="AA74" s="243"/>
      <c r="AB74" s="243"/>
      <c r="AC74" s="243"/>
      <c r="AD74" s="243"/>
      <c r="AE74" s="243"/>
      <c r="AF74" s="243"/>
      <c r="AG74" s="243"/>
      <c r="AH74" s="243"/>
      <c r="AI74" s="243"/>
      <c r="AJ74" s="243"/>
      <c r="AK74" s="243"/>
      <c r="AL74" s="243"/>
      <c r="AM74" s="359"/>
      <c r="AN74" s="1233"/>
      <c r="AO74" s="1233"/>
      <c r="AP74" s="1233"/>
      <c r="AQ74" s="1233"/>
      <c r="AR74" s="1233"/>
      <c r="AS74" s="1233"/>
      <c r="AT74" s="1233"/>
      <c r="AU74" s="1233"/>
      <c r="AV74" s="1233"/>
      <c r="AW74" s="1233"/>
      <c r="AX74" s="1233"/>
      <c r="AY74" s="1233"/>
      <c r="AZ74" s="1233"/>
      <c r="BA74" s="1233"/>
      <c r="BB74" s="1233"/>
      <c r="BC74" s="1233"/>
      <c r="BD74" s="1233"/>
      <c r="BE74" s="1233"/>
      <c r="BF74" s="1233"/>
      <c r="BG74" s="1233"/>
      <c r="BH74" s="1233"/>
      <c r="BI74" s="1233"/>
      <c r="BJ74" s="1233"/>
      <c r="BK74" s="1233"/>
      <c r="BL74" s="1233"/>
      <c r="BM74" s="1233"/>
      <c r="BN74" s="1233"/>
      <c r="BO74" s="1233"/>
      <c r="BP74" s="1230"/>
      <c r="BQ74" s="1230"/>
      <c r="BR74" s="1230"/>
      <c r="BS74" s="1230"/>
      <c r="BT74" s="1230"/>
      <c r="BU74" s="1230"/>
      <c r="BV74" s="1230"/>
      <c r="BW74" s="1230"/>
      <c r="BX74" s="1230"/>
      <c r="BY74" s="1230"/>
      <c r="BZ74" s="1230"/>
      <c r="CA74" s="1230"/>
      <c r="CB74" s="1230"/>
      <c r="CC74" s="1230"/>
      <c r="CD74" s="1230"/>
      <c r="CE74" s="1230"/>
      <c r="CF74" s="1230"/>
      <c r="CG74" s="1230"/>
      <c r="CH74" s="1230"/>
      <c r="CI74" s="1230"/>
      <c r="CJ74" s="1230"/>
      <c r="CK74" s="1230"/>
      <c r="CL74" s="1230"/>
      <c r="CM74" s="1230"/>
      <c r="CN74" s="1230"/>
      <c r="CO74" s="1230"/>
      <c r="CP74" s="1230"/>
      <c r="CQ74" s="1230"/>
      <c r="CR74" s="1230"/>
      <c r="CS74" s="1230"/>
      <c r="CT74" s="1230"/>
      <c r="CU74" s="1230"/>
      <c r="CV74" s="1230"/>
      <c r="CW74" s="1230"/>
      <c r="CX74" s="1230"/>
      <c r="CY74" s="1230"/>
      <c r="CZ74" s="1230"/>
      <c r="DA74" s="1230"/>
      <c r="DB74" s="1230"/>
      <c r="DC74" s="1230"/>
      <c r="DE74" s="247"/>
    </row>
    <row r="75" spans="2:109" s="249" customFormat="1" ht="13.2">
      <c r="B75" s="247"/>
      <c r="C75" s="243"/>
      <c r="D75" s="243"/>
      <c r="E75" s="243"/>
      <c r="F75" s="243"/>
      <c r="G75" s="1245"/>
      <c r="H75" s="1245"/>
      <c r="I75" s="1228"/>
      <c r="J75" s="1228"/>
      <c r="K75" s="1235"/>
      <c r="L75" s="1235"/>
      <c r="M75" s="1235"/>
      <c r="N75" s="1235"/>
      <c r="O75" s="243"/>
      <c r="P75" s="243"/>
      <c r="Q75" s="243"/>
      <c r="R75" s="243"/>
      <c r="S75" s="243"/>
      <c r="T75" s="243"/>
      <c r="U75" s="243"/>
      <c r="V75" s="243"/>
      <c r="W75" s="243"/>
      <c r="X75" s="243"/>
      <c r="Y75" s="243"/>
      <c r="Z75" s="243"/>
      <c r="AA75" s="243"/>
      <c r="AB75" s="243"/>
      <c r="AC75" s="243"/>
      <c r="AD75" s="243"/>
      <c r="AE75" s="243"/>
      <c r="AF75" s="243"/>
      <c r="AG75" s="243"/>
      <c r="AH75" s="243"/>
      <c r="AI75" s="243"/>
      <c r="AJ75" s="243"/>
      <c r="AK75" s="243"/>
      <c r="AL75" s="243"/>
      <c r="AM75" s="359"/>
      <c r="AN75" s="1233"/>
      <c r="AO75" s="1233"/>
      <c r="AP75" s="1233"/>
      <c r="AQ75" s="1233"/>
      <c r="AR75" s="1233"/>
      <c r="AS75" s="1233"/>
      <c r="AT75" s="1233"/>
      <c r="AU75" s="1233"/>
      <c r="AV75" s="1233"/>
      <c r="AW75" s="1233"/>
      <c r="AX75" s="1233"/>
      <c r="AY75" s="1233"/>
      <c r="AZ75" s="1233"/>
      <c r="BA75" s="1233"/>
      <c r="BB75" s="1233" t="s">
        <v>575</v>
      </c>
      <c r="BC75" s="1233"/>
      <c r="BD75" s="1233"/>
      <c r="BE75" s="1233"/>
      <c r="BF75" s="1233"/>
      <c r="BG75" s="1233"/>
      <c r="BH75" s="1233"/>
      <c r="BI75" s="1233"/>
      <c r="BJ75" s="1233"/>
      <c r="BK75" s="1233"/>
      <c r="BL75" s="1233"/>
      <c r="BM75" s="1233"/>
      <c r="BN75" s="1233"/>
      <c r="BO75" s="1233"/>
      <c r="BP75" s="1230">
        <v>6.5</v>
      </c>
      <c r="BQ75" s="1230"/>
      <c r="BR75" s="1230"/>
      <c r="BS75" s="1230"/>
      <c r="BT75" s="1230"/>
      <c r="BU75" s="1230"/>
      <c r="BV75" s="1230"/>
      <c r="BW75" s="1230"/>
      <c r="BX75" s="1230">
        <v>6.6</v>
      </c>
      <c r="BY75" s="1230"/>
      <c r="BZ75" s="1230"/>
      <c r="CA75" s="1230"/>
      <c r="CB75" s="1230"/>
      <c r="CC75" s="1230"/>
      <c r="CD75" s="1230"/>
      <c r="CE75" s="1230"/>
      <c r="CF75" s="1230">
        <v>6.5</v>
      </c>
      <c r="CG75" s="1230"/>
      <c r="CH75" s="1230"/>
      <c r="CI75" s="1230"/>
      <c r="CJ75" s="1230"/>
      <c r="CK75" s="1230"/>
      <c r="CL75" s="1230"/>
      <c r="CM75" s="1230"/>
      <c r="CN75" s="1230">
        <v>6</v>
      </c>
      <c r="CO75" s="1230"/>
      <c r="CP75" s="1230"/>
      <c r="CQ75" s="1230"/>
      <c r="CR75" s="1230"/>
      <c r="CS75" s="1230"/>
      <c r="CT75" s="1230"/>
      <c r="CU75" s="1230"/>
      <c r="CV75" s="1230">
        <v>5.3</v>
      </c>
      <c r="CW75" s="1230"/>
      <c r="CX75" s="1230"/>
      <c r="CY75" s="1230"/>
      <c r="CZ75" s="1230"/>
      <c r="DA75" s="1230"/>
      <c r="DB75" s="1230"/>
      <c r="DC75" s="1230"/>
      <c r="DE75" s="247"/>
    </row>
    <row r="76" spans="2:109" s="249" customFormat="1" ht="13.2">
      <c r="B76" s="247"/>
      <c r="C76" s="243"/>
      <c r="D76" s="243"/>
      <c r="E76" s="243"/>
      <c r="F76" s="243"/>
      <c r="G76" s="1245"/>
      <c r="H76" s="1245"/>
      <c r="I76" s="1228"/>
      <c r="J76" s="1228"/>
      <c r="K76" s="1235"/>
      <c r="L76" s="1235"/>
      <c r="M76" s="1235"/>
      <c r="N76" s="1235"/>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359"/>
      <c r="AN76" s="1233"/>
      <c r="AO76" s="1233"/>
      <c r="AP76" s="1233"/>
      <c r="AQ76" s="1233"/>
      <c r="AR76" s="1233"/>
      <c r="AS76" s="1233"/>
      <c r="AT76" s="1233"/>
      <c r="AU76" s="1233"/>
      <c r="AV76" s="1233"/>
      <c r="AW76" s="1233"/>
      <c r="AX76" s="1233"/>
      <c r="AY76" s="1233"/>
      <c r="AZ76" s="1233"/>
      <c r="BA76" s="1233"/>
      <c r="BB76" s="1233"/>
      <c r="BC76" s="1233"/>
      <c r="BD76" s="1233"/>
      <c r="BE76" s="1233"/>
      <c r="BF76" s="1233"/>
      <c r="BG76" s="1233"/>
      <c r="BH76" s="1233"/>
      <c r="BI76" s="1233"/>
      <c r="BJ76" s="1233"/>
      <c r="BK76" s="1233"/>
      <c r="BL76" s="1233"/>
      <c r="BM76" s="1233"/>
      <c r="BN76" s="1233"/>
      <c r="BO76" s="1233"/>
      <c r="BP76" s="1230"/>
      <c r="BQ76" s="1230"/>
      <c r="BR76" s="1230"/>
      <c r="BS76" s="1230"/>
      <c r="BT76" s="1230"/>
      <c r="BU76" s="1230"/>
      <c r="BV76" s="1230"/>
      <c r="BW76" s="1230"/>
      <c r="BX76" s="1230"/>
      <c r="BY76" s="1230"/>
      <c r="BZ76" s="1230"/>
      <c r="CA76" s="1230"/>
      <c r="CB76" s="1230"/>
      <c r="CC76" s="1230"/>
      <c r="CD76" s="1230"/>
      <c r="CE76" s="1230"/>
      <c r="CF76" s="1230"/>
      <c r="CG76" s="1230"/>
      <c r="CH76" s="1230"/>
      <c r="CI76" s="1230"/>
      <c r="CJ76" s="1230"/>
      <c r="CK76" s="1230"/>
      <c r="CL76" s="1230"/>
      <c r="CM76" s="1230"/>
      <c r="CN76" s="1230"/>
      <c r="CO76" s="1230"/>
      <c r="CP76" s="1230"/>
      <c r="CQ76" s="1230"/>
      <c r="CR76" s="1230"/>
      <c r="CS76" s="1230"/>
      <c r="CT76" s="1230"/>
      <c r="CU76" s="1230"/>
      <c r="CV76" s="1230"/>
      <c r="CW76" s="1230"/>
      <c r="CX76" s="1230"/>
      <c r="CY76" s="1230"/>
      <c r="CZ76" s="1230"/>
      <c r="DA76" s="1230"/>
      <c r="DB76" s="1230"/>
      <c r="DC76" s="1230"/>
      <c r="DE76" s="247"/>
    </row>
    <row r="77" spans="2:109" s="249" customFormat="1" ht="13.2">
      <c r="B77" s="247"/>
      <c r="C77" s="243"/>
      <c r="D77" s="243"/>
      <c r="E77" s="243"/>
      <c r="F77" s="243"/>
      <c r="G77" s="1228"/>
      <c r="H77" s="1228"/>
      <c r="I77" s="1228"/>
      <c r="J77" s="1228"/>
      <c r="K77" s="1229"/>
      <c r="L77" s="1229"/>
      <c r="M77" s="1229"/>
      <c r="N77" s="1229"/>
      <c r="O77" s="243"/>
      <c r="P77" s="243"/>
      <c r="Q77" s="243"/>
      <c r="R77" s="243"/>
      <c r="S77" s="243"/>
      <c r="T77" s="243"/>
      <c r="U77" s="243"/>
      <c r="V77" s="243"/>
      <c r="W77" s="243"/>
      <c r="X77" s="243"/>
      <c r="Y77" s="243"/>
      <c r="Z77" s="243"/>
      <c r="AA77" s="243"/>
      <c r="AB77" s="243"/>
      <c r="AC77" s="243"/>
      <c r="AD77" s="243"/>
      <c r="AE77" s="243"/>
      <c r="AF77" s="243"/>
      <c r="AG77" s="243"/>
      <c r="AH77" s="243"/>
      <c r="AI77" s="243"/>
      <c r="AJ77" s="243"/>
      <c r="AK77" s="243"/>
      <c r="AL77" s="243"/>
      <c r="AM77" s="243"/>
      <c r="AN77" s="1234" t="s">
        <v>573</v>
      </c>
      <c r="AO77" s="1234"/>
      <c r="AP77" s="1234"/>
      <c r="AQ77" s="1234"/>
      <c r="AR77" s="1234"/>
      <c r="AS77" s="1234"/>
      <c r="AT77" s="1234"/>
      <c r="AU77" s="1234"/>
      <c r="AV77" s="1234"/>
      <c r="AW77" s="1234"/>
      <c r="AX77" s="1234"/>
      <c r="AY77" s="1234"/>
      <c r="AZ77" s="1234"/>
      <c r="BA77" s="1234"/>
      <c r="BB77" s="1233" t="s">
        <v>571</v>
      </c>
      <c r="BC77" s="1233"/>
      <c r="BD77" s="1233"/>
      <c r="BE77" s="1233"/>
      <c r="BF77" s="1233"/>
      <c r="BG77" s="1233"/>
      <c r="BH77" s="1233"/>
      <c r="BI77" s="1233"/>
      <c r="BJ77" s="1233"/>
      <c r="BK77" s="1233"/>
      <c r="BL77" s="1233"/>
      <c r="BM77" s="1233"/>
      <c r="BN77" s="1233"/>
      <c r="BO77" s="1233"/>
      <c r="BP77" s="1230">
        <v>3.9</v>
      </c>
      <c r="BQ77" s="1230"/>
      <c r="BR77" s="1230"/>
      <c r="BS77" s="1230"/>
      <c r="BT77" s="1230"/>
      <c r="BU77" s="1230"/>
      <c r="BV77" s="1230"/>
      <c r="BW77" s="1230"/>
      <c r="BX77" s="1230">
        <v>0</v>
      </c>
      <c r="BY77" s="1230"/>
      <c r="BZ77" s="1230"/>
      <c r="CA77" s="1230"/>
      <c r="CB77" s="1230"/>
      <c r="CC77" s="1230"/>
      <c r="CD77" s="1230"/>
      <c r="CE77" s="1230"/>
      <c r="CF77" s="1230">
        <v>0</v>
      </c>
      <c r="CG77" s="1230"/>
      <c r="CH77" s="1230"/>
      <c r="CI77" s="1230"/>
      <c r="CJ77" s="1230"/>
      <c r="CK77" s="1230"/>
      <c r="CL77" s="1230"/>
      <c r="CM77" s="1230"/>
      <c r="CN77" s="1230">
        <v>0</v>
      </c>
      <c r="CO77" s="1230"/>
      <c r="CP77" s="1230"/>
      <c r="CQ77" s="1230"/>
      <c r="CR77" s="1230"/>
      <c r="CS77" s="1230"/>
      <c r="CT77" s="1230"/>
      <c r="CU77" s="1230"/>
      <c r="CV77" s="1230">
        <v>0</v>
      </c>
      <c r="CW77" s="1230"/>
      <c r="CX77" s="1230"/>
      <c r="CY77" s="1230"/>
      <c r="CZ77" s="1230"/>
      <c r="DA77" s="1230"/>
      <c r="DB77" s="1230"/>
      <c r="DC77" s="1230"/>
      <c r="DE77" s="247"/>
    </row>
    <row r="78" spans="2:109" s="249" customFormat="1" ht="13.2">
      <c r="B78" s="247"/>
      <c r="C78" s="243"/>
      <c r="D78" s="243"/>
      <c r="E78" s="243"/>
      <c r="F78" s="243"/>
      <c r="G78" s="1228"/>
      <c r="H78" s="1228"/>
      <c r="I78" s="1228"/>
      <c r="J78" s="1228"/>
      <c r="K78" s="1229"/>
      <c r="L78" s="1229"/>
      <c r="M78" s="1229"/>
      <c r="N78" s="1229"/>
      <c r="O78" s="243"/>
      <c r="P78" s="243"/>
      <c r="Q78" s="243"/>
      <c r="R78" s="243"/>
      <c r="S78" s="243"/>
      <c r="T78" s="243"/>
      <c r="U78" s="243"/>
      <c r="V78" s="243"/>
      <c r="W78" s="243"/>
      <c r="X78" s="243"/>
      <c r="Y78" s="243"/>
      <c r="Z78" s="243"/>
      <c r="AA78" s="243"/>
      <c r="AB78" s="243"/>
      <c r="AC78" s="243"/>
      <c r="AD78" s="243"/>
      <c r="AE78" s="243"/>
      <c r="AF78" s="243"/>
      <c r="AG78" s="243"/>
      <c r="AH78" s="243"/>
      <c r="AI78" s="243"/>
      <c r="AJ78" s="243"/>
      <c r="AK78" s="243"/>
      <c r="AL78" s="243"/>
      <c r="AM78" s="243"/>
      <c r="AN78" s="1234"/>
      <c r="AO78" s="1234"/>
      <c r="AP78" s="1234"/>
      <c r="AQ78" s="1234"/>
      <c r="AR78" s="1234"/>
      <c r="AS78" s="1234"/>
      <c r="AT78" s="1234"/>
      <c r="AU78" s="1234"/>
      <c r="AV78" s="1234"/>
      <c r="AW78" s="1234"/>
      <c r="AX78" s="1234"/>
      <c r="AY78" s="1234"/>
      <c r="AZ78" s="1234"/>
      <c r="BA78" s="1234"/>
      <c r="BB78" s="1233"/>
      <c r="BC78" s="1233"/>
      <c r="BD78" s="1233"/>
      <c r="BE78" s="1233"/>
      <c r="BF78" s="1233"/>
      <c r="BG78" s="1233"/>
      <c r="BH78" s="1233"/>
      <c r="BI78" s="1233"/>
      <c r="BJ78" s="1233"/>
      <c r="BK78" s="1233"/>
      <c r="BL78" s="1233"/>
      <c r="BM78" s="1233"/>
      <c r="BN78" s="1233"/>
      <c r="BO78" s="1233"/>
      <c r="BP78" s="1230"/>
      <c r="BQ78" s="1230"/>
      <c r="BR78" s="1230"/>
      <c r="BS78" s="1230"/>
      <c r="BT78" s="1230"/>
      <c r="BU78" s="1230"/>
      <c r="BV78" s="1230"/>
      <c r="BW78" s="1230"/>
      <c r="BX78" s="1230"/>
      <c r="BY78" s="1230"/>
      <c r="BZ78" s="1230"/>
      <c r="CA78" s="1230"/>
      <c r="CB78" s="1230"/>
      <c r="CC78" s="1230"/>
      <c r="CD78" s="1230"/>
      <c r="CE78" s="1230"/>
      <c r="CF78" s="1230"/>
      <c r="CG78" s="1230"/>
      <c r="CH78" s="1230"/>
      <c r="CI78" s="1230"/>
      <c r="CJ78" s="1230"/>
      <c r="CK78" s="1230"/>
      <c r="CL78" s="1230"/>
      <c r="CM78" s="1230"/>
      <c r="CN78" s="1230"/>
      <c r="CO78" s="1230"/>
      <c r="CP78" s="1230"/>
      <c r="CQ78" s="1230"/>
      <c r="CR78" s="1230"/>
      <c r="CS78" s="1230"/>
      <c r="CT78" s="1230"/>
      <c r="CU78" s="1230"/>
      <c r="CV78" s="1230"/>
      <c r="CW78" s="1230"/>
      <c r="CX78" s="1230"/>
      <c r="CY78" s="1230"/>
      <c r="CZ78" s="1230"/>
      <c r="DA78" s="1230"/>
      <c r="DB78" s="1230"/>
      <c r="DC78" s="1230"/>
      <c r="DE78" s="247"/>
    </row>
    <row r="79" spans="2:109" s="249" customFormat="1" ht="13.2">
      <c r="B79" s="247"/>
      <c r="C79" s="243"/>
      <c r="D79" s="243"/>
      <c r="E79" s="243"/>
      <c r="F79" s="243"/>
      <c r="G79" s="1228"/>
      <c r="H79" s="1228"/>
      <c r="I79" s="1231"/>
      <c r="J79" s="1231"/>
      <c r="K79" s="1232"/>
      <c r="L79" s="1232"/>
      <c r="M79" s="1232"/>
      <c r="N79" s="1232"/>
      <c r="O79" s="243"/>
      <c r="P79" s="243"/>
      <c r="Q79" s="243"/>
      <c r="R79" s="243"/>
      <c r="S79" s="243"/>
      <c r="T79" s="243"/>
      <c r="U79" s="243"/>
      <c r="V79" s="243"/>
      <c r="W79" s="243"/>
      <c r="X79" s="243"/>
      <c r="Y79" s="243"/>
      <c r="Z79" s="243"/>
      <c r="AA79" s="243"/>
      <c r="AB79" s="243"/>
      <c r="AC79" s="243"/>
      <c r="AD79" s="243"/>
      <c r="AE79" s="243"/>
      <c r="AF79" s="243"/>
      <c r="AG79" s="243"/>
      <c r="AH79" s="243"/>
      <c r="AI79" s="243"/>
      <c r="AJ79" s="243"/>
      <c r="AK79" s="243"/>
      <c r="AL79" s="243"/>
      <c r="AM79" s="243"/>
      <c r="AN79" s="1234"/>
      <c r="AO79" s="1234"/>
      <c r="AP79" s="1234"/>
      <c r="AQ79" s="1234"/>
      <c r="AR79" s="1234"/>
      <c r="AS79" s="1234"/>
      <c r="AT79" s="1234"/>
      <c r="AU79" s="1234"/>
      <c r="AV79" s="1234"/>
      <c r="AW79" s="1234"/>
      <c r="AX79" s="1234"/>
      <c r="AY79" s="1234"/>
      <c r="AZ79" s="1234"/>
      <c r="BA79" s="1234"/>
      <c r="BB79" s="1233" t="s">
        <v>575</v>
      </c>
      <c r="BC79" s="1233"/>
      <c r="BD79" s="1233"/>
      <c r="BE79" s="1233"/>
      <c r="BF79" s="1233"/>
      <c r="BG79" s="1233"/>
      <c r="BH79" s="1233"/>
      <c r="BI79" s="1233"/>
      <c r="BJ79" s="1233"/>
      <c r="BK79" s="1233"/>
      <c r="BL79" s="1233"/>
      <c r="BM79" s="1233"/>
      <c r="BN79" s="1233"/>
      <c r="BO79" s="1233"/>
      <c r="BP79" s="1230">
        <v>4.2</v>
      </c>
      <c r="BQ79" s="1230"/>
      <c r="BR79" s="1230"/>
      <c r="BS79" s="1230"/>
      <c r="BT79" s="1230"/>
      <c r="BU79" s="1230"/>
      <c r="BV79" s="1230"/>
      <c r="BW79" s="1230"/>
      <c r="BX79" s="1230">
        <v>4.5</v>
      </c>
      <c r="BY79" s="1230"/>
      <c r="BZ79" s="1230"/>
      <c r="CA79" s="1230"/>
      <c r="CB79" s="1230"/>
      <c r="CC79" s="1230"/>
      <c r="CD79" s="1230"/>
      <c r="CE79" s="1230"/>
      <c r="CF79" s="1230">
        <v>4.5999999999999996</v>
      </c>
      <c r="CG79" s="1230"/>
      <c r="CH79" s="1230"/>
      <c r="CI79" s="1230"/>
      <c r="CJ79" s="1230"/>
      <c r="CK79" s="1230"/>
      <c r="CL79" s="1230"/>
      <c r="CM79" s="1230"/>
      <c r="CN79" s="1230">
        <v>4.7</v>
      </c>
      <c r="CO79" s="1230"/>
      <c r="CP79" s="1230"/>
      <c r="CQ79" s="1230"/>
      <c r="CR79" s="1230"/>
      <c r="CS79" s="1230"/>
      <c r="CT79" s="1230"/>
      <c r="CU79" s="1230"/>
      <c r="CV79" s="1230">
        <v>4.7</v>
      </c>
      <c r="CW79" s="1230"/>
      <c r="CX79" s="1230"/>
      <c r="CY79" s="1230"/>
      <c r="CZ79" s="1230"/>
      <c r="DA79" s="1230"/>
      <c r="DB79" s="1230"/>
      <c r="DC79" s="1230"/>
      <c r="DE79" s="247"/>
    </row>
    <row r="80" spans="2:109" s="249" customFormat="1" ht="13.2">
      <c r="B80" s="247"/>
      <c r="C80" s="243"/>
      <c r="D80" s="243"/>
      <c r="E80" s="243"/>
      <c r="F80" s="243"/>
      <c r="G80" s="1228"/>
      <c r="H80" s="1228"/>
      <c r="I80" s="1231"/>
      <c r="J80" s="1231"/>
      <c r="K80" s="1232"/>
      <c r="L80" s="1232"/>
      <c r="M80" s="1232"/>
      <c r="N80" s="1232"/>
      <c r="O80" s="243"/>
      <c r="P80" s="243"/>
      <c r="Q80" s="243"/>
      <c r="R80" s="243"/>
      <c r="S80" s="243"/>
      <c r="T80" s="243"/>
      <c r="U80" s="243"/>
      <c r="V80" s="243"/>
      <c r="W80" s="243"/>
      <c r="X80" s="243"/>
      <c r="Y80" s="243"/>
      <c r="Z80" s="243"/>
      <c r="AA80" s="243"/>
      <c r="AB80" s="243"/>
      <c r="AC80" s="243"/>
      <c r="AD80" s="243"/>
      <c r="AE80" s="243"/>
      <c r="AF80" s="243"/>
      <c r="AG80" s="243"/>
      <c r="AH80" s="243"/>
      <c r="AI80" s="243"/>
      <c r="AJ80" s="243"/>
      <c r="AK80" s="243"/>
      <c r="AL80" s="243"/>
      <c r="AM80" s="243"/>
      <c r="AN80" s="1234"/>
      <c r="AO80" s="1234"/>
      <c r="AP80" s="1234"/>
      <c r="AQ80" s="1234"/>
      <c r="AR80" s="1234"/>
      <c r="AS80" s="1234"/>
      <c r="AT80" s="1234"/>
      <c r="AU80" s="1234"/>
      <c r="AV80" s="1234"/>
      <c r="AW80" s="1234"/>
      <c r="AX80" s="1234"/>
      <c r="AY80" s="1234"/>
      <c r="AZ80" s="1234"/>
      <c r="BA80" s="1234"/>
      <c r="BB80" s="1233"/>
      <c r="BC80" s="1233"/>
      <c r="BD80" s="1233"/>
      <c r="BE80" s="1233"/>
      <c r="BF80" s="1233"/>
      <c r="BG80" s="1233"/>
      <c r="BH80" s="1233"/>
      <c r="BI80" s="1233"/>
      <c r="BJ80" s="1233"/>
      <c r="BK80" s="1233"/>
      <c r="BL80" s="1233"/>
      <c r="BM80" s="1233"/>
      <c r="BN80" s="1233"/>
      <c r="BO80" s="1233"/>
      <c r="BP80" s="1230"/>
      <c r="BQ80" s="1230"/>
      <c r="BR80" s="1230"/>
      <c r="BS80" s="1230"/>
      <c r="BT80" s="1230"/>
      <c r="BU80" s="1230"/>
      <c r="BV80" s="1230"/>
      <c r="BW80" s="1230"/>
      <c r="BX80" s="1230"/>
      <c r="BY80" s="1230"/>
      <c r="BZ80" s="1230"/>
      <c r="CA80" s="1230"/>
      <c r="CB80" s="1230"/>
      <c r="CC80" s="1230"/>
      <c r="CD80" s="1230"/>
      <c r="CE80" s="1230"/>
      <c r="CF80" s="1230"/>
      <c r="CG80" s="1230"/>
      <c r="CH80" s="1230"/>
      <c r="CI80" s="1230"/>
      <c r="CJ80" s="1230"/>
      <c r="CK80" s="1230"/>
      <c r="CL80" s="1230"/>
      <c r="CM80" s="1230"/>
      <c r="CN80" s="1230"/>
      <c r="CO80" s="1230"/>
      <c r="CP80" s="1230"/>
      <c r="CQ80" s="1230"/>
      <c r="CR80" s="1230"/>
      <c r="CS80" s="1230"/>
      <c r="CT80" s="1230"/>
      <c r="CU80" s="1230"/>
      <c r="CV80" s="1230"/>
      <c r="CW80" s="1230"/>
      <c r="CX80" s="1230"/>
      <c r="CY80" s="1230"/>
      <c r="CZ80" s="1230"/>
      <c r="DA80" s="1230"/>
      <c r="DB80" s="1230"/>
      <c r="DC80" s="1230"/>
      <c r="DE80" s="247"/>
    </row>
    <row r="81" spans="2:109" ht="13.2">
      <c r="B81" s="247"/>
    </row>
    <row r="82" spans="2:109" ht="16.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c r="DD84" s="243"/>
      <c r="DE84" s="243"/>
    </row>
    <row r="85" spans="2:109" ht="13.2">
      <c r="DD85" s="243"/>
      <c r="DE85" s="243"/>
    </row>
  </sheetData>
  <sheetProtection algorithmName="SHA-512" hashValue="L6W8nZEpEtqBVzZjUSpo27J+acYhDtT+gTdvG1Vir8ttWBim99XjLhRkn0Q6l84+AjHUMdzqVAq7e4E2iN5waw==" saltValue="RtN0eMkoBN8xgARM+4X59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02251-7928-4AB1-BC7D-F7791CECF3C7}">
  <sheetPr>
    <pageSetUpPr fitToPage="1"/>
  </sheetPr>
  <dimension ref="A1:DR125"/>
  <sheetViews>
    <sheetView showGridLines="0" zoomScaleNormal="100" zoomScaleSheetLayoutView="70"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c r="S2" s="241"/>
      <c r="AH2" s="241"/>
    </row>
    <row r="3" spans="1: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row r="5" spans="1:34" ht="13.2"/>
    <row r="6" spans="1:34" ht="13.2"/>
    <row r="7" spans="1:34" ht="13.2"/>
    <row r="8" spans="1:34" ht="13.2"/>
    <row r="9" spans="1:34" ht="13.2">
      <c r="AH9" s="241"/>
    </row>
    <row r="10" spans="1:34" ht="13.2"/>
    <row r="11" spans="1:34" ht="13.2"/>
    <row r="12" spans="1:34" ht="13.2"/>
    <row r="13" spans="1:34" ht="13.2"/>
    <row r="14" spans="1:34" ht="13.2"/>
    <row r="15" spans="1:34" ht="13.2"/>
    <row r="16" spans="1: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jC2NfpI4U5wkdmW0qnbB7c7K2Dlx+ic2YRSRnfqEcGpJR4ffmfC2b+tcq9jfC1unoMECa7Aqkuh4pR+k313Geg==" saltValue="AbmX9SRYDxAJoJ5Evly4o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74271-66F3-41BA-B310-F977C2D8CEA0}">
  <sheetPr>
    <pageSetUpPr fitToPage="1"/>
  </sheetPr>
  <dimension ref="A1:DR125"/>
  <sheetViews>
    <sheetView showGridLines="0" zoomScaleNormal="100" zoomScaleSheetLayoutView="55" workbookViewId="0"/>
  </sheetViews>
  <sheetFormatPr defaultColWidth="0" defaultRowHeight="13.5" customHeight="1" zeroHeight="1"/>
  <cols>
    <col min="1" max="34" width="2.44140625" style="242" customWidth="1"/>
    <col min="35" max="122" width="2.44140625" style="241" customWidth="1"/>
    <col min="123" max="16384" width="2.44140625"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c r="S2" s="241"/>
      <c r="AH2" s="241"/>
    </row>
    <row r="3" spans="2:34" ht="13.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row r="5" spans="2:34" ht="13.2"/>
    <row r="6" spans="2:34" ht="13.2"/>
    <row r="7" spans="2:34" ht="13.2"/>
    <row r="8" spans="2:34" ht="13.2"/>
    <row r="9" spans="2:34" ht="13.2">
      <c r="AH9" s="241"/>
    </row>
    <row r="10" spans="2:34" ht="13.2"/>
    <row r="11" spans="2:34" ht="13.2"/>
    <row r="12" spans="2:34" ht="13.2"/>
    <row r="13" spans="2:34" ht="13.2"/>
    <row r="14" spans="2:34" ht="13.2"/>
    <row r="15" spans="2:34" ht="13.2"/>
    <row r="16" spans="2:34" ht="13.2"/>
    <row r="17" spans="12:34" ht="13.2">
      <c r="AH17" s="241"/>
    </row>
    <row r="18" spans="12:34" ht="13.2"/>
    <row r="19" spans="12:34" ht="13.2"/>
    <row r="20" spans="12:34" ht="13.2">
      <c r="AH20" s="241"/>
    </row>
    <row r="21" spans="12:34" ht="13.2">
      <c r="AH21" s="241"/>
    </row>
    <row r="22" spans="12:34" ht="13.2"/>
    <row r="23" spans="12:34" ht="13.2"/>
    <row r="24" spans="12:34" ht="13.2">
      <c r="Q24" s="241"/>
    </row>
    <row r="25" spans="12:34" ht="13.2"/>
    <row r="26" spans="12:34" ht="13.2"/>
    <row r="27" spans="12:34" ht="13.2"/>
    <row r="28" spans="12:34" ht="13.2">
      <c r="O28" s="241"/>
      <c r="T28" s="241"/>
      <c r="AH28" s="241"/>
    </row>
    <row r="29" spans="12:34" ht="13.2"/>
    <row r="30" spans="12:34" ht="13.2"/>
    <row r="31" spans="12:34" ht="13.2">
      <c r="Q31" s="241"/>
    </row>
    <row r="32" spans="12:34" ht="13.2">
      <c r="L32" s="241"/>
    </row>
    <row r="33" spans="2:34" ht="13.2">
      <c r="C33" s="241"/>
      <c r="E33" s="241"/>
      <c r="G33" s="241"/>
      <c r="I33" s="241"/>
      <c r="X33" s="241"/>
    </row>
    <row r="34" spans="2:34" ht="13.2">
      <c r="B34" s="241"/>
      <c r="P34" s="241"/>
      <c r="R34" s="241"/>
      <c r="T34" s="241"/>
    </row>
    <row r="35" spans="2:34" ht="13.2">
      <c r="D35" s="241"/>
      <c r="W35" s="241"/>
      <c r="AC35" s="241"/>
      <c r="AD35" s="241"/>
      <c r="AE35" s="241"/>
      <c r="AF35" s="241"/>
      <c r="AG35" s="241"/>
      <c r="AH35" s="241"/>
    </row>
    <row r="36" spans="2:34" ht="13.2">
      <c r="H36" s="241"/>
      <c r="J36" s="241"/>
      <c r="K36" s="241"/>
      <c r="M36" s="241"/>
      <c r="Y36" s="241"/>
      <c r="Z36" s="241"/>
      <c r="AA36" s="241"/>
      <c r="AB36" s="241"/>
      <c r="AC36" s="241"/>
      <c r="AD36" s="241"/>
      <c r="AE36" s="241"/>
      <c r="AF36" s="241"/>
      <c r="AG36" s="241"/>
      <c r="AH36" s="241"/>
    </row>
    <row r="37" spans="2:34" ht="13.2">
      <c r="AH37" s="241"/>
    </row>
    <row r="38" spans="2:34" ht="13.2">
      <c r="AG38" s="241"/>
      <c r="AH38" s="241"/>
    </row>
    <row r="39" spans="2:34" ht="13.2"/>
    <row r="40" spans="2:34" ht="13.2">
      <c r="X40" s="241"/>
    </row>
    <row r="41" spans="2:34" ht="13.2">
      <c r="R41" s="241"/>
    </row>
    <row r="42" spans="2:34" ht="13.2">
      <c r="W42" s="241"/>
    </row>
    <row r="43" spans="2:34" ht="13.2">
      <c r="Y43" s="241"/>
      <c r="Z43" s="241"/>
      <c r="AA43" s="241"/>
      <c r="AB43" s="241"/>
      <c r="AC43" s="241"/>
      <c r="AD43" s="241"/>
      <c r="AE43" s="241"/>
      <c r="AF43" s="241"/>
      <c r="AG43" s="241"/>
      <c r="AH43" s="241"/>
    </row>
    <row r="44" spans="2:34" ht="13.2">
      <c r="AH44" s="241"/>
    </row>
    <row r="45" spans="2:34" ht="13.2">
      <c r="X45" s="241"/>
    </row>
    <row r="46" spans="2:34" ht="13.2"/>
    <row r="47" spans="2:34" ht="13.2"/>
    <row r="48" spans="2:34" ht="13.2">
      <c r="W48" s="241"/>
      <c r="Y48" s="241"/>
      <c r="Z48" s="241"/>
      <c r="AA48" s="241"/>
      <c r="AB48" s="241"/>
      <c r="AC48" s="241"/>
      <c r="AD48" s="241"/>
      <c r="AE48" s="241"/>
      <c r="AF48" s="241"/>
      <c r="AG48" s="241"/>
      <c r="AH48" s="241"/>
    </row>
    <row r="49" spans="28:34" ht="13.2"/>
    <row r="50" spans="28:34" ht="13.2">
      <c r="AE50" s="241"/>
      <c r="AF50" s="241"/>
      <c r="AG50" s="241"/>
      <c r="AH50" s="241"/>
    </row>
    <row r="51" spans="28:34" ht="13.2">
      <c r="AC51" s="241"/>
      <c r="AD51" s="241"/>
      <c r="AE51" s="241"/>
      <c r="AF51" s="241"/>
      <c r="AG51" s="241"/>
      <c r="AH51" s="241"/>
    </row>
    <row r="52" spans="28:34" ht="13.2"/>
    <row r="53" spans="28:34" ht="13.2">
      <c r="AF53" s="241"/>
      <c r="AG53" s="241"/>
      <c r="AH53" s="241"/>
    </row>
    <row r="54" spans="28:34" ht="13.2">
      <c r="AH54" s="241"/>
    </row>
    <row r="55" spans="28:34" ht="13.2"/>
    <row r="56" spans="28:34" ht="13.2">
      <c r="AB56" s="241"/>
      <c r="AC56" s="241"/>
      <c r="AD56" s="241"/>
      <c r="AE56" s="241"/>
      <c r="AF56" s="241"/>
      <c r="AG56" s="241"/>
      <c r="AH56" s="241"/>
    </row>
    <row r="57" spans="28:34" ht="13.2">
      <c r="AH57" s="241"/>
    </row>
    <row r="58" spans="28:34" ht="13.2">
      <c r="AH58" s="241"/>
    </row>
    <row r="59" spans="28:34" ht="13.2">
      <c r="AG59" s="241"/>
      <c r="AH59" s="241"/>
    </row>
    <row r="60" spans="28:34" ht="13.2"/>
    <row r="61" spans="28:34" ht="13.2"/>
    <row r="62" spans="28:34" ht="13.2"/>
    <row r="63" spans="28:34" ht="13.2">
      <c r="AH63" s="241"/>
    </row>
    <row r="64" spans="28:34" ht="13.2">
      <c r="AG64" s="241"/>
      <c r="AH64" s="241"/>
    </row>
    <row r="65" spans="28:34" ht="13.2"/>
    <row r="66" spans="28:34" ht="13.2"/>
    <row r="67" spans="28:34" ht="13.2"/>
    <row r="68" spans="28:34" ht="13.2">
      <c r="AB68" s="241"/>
      <c r="AC68" s="241"/>
      <c r="AD68" s="241"/>
      <c r="AE68" s="241"/>
      <c r="AF68" s="241"/>
      <c r="AG68" s="241"/>
      <c r="AH68" s="241"/>
    </row>
    <row r="69" spans="28:34" ht="13.2">
      <c r="AF69" s="241"/>
      <c r="AG69" s="241"/>
      <c r="AH69" s="241"/>
    </row>
    <row r="70" spans="28:34" ht="13.2"/>
    <row r="71" spans="28:34" ht="13.2"/>
    <row r="72" spans="28:34" ht="13.2"/>
    <row r="73" spans="28:34" ht="13.2"/>
    <row r="74" spans="28:34" ht="13.2"/>
    <row r="75" spans="28:34" ht="13.2">
      <c r="AH75" s="241"/>
    </row>
    <row r="76" spans="28:34" ht="13.2">
      <c r="AF76" s="241"/>
      <c r="AG76" s="241"/>
      <c r="AH76" s="241"/>
    </row>
    <row r="77" spans="28:34" ht="13.2">
      <c r="AG77" s="241"/>
      <c r="AH77" s="241"/>
    </row>
    <row r="78" spans="28:34" ht="13.2"/>
    <row r="79" spans="28:34" ht="13.2"/>
    <row r="80" spans="28:34" ht="13.2"/>
    <row r="81" spans="25:34" ht="13.2"/>
    <row r="82" spans="25:34" ht="13.2">
      <c r="Y82" s="241"/>
    </row>
    <row r="83" spans="25:34" ht="13.2">
      <c r="Y83" s="241"/>
      <c r="Z83" s="241"/>
      <c r="AA83" s="241"/>
      <c r="AB83" s="241"/>
      <c r="AC83" s="241"/>
      <c r="AD83" s="241"/>
      <c r="AE83" s="241"/>
      <c r="AF83" s="241"/>
      <c r="AG83" s="241"/>
      <c r="AH83" s="241"/>
    </row>
    <row r="84" spans="25:34" ht="13.2"/>
    <row r="85" spans="25:34" ht="13.2"/>
    <row r="86" spans="25:34" ht="13.2"/>
    <row r="87" spans="25:34" ht="13.2"/>
    <row r="88" spans="25:34" ht="13.2">
      <c r="AH88" s="241"/>
    </row>
    <row r="89" spans="25:34" ht="13.2"/>
    <row r="90" spans="25:34" ht="13.2"/>
    <row r="91" spans="25:34" ht="13.2"/>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41"/>
    </row>
    <row r="117" spans="34:122" ht="13.5" customHeight="1"/>
    <row r="118" spans="34:122" ht="13.5" customHeight="1"/>
    <row r="119" spans="34:122" ht="13.5" customHeight="1"/>
    <row r="120" spans="34:122" ht="13.5" customHeight="1">
      <c r="AH120" s="241"/>
    </row>
    <row r="121" spans="34:122" ht="13.5" customHeight="1">
      <c r="AH121" s="241"/>
    </row>
    <row r="122" spans="34:122" ht="13.5" customHeight="1"/>
    <row r="123" spans="34:122" ht="13.5" customHeight="1"/>
    <row r="124" spans="34:122" ht="13.5" customHeight="1"/>
    <row r="125" spans="34:122" ht="13.5" customHeight="1">
      <c r="DR125" s="241" t="s">
        <v>479</v>
      </c>
    </row>
  </sheetData>
  <sheetProtection algorithmName="SHA-512" hashValue="SmrnaJCTBHHG9rV/TiwKlHG1+K2WqzQ95HfyLPWtRYsLG6R+Ft401ceNW0blF6qaQ6CmO8NwYnJHNswhmsYlig==" saltValue="dSAFeLNleakEFIZbe2wl4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cols>
    <col min="1" max="1" width="45.88671875" style="130" customWidth="1"/>
    <col min="2" max="8" width="13.33203125" style="130" customWidth="1"/>
    <col min="9" max="16384" width="11.109375" style="130"/>
  </cols>
  <sheetData>
    <row r="1" spans="1:8">
      <c r="A1" s="124"/>
      <c r="B1" s="125"/>
      <c r="C1" s="126"/>
      <c r="D1" s="127"/>
      <c r="E1" s="128"/>
      <c r="F1" s="128"/>
      <c r="G1" s="128"/>
      <c r="H1" s="129"/>
    </row>
    <row r="2" spans="1:8">
      <c r="A2" s="131"/>
      <c r="B2" s="132"/>
      <c r="C2" s="133"/>
      <c r="D2" s="134" t="s">
        <v>50</v>
      </c>
      <c r="E2" s="135"/>
      <c r="F2" s="136" t="s">
        <v>528</v>
      </c>
      <c r="G2" s="137"/>
      <c r="H2" s="138"/>
    </row>
    <row r="3" spans="1:8">
      <c r="A3" s="134" t="s">
        <v>521</v>
      </c>
      <c r="B3" s="139"/>
      <c r="C3" s="140"/>
      <c r="D3" s="141">
        <v>76742</v>
      </c>
      <c r="E3" s="142"/>
      <c r="F3" s="143">
        <v>44161</v>
      </c>
      <c r="G3" s="144"/>
      <c r="H3" s="145"/>
    </row>
    <row r="4" spans="1:8">
      <c r="A4" s="146"/>
      <c r="B4" s="147"/>
      <c r="C4" s="148"/>
      <c r="D4" s="149">
        <v>42672</v>
      </c>
      <c r="E4" s="150"/>
      <c r="F4" s="151">
        <v>23644</v>
      </c>
      <c r="G4" s="152"/>
      <c r="H4" s="153"/>
    </row>
    <row r="5" spans="1:8">
      <c r="A5" s="134" t="s">
        <v>523</v>
      </c>
      <c r="B5" s="139"/>
      <c r="C5" s="140"/>
      <c r="D5" s="141">
        <v>62927</v>
      </c>
      <c r="E5" s="142"/>
      <c r="F5" s="143">
        <v>43955</v>
      </c>
      <c r="G5" s="144"/>
      <c r="H5" s="145"/>
    </row>
    <row r="6" spans="1:8">
      <c r="A6" s="146"/>
      <c r="B6" s="147"/>
      <c r="C6" s="148"/>
      <c r="D6" s="149">
        <v>36963</v>
      </c>
      <c r="E6" s="150"/>
      <c r="F6" s="151">
        <v>21318</v>
      </c>
      <c r="G6" s="152"/>
      <c r="H6" s="153"/>
    </row>
    <row r="7" spans="1:8">
      <c r="A7" s="134" t="s">
        <v>524</v>
      </c>
      <c r="B7" s="139"/>
      <c r="C7" s="140"/>
      <c r="D7" s="141">
        <v>57768</v>
      </c>
      <c r="E7" s="142"/>
      <c r="F7" s="143">
        <v>41921</v>
      </c>
      <c r="G7" s="144"/>
      <c r="H7" s="145"/>
    </row>
    <row r="8" spans="1:8">
      <c r="A8" s="146"/>
      <c r="B8" s="147"/>
      <c r="C8" s="148"/>
      <c r="D8" s="149">
        <v>35531</v>
      </c>
      <c r="E8" s="150"/>
      <c r="F8" s="151">
        <v>21655</v>
      </c>
      <c r="G8" s="152"/>
      <c r="H8" s="153"/>
    </row>
    <row r="9" spans="1:8">
      <c r="A9" s="134" t="s">
        <v>525</v>
      </c>
      <c r="B9" s="139"/>
      <c r="C9" s="140"/>
      <c r="D9" s="141">
        <v>76125</v>
      </c>
      <c r="E9" s="142"/>
      <c r="F9" s="143">
        <v>44585</v>
      </c>
      <c r="G9" s="144"/>
      <c r="H9" s="145"/>
    </row>
    <row r="10" spans="1:8">
      <c r="A10" s="146"/>
      <c r="B10" s="147"/>
      <c r="C10" s="148"/>
      <c r="D10" s="149">
        <v>45710</v>
      </c>
      <c r="E10" s="150"/>
      <c r="F10" s="151">
        <v>23077</v>
      </c>
      <c r="G10" s="152"/>
      <c r="H10" s="153"/>
    </row>
    <row r="11" spans="1:8">
      <c r="A11" s="134" t="s">
        <v>526</v>
      </c>
      <c r="B11" s="139"/>
      <c r="C11" s="140"/>
      <c r="D11" s="141">
        <v>96883</v>
      </c>
      <c r="E11" s="142"/>
      <c r="F11" s="143">
        <v>49779</v>
      </c>
      <c r="G11" s="144"/>
      <c r="H11" s="145"/>
    </row>
    <row r="12" spans="1:8">
      <c r="A12" s="146"/>
      <c r="B12" s="147"/>
      <c r="C12" s="154"/>
      <c r="D12" s="149">
        <v>48753</v>
      </c>
      <c r="E12" s="150"/>
      <c r="F12" s="151">
        <v>28921</v>
      </c>
      <c r="G12" s="152"/>
      <c r="H12" s="153"/>
    </row>
    <row r="13" spans="1:8">
      <c r="A13" s="134"/>
      <c r="B13" s="139"/>
      <c r="C13" s="140"/>
      <c r="D13" s="141">
        <v>74089</v>
      </c>
      <c r="E13" s="142"/>
      <c r="F13" s="143">
        <v>44880</v>
      </c>
      <c r="G13" s="155"/>
      <c r="H13" s="145"/>
    </row>
    <row r="14" spans="1:8">
      <c r="A14" s="146"/>
      <c r="B14" s="147"/>
      <c r="C14" s="148"/>
      <c r="D14" s="149">
        <v>41926</v>
      </c>
      <c r="E14" s="150"/>
      <c r="F14" s="151">
        <v>23723</v>
      </c>
      <c r="G14" s="152"/>
      <c r="H14" s="153"/>
    </row>
    <row r="17" spans="1:11">
      <c r="A17" s="130" t="s">
        <v>51</v>
      </c>
    </row>
    <row r="18" spans="1:11">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c r="A19" s="156" t="s">
        <v>52</v>
      </c>
      <c r="B19" s="156">
        <f>ROUND(VALUE(SUBSTITUTE(実質収支比率等に係る経年分析!F$48,"▲","-")),2)</f>
        <v>7.9</v>
      </c>
      <c r="C19" s="156">
        <f>ROUND(VALUE(SUBSTITUTE(実質収支比率等に係る経年分析!G$48,"▲","-")),2)</f>
        <v>8.86</v>
      </c>
      <c r="D19" s="156">
        <f>ROUND(VALUE(SUBSTITUTE(実質収支比率等に係る経年分析!H$48,"▲","-")),2)</f>
        <v>10.16</v>
      </c>
      <c r="E19" s="156">
        <f>ROUND(VALUE(SUBSTITUTE(実質収支比率等に係る経年分析!I$48,"▲","-")),2)</f>
        <v>9.2899999999999991</v>
      </c>
      <c r="F19" s="156">
        <f>ROUND(VALUE(SUBSTITUTE(実質収支比率等に係る経年分析!J$48,"▲","-")),2)</f>
        <v>8.6300000000000008</v>
      </c>
    </row>
    <row r="20" spans="1:11">
      <c r="A20" s="156" t="s">
        <v>53</v>
      </c>
      <c r="B20" s="156">
        <f>ROUND(VALUE(SUBSTITUTE(実質収支比率等に係る経年分析!F$47,"▲","-")),2)</f>
        <v>22.81</v>
      </c>
      <c r="C20" s="156">
        <f>ROUND(VALUE(SUBSTITUTE(実質収支比率等に係る経年分析!G$47,"▲","-")),2)</f>
        <v>22</v>
      </c>
      <c r="D20" s="156">
        <f>ROUND(VALUE(SUBSTITUTE(実質収支比率等に係る経年分析!H$47,"▲","-")),2)</f>
        <v>22.12</v>
      </c>
      <c r="E20" s="156">
        <f>ROUND(VALUE(SUBSTITUTE(実質収支比率等に係る経年分析!I$47,"▲","-")),2)</f>
        <v>23.35</v>
      </c>
      <c r="F20" s="156">
        <f>ROUND(VALUE(SUBSTITUTE(実質収支比率等に係る経年分析!J$47,"▲","-")),2)</f>
        <v>22.05</v>
      </c>
    </row>
    <row r="21" spans="1:11">
      <c r="A21" s="156" t="s">
        <v>54</v>
      </c>
      <c r="B21" s="156">
        <f>IF(ISNUMBER(VALUE(SUBSTITUTE(実質収支比率等に係る経年分析!F$49,"▲","-"))),ROUND(VALUE(SUBSTITUTE(実質収支比率等に係る経年分析!F$49,"▲","-")),2),NA())</f>
        <v>-0.8</v>
      </c>
      <c r="C21" s="156">
        <f>IF(ISNUMBER(VALUE(SUBSTITUTE(実質収支比率等に係る経年分析!G$49,"▲","-"))),ROUND(VALUE(SUBSTITUTE(実質収支比率等に係る経年分析!G$49,"▲","-")),2),NA())</f>
        <v>1.19</v>
      </c>
      <c r="D21" s="156">
        <f>IF(ISNUMBER(VALUE(SUBSTITUTE(実質収支比率等に係る経年分析!H$49,"▲","-"))),ROUND(VALUE(SUBSTITUTE(実質収支比率等に係る経年分析!H$49,"▲","-")),2),NA())</f>
        <v>0.77</v>
      </c>
      <c r="E21" s="156">
        <f>IF(ISNUMBER(VALUE(SUBSTITUTE(実質収支比率等に係る経年分析!I$49,"▲","-"))),ROUND(VALUE(SUBSTITUTE(実質収支比率等に係る経年分析!I$49,"▲","-")),2),NA())</f>
        <v>0.91</v>
      </c>
      <c r="F21" s="156">
        <f>IF(ISNUMBER(VALUE(SUBSTITUTE(実質収支比率等に係る経年分析!J$49,"▲","-"))),ROUND(VALUE(SUBSTITUTE(実質収支比率等に係る経年分析!J$49,"▲","-")),2),NA())</f>
        <v>-1.39</v>
      </c>
    </row>
    <row r="24" spans="1:11">
      <c r="A24" s="130" t="s">
        <v>55</v>
      </c>
    </row>
    <row r="25" spans="1:11">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c r="A26" s="157"/>
      <c r="B26" s="157" t="s">
        <v>56</v>
      </c>
      <c r="C26" s="157" t="s">
        <v>57</v>
      </c>
      <c r="D26" s="157" t="s">
        <v>56</v>
      </c>
      <c r="E26" s="157" t="s">
        <v>57</v>
      </c>
      <c r="F26" s="157" t="s">
        <v>56</v>
      </c>
      <c r="G26" s="157" t="s">
        <v>57</v>
      </c>
      <c r="H26" s="157" t="s">
        <v>56</v>
      </c>
      <c r="I26" s="157" t="s">
        <v>57</v>
      </c>
      <c r="J26" s="157" t="s">
        <v>56</v>
      </c>
      <c r="K26" s="157" t="s">
        <v>57</v>
      </c>
    </row>
    <row r="27" spans="1:11">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0.03</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0.02</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0.04</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0.03</v>
      </c>
    </row>
    <row r="28" spans="1:11">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c r="A29" s="157" t="str">
        <f>IF(連結実質赤字比率に係る赤字・黒字の構成分析!C$41="",NA(),連結実質赤字比率に係る赤字・黒字の構成分析!C$41)</f>
        <v>交通災害共済事業特別会計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0.04</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0.05</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7.0000000000000007E-2</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7.0000000000000007E-2</v>
      </c>
    </row>
    <row r="30" spans="1:11">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0.42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0.27</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0.49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0.15</v>
      </c>
    </row>
    <row r="31" spans="1:11">
      <c r="A31" s="157" t="str">
        <f>IF(連結実質赤字比率に係る赤字・黒字の構成分析!C$39="",NA(),連結実質赤字比率に係る赤字・黒字の構成分析!C$39)</f>
        <v>工業用水道事業会計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0.13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0.17</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0.18</v>
      </c>
    </row>
    <row r="32" spans="1:11">
      <c r="A32" s="157" t="str">
        <f>IF(連結実質赤字比率に係る赤字・黒字の構成分析!C$38="",NA(),連結実質赤字比率に係る赤字・黒字の構成分析!C$38)</f>
        <v>下水道事業会計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0.48</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0.8</v>
      </c>
    </row>
    <row r="33" spans="1:16">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1.48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1.64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1.47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1.02</v>
      </c>
    </row>
    <row r="34" spans="1:16">
      <c r="A34" s="157" t="str">
        <f>IF(連結実質赤字比率に係る赤字・黒字の構成分析!C$36="",NA(),連結実質赤字比率に係る赤字・黒字の構成分析!C$36)</f>
        <v>病院事業会計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7.04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5.61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3.23</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4.1399999999999997</v>
      </c>
    </row>
    <row r="35" spans="1:16">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7.89</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8.85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10.15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9.2799999999999994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8.6300000000000008</v>
      </c>
    </row>
    <row r="36" spans="1:16">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11.15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11.15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11.43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12.08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12.42</v>
      </c>
    </row>
    <row r="39" spans="1:16">
      <c r="A39" s="130" t="s">
        <v>58</v>
      </c>
    </row>
    <row r="40" spans="1:16">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c r="A42" s="158" t="s">
        <v>61</v>
      </c>
      <c r="B42" s="158"/>
      <c r="C42" s="158"/>
      <c r="D42" s="158">
        <f>'実質公債費比率（分子）の構造'!K$52</f>
        <v>5598</v>
      </c>
      <c r="E42" s="158"/>
      <c r="F42" s="158"/>
      <c r="G42" s="158">
        <f>'実質公債費比率（分子）の構造'!L$52</f>
        <v>5462</v>
      </c>
      <c r="H42" s="158"/>
      <c r="I42" s="158"/>
      <c r="J42" s="158">
        <f>'実質公債費比率（分子）の構造'!M$52</f>
        <v>5392</v>
      </c>
      <c r="K42" s="158"/>
      <c r="L42" s="158"/>
      <c r="M42" s="158">
        <f>'実質公債費比率（分子）の構造'!N$52</f>
        <v>5179</v>
      </c>
      <c r="N42" s="158"/>
      <c r="O42" s="158"/>
      <c r="P42" s="158">
        <f>'実質公債費比率（分子）の構造'!O$52</f>
        <v>4906</v>
      </c>
    </row>
    <row r="43" spans="1:16">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c r="A44" s="158" t="s">
        <v>62</v>
      </c>
      <c r="B44" s="158">
        <f>'実質公債費比率（分子）の構造'!K$50</f>
        <v>2</v>
      </c>
      <c r="C44" s="158"/>
      <c r="D44" s="158"/>
      <c r="E44" s="158">
        <f>'実質公債費比率（分子）の構造'!L$50</f>
        <v>2</v>
      </c>
      <c r="F44" s="158"/>
      <c r="G44" s="158"/>
      <c r="H44" s="158">
        <f>'実質公債費比率（分子）の構造'!M$50</f>
        <v>1</v>
      </c>
      <c r="I44" s="158"/>
      <c r="J44" s="158"/>
      <c r="K44" s="158">
        <f>'実質公債費比率（分子）の構造'!N$50</f>
        <v>2</v>
      </c>
      <c r="L44" s="158"/>
      <c r="M44" s="158"/>
      <c r="N44" s="158">
        <f>'実質公債費比率（分子）の構造'!O$50</f>
        <v>2</v>
      </c>
      <c r="O44" s="158"/>
      <c r="P44" s="158"/>
    </row>
    <row r="45" spans="1:16">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c r="A46" s="158" t="s">
        <v>64</v>
      </c>
      <c r="B46" s="158">
        <f>'実質公債費比率（分子）の構造'!K$48</f>
        <v>744</v>
      </c>
      <c r="C46" s="158"/>
      <c r="D46" s="158"/>
      <c r="E46" s="158">
        <f>'実質公債費比率（分子）の構造'!L$48</f>
        <v>702</v>
      </c>
      <c r="F46" s="158"/>
      <c r="G46" s="158"/>
      <c r="H46" s="158">
        <f>'実質公債費比率（分子）の構造'!M$48</f>
        <v>634</v>
      </c>
      <c r="I46" s="158"/>
      <c r="J46" s="158"/>
      <c r="K46" s="158">
        <f>'実質公債費比率（分子）の構造'!N$48</f>
        <v>568</v>
      </c>
      <c r="L46" s="158"/>
      <c r="M46" s="158"/>
      <c r="N46" s="158">
        <f>'実質公債費比率（分子）の構造'!O$48</f>
        <v>674</v>
      </c>
      <c r="O46" s="158"/>
      <c r="P46" s="158"/>
    </row>
    <row r="47" spans="1:16">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c r="A49" s="158" t="s">
        <v>66</v>
      </c>
      <c r="B49" s="158">
        <f>'実質公債費比率（分子）の構造'!K$45</f>
        <v>6799</v>
      </c>
      <c r="C49" s="158"/>
      <c r="D49" s="158"/>
      <c r="E49" s="158">
        <f>'実質公債費比率（分子）の構造'!L$45</f>
        <v>6839</v>
      </c>
      <c r="F49" s="158"/>
      <c r="G49" s="158"/>
      <c r="H49" s="158">
        <f>'実質公債費比率（分子）の構造'!M$45</f>
        <v>6559</v>
      </c>
      <c r="I49" s="158"/>
      <c r="J49" s="158"/>
      <c r="K49" s="158">
        <f>'実質公債費比率（分子）の構造'!N$45</f>
        <v>6191</v>
      </c>
      <c r="L49" s="158"/>
      <c r="M49" s="158"/>
      <c r="N49" s="158">
        <f>'実質公債費比率（分子）の構造'!O$45</f>
        <v>5796</v>
      </c>
      <c r="O49" s="158"/>
      <c r="P49" s="158"/>
    </row>
    <row r="50" spans="1:16">
      <c r="A50" s="158" t="s">
        <v>67</v>
      </c>
      <c r="B50" s="158" t="e">
        <f>NA()</f>
        <v>#N/A</v>
      </c>
      <c r="C50" s="158">
        <f>IF(ISNUMBER('実質公債費比率（分子）の構造'!K$53),'実質公債費比率（分子）の構造'!K$53,NA())</f>
        <v>1947</v>
      </c>
      <c r="D50" s="158" t="e">
        <f>NA()</f>
        <v>#N/A</v>
      </c>
      <c r="E50" s="158" t="e">
        <f>NA()</f>
        <v>#N/A</v>
      </c>
      <c r="F50" s="158">
        <f>IF(ISNUMBER('実質公債費比率（分子）の構造'!L$53),'実質公債費比率（分子）の構造'!L$53,NA())</f>
        <v>2081</v>
      </c>
      <c r="G50" s="158" t="e">
        <f>NA()</f>
        <v>#N/A</v>
      </c>
      <c r="H50" s="158" t="e">
        <f>NA()</f>
        <v>#N/A</v>
      </c>
      <c r="I50" s="158">
        <f>IF(ISNUMBER('実質公債費比率（分子）の構造'!M$53),'実質公債費比率（分子）の構造'!M$53,NA())</f>
        <v>1802</v>
      </c>
      <c r="J50" s="158" t="e">
        <f>NA()</f>
        <v>#N/A</v>
      </c>
      <c r="K50" s="158" t="e">
        <f>NA()</f>
        <v>#N/A</v>
      </c>
      <c r="L50" s="158">
        <f>IF(ISNUMBER('実質公債費比率（分子）の構造'!N$53),'実質公債費比率（分子）の構造'!N$53,NA())</f>
        <v>1582</v>
      </c>
      <c r="M50" s="158" t="e">
        <f>NA()</f>
        <v>#N/A</v>
      </c>
      <c r="N50" s="158" t="e">
        <f>NA()</f>
        <v>#N/A</v>
      </c>
      <c r="O50" s="158">
        <f>IF(ISNUMBER('実質公債費比率（分子）の構造'!O$53),'実質公債費比率（分子）の構造'!O$53,NA())</f>
        <v>1566</v>
      </c>
      <c r="P50" s="158" t="e">
        <f>NA()</f>
        <v>#N/A</v>
      </c>
    </row>
    <row r="53" spans="1:16">
      <c r="A53" s="130" t="s">
        <v>68</v>
      </c>
    </row>
    <row r="54" spans="1:16">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c r="A56" s="157" t="s">
        <v>43</v>
      </c>
      <c r="B56" s="157"/>
      <c r="C56" s="157"/>
      <c r="D56" s="157">
        <f>'将来負担比率（分子）の構造'!I$52</f>
        <v>44902</v>
      </c>
      <c r="E56" s="157"/>
      <c r="F56" s="157"/>
      <c r="G56" s="157">
        <f>'将来負担比率（分子）の構造'!J$52</f>
        <v>42751</v>
      </c>
      <c r="H56" s="157"/>
      <c r="I56" s="157"/>
      <c r="J56" s="157">
        <f>'将来負担比率（分子）の構造'!K$52</f>
        <v>40390</v>
      </c>
      <c r="K56" s="157"/>
      <c r="L56" s="157"/>
      <c r="M56" s="157">
        <f>'将来負担比率（分子）の構造'!L$52</f>
        <v>40340</v>
      </c>
      <c r="N56" s="157"/>
      <c r="O56" s="157"/>
      <c r="P56" s="157">
        <f>'将来負担比率（分子）の構造'!M$52</f>
        <v>42143</v>
      </c>
    </row>
    <row r="57" spans="1:16">
      <c r="A57" s="157" t="s">
        <v>42</v>
      </c>
      <c r="B57" s="157"/>
      <c r="C57" s="157"/>
      <c r="D57" s="157">
        <f>'将来負担比率（分子）の構造'!I$51</f>
        <v>3382</v>
      </c>
      <c r="E57" s="157"/>
      <c r="F57" s="157"/>
      <c r="G57" s="157">
        <f>'将来負担比率（分子）の構造'!J$51</f>
        <v>2960</v>
      </c>
      <c r="H57" s="157"/>
      <c r="I57" s="157"/>
      <c r="J57" s="157">
        <f>'将来負担比率（分子）の構造'!K$51</f>
        <v>2230</v>
      </c>
      <c r="K57" s="157"/>
      <c r="L57" s="157"/>
      <c r="M57" s="157">
        <f>'将来負担比率（分子）の構造'!L$51</f>
        <v>2332</v>
      </c>
      <c r="N57" s="157"/>
      <c r="O57" s="157"/>
      <c r="P57" s="157">
        <f>'将来負担比率（分子）の構造'!M$51</f>
        <v>2862</v>
      </c>
    </row>
    <row r="58" spans="1:16">
      <c r="A58" s="157" t="s">
        <v>41</v>
      </c>
      <c r="B58" s="157"/>
      <c r="C58" s="157"/>
      <c r="D58" s="157">
        <f>'将来負担比率（分子）の構造'!I$50</f>
        <v>23886</v>
      </c>
      <c r="E58" s="157"/>
      <c r="F58" s="157"/>
      <c r="G58" s="157">
        <f>'将来負担比率（分子）の構造'!J$50</f>
        <v>26986</v>
      </c>
      <c r="H58" s="157"/>
      <c r="I58" s="157"/>
      <c r="J58" s="157">
        <f>'将来負担比率（分子）の構造'!K$50</f>
        <v>25818</v>
      </c>
      <c r="K58" s="157"/>
      <c r="L58" s="157"/>
      <c r="M58" s="157">
        <f>'将来負担比率（分子）の構造'!L$50</f>
        <v>27494</v>
      </c>
      <c r="N58" s="157"/>
      <c r="O58" s="157"/>
      <c r="P58" s="157">
        <f>'将来負担比率（分子）の構造'!M$50</f>
        <v>29715</v>
      </c>
    </row>
    <row r="59" spans="1:16">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c r="A62" s="157" t="s">
        <v>35</v>
      </c>
      <c r="B62" s="157">
        <f>'将来負担比率（分子）の構造'!I$45</f>
        <v>5840</v>
      </c>
      <c r="C62" s="157"/>
      <c r="D62" s="157"/>
      <c r="E62" s="157">
        <f>'将来負担比率（分子）の構造'!J$45</f>
        <v>5788</v>
      </c>
      <c r="F62" s="157"/>
      <c r="G62" s="157"/>
      <c r="H62" s="157">
        <f>'将来負担比率（分子）の構造'!K$45</f>
        <v>5805</v>
      </c>
      <c r="I62" s="157"/>
      <c r="J62" s="157"/>
      <c r="K62" s="157">
        <f>'将来負担比率（分子）の構造'!L$45</f>
        <v>5788</v>
      </c>
      <c r="L62" s="157"/>
      <c r="M62" s="157"/>
      <c r="N62" s="157">
        <f>'将来負担比率（分子）の構造'!M$45</f>
        <v>5828</v>
      </c>
      <c r="O62" s="157"/>
      <c r="P62" s="157"/>
    </row>
    <row r="63" spans="1:16">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c r="A64" s="157" t="s">
        <v>33</v>
      </c>
      <c r="B64" s="157">
        <f>'将来負担比率（分子）の構造'!I$43</f>
        <v>5711</v>
      </c>
      <c r="C64" s="157"/>
      <c r="D64" s="157"/>
      <c r="E64" s="157">
        <f>'将来負担比率（分子）の構造'!J$43</f>
        <v>4834</v>
      </c>
      <c r="F64" s="157"/>
      <c r="G64" s="157"/>
      <c r="H64" s="157">
        <f>'将来負担比率（分子）の構造'!K$43</f>
        <v>4447</v>
      </c>
      <c r="I64" s="157"/>
      <c r="J64" s="157"/>
      <c r="K64" s="157">
        <f>'将来負担比率（分子）の構造'!L$43</f>
        <v>7786</v>
      </c>
      <c r="L64" s="157"/>
      <c r="M64" s="157"/>
      <c r="N64" s="157">
        <f>'将来負担比率（分子）の構造'!M$43</f>
        <v>15622</v>
      </c>
      <c r="O64" s="157"/>
      <c r="P64" s="157"/>
    </row>
    <row r="65" spans="1:16">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c r="A66" s="157" t="s">
        <v>31</v>
      </c>
      <c r="B66" s="157">
        <f>'将来負担比率（分子）の構造'!I$41</f>
        <v>52946</v>
      </c>
      <c r="C66" s="157"/>
      <c r="D66" s="157"/>
      <c r="E66" s="157">
        <f>'将来負担比率（分子）の構造'!J$41</f>
        <v>51601</v>
      </c>
      <c r="F66" s="157"/>
      <c r="G66" s="157"/>
      <c r="H66" s="157">
        <f>'将来負担比率（分子）の構造'!K$41</f>
        <v>48595</v>
      </c>
      <c r="I66" s="157"/>
      <c r="J66" s="157"/>
      <c r="K66" s="157">
        <f>'将来負担比率（分子）の構造'!L$41</f>
        <v>46603</v>
      </c>
      <c r="L66" s="157"/>
      <c r="M66" s="157"/>
      <c r="N66" s="157">
        <f>'将来負担比率（分子）の構造'!M$41</f>
        <v>46213</v>
      </c>
      <c r="O66" s="157"/>
      <c r="P66" s="157"/>
    </row>
    <row r="67" spans="1:16">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c r="A70" s="159" t="s">
        <v>72</v>
      </c>
      <c r="B70" s="159"/>
      <c r="C70" s="159"/>
      <c r="D70" s="159"/>
      <c r="E70" s="159"/>
      <c r="F70" s="159"/>
    </row>
    <row r="71" spans="1:16">
      <c r="A71" s="160"/>
      <c r="B71" s="160" t="str">
        <f>基金残高に係る経年分析!F54</f>
        <v>R04</v>
      </c>
      <c r="C71" s="160" t="str">
        <f>基金残高に係る経年分析!G54</f>
        <v>R05</v>
      </c>
      <c r="D71" s="160" t="str">
        <f>基金残高に係る経年分析!H54</f>
        <v>R06</v>
      </c>
    </row>
    <row r="72" spans="1:16">
      <c r="A72" s="160" t="s">
        <v>73</v>
      </c>
      <c r="B72" s="161">
        <f>基金残高に係る経年分析!F55</f>
        <v>7670</v>
      </c>
      <c r="C72" s="161">
        <f>基金残高に係る経年分析!G55</f>
        <v>8238</v>
      </c>
      <c r="D72" s="161">
        <f>基金残高に係る経年分析!H55</f>
        <v>7915</v>
      </c>
    </row>
    <row r="73" spans="1:16">
      <c r="A73" s="160" t="s">
        <v>74</v>
      </c>
      <c r="B73" s="161">
        <f>基金残高に係る経年分析!F56</f>
        <v>3477</v>
      </c>
      <c r="C73" s="161">
        <f>基金残高に係る経年分析!G56</f>
        <v>3635</v>
      </c>
      <c r="D73" s="161">
        <f>基金残高に係る経年分析!H56</f>
        <v>3441</v>
      </c>
    </row>
    <row r="74" spans="1:16">
      <c r="A74" s="160" t="s">
        <v>75</v>
      </c>
      <c r="B74" s="161">
        <f>基金残高に係る経年分析!F57</f>
        <v>14191</v>
      </c>
      <c r="C74" s="161">
        <f>基金残高に係る経年分析!G57</f>
        <v>14681</v>
      </c>
      <c r="D74" s="161">
        <f>基金残高に係る経年分析!H57</f>
        <v>14354</v>
      </c>
    </row>
  </sheetData>
  <sheetProtection algorithmName="SHA-512" hashValue="vsmClwlPwfXWqbr+zlhbdUDsSZWrPBUClUQ95alKm9ZcFIpzOwxURhMQ6zmdMnmFC7PelkdUPGp4W2/fiO2ANg==" saltValue="GBAEethBvCjfarYCgOIKp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園田 奏</cp:lastModifiedBy>
  <cp:lastPrinted>2026-09-03T04:36:43Z</cp:lastPrinted>
  <dcterms:created xsi:type="dcterms:W3CDTF">2026-02-23T09:55:15Z</dcterms:created>
  <dcterms:modified xsi:type="dcterms:W3CDTF">2026-09-29T07:50:03Z</dcterms:modified>
  <cp:category/>
</cp:coreProperties>
</file>