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014B231E-7861-4951-8652-EC2643AF86E8}" xr6:coauthVersionLast="47" xr6:coauthVersionMax="47" xr10:uidLastSave="{00000000-0000-0000-0000-000000000000}"/>
  <bookViews>
    <workbookView xWindow="-28920" yWindow="-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c r="BY39" i="10"/>
  <c r="BW39" i="10"/>
  <c r="BE39" i="10"/>
  <c r="AM39" i="10"/>
  <c r="U39" i="10"/>
  <c r="E39" i="10"/>
  <c r="C39" i="10"/>
  <c r="DG38" i="10"/>
  <c r="CQ38" i="10"/>
  <c r="CO38" i="10"/>
  <c r="BY38" i="10"/>
  <c r="BW38" i="10"/>
  <c r="BE38" i="10"/>
  <c r="AM38" i="10"/>
  <c r="U38" i="10"/>
  <c r="E38" i="10"/>
  <c r="C38" i="10"/>
  <c r="DG37" i="10"/>
  <c r="CQ37" i="10"/>
  <c r="CO37" i="10"/>
  <c r="BY37" i="10"/>
  <c r="BW37" i="10"/>
  <c r="BE37" i="10"/>
  <c r="AM37" i="10"/>
  <c r="U37" i="10"/>
  <c r="E37" i="10"/>
  <c r="C37" i="10"/>
  <c r="DG36" i="10"/>
  <c r="CQ36" i="10"/>
  <c r="CO36" i="10"/>
  <c r="BY36" i="10"/>
  <c r="BW36" i="10"/>
  <c r="BE36" i="10"/>
  <c r="AO36" i="10"/>
  <c r="AM36" i="10"/>
  <c r="W36" i="10"/>
  <c r="U36" i="10"/>
  <c r="E36" i="10"/>
  <c r="C36" i="10"/>
  <c r="DG35" i="10"/>
  <c r="CQ35" i="10"/>
  <c r="CO35" i="10"/>
  <c r="BY35" i="10"/>
  <c r="BW35" i="10"/>
  <c r="BE35" i="10"/>
  <c r="AO35" i="10"/>
  <c r="AM35" i="10"/>
  <c r="W35" i="10"/>
  <c r="U35" i="10"/>
  <c r="E35" i="10"/>
  <c r="C35" i="10"/>
  <c r="DG34" i="10"/>
  <c r="CQ34" i="10"/>
  <c r="CO34" i="10"/>
  <c r="BY34" i="10"/>
  <c r="BW34" i="10"/>
  <c r="BE34" i="10"/>
  <c r="AO34" i="10"/>
  <c r="AM34" i="10"/>
  <c r="W34" i="10"/>
  <c r="U34" i="10"/>
  <c r="E34" i="10"/>
  <c r="C34" i="10"/>
</calcChain>
</file>

<file path=xl/sharedStrings.xml><?xml version="1.0" encoding="utf-8"?>
<sst xmlns="http://schemas.openxmlformats.org/spreadsheetml/2006/main" count="1106" uniqueCount="569">
  <si>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</si>
  <si>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</si>
  <si>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</si>
  <si>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</si>
  <si>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</si>
  <si>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</si>
  <si>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</si>
  <si>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</si>
  <si>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</si>
  <si>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</si>
  <si>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</si>
  <si>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</si>
  <si>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</si>
  <si>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</si>
  <si>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</si>
  <si>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</si>
  <si>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</si>
  <si>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</si>
  <si>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</si>
  <si>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</si>
  <si>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</si>
  <si>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</si>
  <si>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</si>
  <si>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</si>
  <si>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</si>
  <si>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</si>
  <si>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</si>
  <si>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</si>
  <si>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</si>
  <si>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</si>
  <si>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</si>
  <si>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</si>
  <si>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</si>
  <si>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</si>
  <si>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</si>
  <si>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</si>
  <si>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</si>
  <si>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</si>
  <si>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</si>
  <si>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</si>
  <si>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</si>
  <si>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</si>
  <si>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</si>
  <si>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</si>
  <si>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</si>
  <si>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</si>
  <si>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</si>
  <si>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</si>
  <si>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</si>
  <si>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</si>
  <si>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</si>
  <si>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</si>
  <si>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</si>
  <si>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</si>
  <si>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</si>
  <si>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</si>
  <si>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</si>
  <si>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</si>
  <si>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</si>
  <si>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</si>
  <si>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</si>
  <si>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</si>
  <si>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</si>
  <si>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</si>
  <si>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</si>
  <si>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</si>
  <si>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</si>
  <si>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</si>
  <si>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</si>
  <si>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</si>
  <si>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</si>
  <si>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</si>
  <si>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</si>
  <si>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</si>
  <si>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</si>
  <si>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</si>
  <si>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</si>
  <si>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</si>
  <si>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</si>
  <si>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</si>
  <si>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</si>
  <si>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</si>
  <si>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</si>
  <si>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</si>
  <si>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</si>
  <si>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</si>
  <si>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</si>
  <si>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</si>
  <si>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</si>
  <si>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</si>
  <si>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</si>
  <si>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</si>
  <si>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</si>
  <si>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</si>
  <si>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いちき串木野市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</si>
  <si>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</si>
  <si>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</si>
  <si>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</si>
  <si>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</si>
  <si>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</si>
  <si>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</si>
  <si>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</si>
  <si>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</si>
  <si>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</si>
  <si>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</si>
  <si>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</si>
  <si>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</si>
  <si>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</si>
  <si>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</si>
  <si>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</si>
  <si>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</si>
  <si>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</si>
  <si>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</si>
  <si>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</si>
  <si>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</si>
  <si>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</si>
  <si>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</si>
  <si>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</si>
  <si>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</si>
  <si>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</si>
  <si>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</si>
  <si>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</si>
  <si>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</si>
  <si>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</si>
  <si>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</si>
  <si>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</si>
  <si>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</si>
  <si>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</si>
  <si>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</si>
  <si>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</si>
  <si>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</si>
  <si>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</si>
  <si>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</si>
  <si>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</si>
  <si>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</si>
  <si>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</si>
  <si>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</si>
  <si>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</si>
  <si>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</si>
  <si>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</si>
  <si>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</si>
  <si>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</si>
  <si>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</si>
  <si>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</si>
  <si>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</si>
  <si>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</si>
  <si>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</si>
  <si>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</si>
  <si>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</si>
  <si>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</si>
  <si>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</si>
  <si>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</si>
  <si>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</si>
  <si>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</si>
  <si>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</si>
  <si>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</si>
  <si>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</si>
  <si>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</si>
  <si>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</si>
  <si>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</si>
  <si>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</si>
  <si>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</si>
  <si>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</si>
  <si>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</si>
  <si>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</si>
  <si>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</si>
  <si>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</si>
  <si>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</si>
  <si>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</si>
  <si>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</si>
  <si>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</si>
  <si>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</si>
  <si>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</si>
  <si>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</si>
  <si>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</si>
  <si>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</si>
  <si>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</si>
  <si>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</si>
  <si>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</si>
  <si>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</si>
  <si>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</si>
  <si>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</si>
  <si>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</si>
  <si>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</si>
  <si>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</si>
  <si>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</si>
  <si>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</si>
  <si>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</si>
  <si>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</si>
  <si>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</si>
  <si>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</si>
  <si>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</si>
  <si>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</si>
  <si>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</si>
  <si>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</si>
  <si>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</si>
  <si>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</si>
  <si>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</si>
  <si>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</si>
  <si>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</si>
  <si>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</si>
  <si>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</si>
  <si>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</si>
  <si>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鹿児島県いちき串木野市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</si>
  <si>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</si>
  <si>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</si>
  <si>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</si>
  <si>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</si>
  <si>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</si>
  <si>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</si>
  <si>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</si>
  <si>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</si>
  <si>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</si>
  <si>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</si>
  <si>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</si>
  <si>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</si>
  <si>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</si>
  <si>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</si>
  <si>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</si>
  <si>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</si>
  <si>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</si>
  <si>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</si>
  <si>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</si>
  <si>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</si>
  <si>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</si>
  <si>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</si>
  <si>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</si>
  <si>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</si>
  <si>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</si>
  <si>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</si>
  <si>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</si>
  <si>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</si>
  <si>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</si>
  <si>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</si>
  <si>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</si>
  <si>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</si>
  <si>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</si>
  <si>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</si>
  <si>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</si>
  <si>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</si>
  <si>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</si>
  <si>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</si>
  <si>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</si>
  <si>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</si>
  <si>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</si>
  <si>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</si>
  <si>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</si>
  <si>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</si>
  <si>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</si>
  <si>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</si>
  <si>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</si>
  <si>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</si>
  <si>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</si>
  <si>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</si>
  <si>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</si>
  <si>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</si>
  <si>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</si>
  <si>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</si>
  <si>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</si>
  <si>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</si>
  <si>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</si>
  <si>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</si>
  <si>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</si>
  <si>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</si>
  <si>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</si>
  <si>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</si>
  <si>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</si>
  <si>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</si>
  <si>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</si>
  <si>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</si>
  <si>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</si>
  <si>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</si>
  <si>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</si>
  <si>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</si>
  <si>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</si>
  <si>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</si>
  <si>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</si>
  <si>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</si>
  <si>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</si>
  <si>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</si>
  <si>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</si>
  <si>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</si>
  <si>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</si>
  <si>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</si>
  <si>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</si>
  <si>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</si>
  <si>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</si>
  <si>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</si>
  <si>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</si>
  <si>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</si>
  <si>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</si>
  <si>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</si>
  <si>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</si>
  <si>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</si>
  <si>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</si>
  <si>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</si>
  <si>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</si>
  <si>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</si>
  <si>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</si>
  <si>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</si>
  <si>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</si>
  <si>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</si>
  <si>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</si>
  <si>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</si>
  <si>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</si>
  <si>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</si>
  <si>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</si>
  <si>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</si>
  <si>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</si>
  <si>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</si>
  <si>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</si>
  <si>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</si>
  <si>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</si>
  <si>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</si>
  <si>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</si>
  <si>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</si>
  <si>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</si>
  <si>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</si>
  <si>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</si>
  <si>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</si>
  <si>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</si>
  <si>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</si>
  <si>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</si>
  <si>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</si>
  <si>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</si>
  <si>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</si>
  <si>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</si>
  <si>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</si>
  <si>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</si>
  <si>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</si>
  <si>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</si>
  <si>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</si>
  <si>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</si>
  <si>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</si>
  <si>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</si>
  <si>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</si>
  <si>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</si>
  <si>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</si>
  <si>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</si>
  <si>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</si>
  <si>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</si>
  <si>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</si>
  <si>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</si>
  <si>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</si>
  <si>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</si>
  <si>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</si>
  <si>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</si>
  <si>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</si>
  <si>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</si>
  <si>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</si>
  <si>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</si>
  <si>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</si>
  <si>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</si>
  <si>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</si>
  <si>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鹿児島県いちき串木野市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</si>
  <si>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</si>
  <si>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</si>
  <si>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</si>
  <si>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</si>
  <si>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</si>
  <si>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</si>
  <si>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</si>
  <si>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</si>
  <si>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</si>
  <si>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</si>
  <si>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</si>
  <si>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</si>
  <si>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</si>
  <si>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</si>
  <si>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</si>
  <si>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</si>
  <si>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</si>
  <si>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</si>
  <si>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</si>
  <si>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</si>
  <si>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</si>
  <si>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</si>
  <si>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</si>
  <si>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</si>
  <si>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</si>
  <si>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</si>
  <si>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</si>
  <si>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</si>
  <si>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</si>
  <si>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</si>
  <si>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</si>
  <si>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</si>
  <si>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</si>
  <si>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</si>
  <si>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</si>
  <si>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</si>
  <si>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</si>
  <si>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</si>
  <si>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下水道事業会計（公共下水道事業）</t>
    <phoneticPr fontId="5"/>
  </si>
  <si>
    <t>下水道事業会計（漁業集落排水事業）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</si>
  <si>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</si>
  <si>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</si>
  <si>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</si>
  <si>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</si>
  <si>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</si>
  <si>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</si>
  <si>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</si>
  <si>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</si>
  <si>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</si>
  <si>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</si>
  <si>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</si>
  <si>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</si>
  <si>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</si>
  <si>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</si>
  <si>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</si>
  <si>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</si>
  <si>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</si>
  <si>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</si>
  <si>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</si>
  <si>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</si>
  <si>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</si>
  <si>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</si>
  <si>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</si>
  <si>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</si>
  <si>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</si>
  <si>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</si>
  <si>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</si>
  <si>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</si>
  <si>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</si>
  <si>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</si>
  <si>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</si>
  <si>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</si>
  <si>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</si>
  <si>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</si>
  <si>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</si>
  <si>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</si>
  <si>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</si>
  <si>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</si>
  <si>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</si>
  <si>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</si>
  <si>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</si>
  <si>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</si>
  <si>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</si>
  <si>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</si>
  <si>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</si>
  <si>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</si>
  <si>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</si>
  <si>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</si>
  <si>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</si>
  <si>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</si>
  <si>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</si>
  <si>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</si>
  <si>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</si>
  <si>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</si>
  <si>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</si>
  <si>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</si>
  <si>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</si>
  <si>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</si>
  <si>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</si>
  <si>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</si>
  <si>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</si>
  <si>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</si>
  <si>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</si>
  <si>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</si>
  <si>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</si>
  <si>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</si>
  <si>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</si>
  <si>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</si>
  <si>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</si>
  <si>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</si>
  <si>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</si>
  <si>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</si>
  <si>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</si>
  <si>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</si>
  <si>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</si>
  <si>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</si>
  <si>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</si>
  <si>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</si>
  <si>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</si>
  <si>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</si>
  <si>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</si>
  <si>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</si>
  <si>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</si>
  <si>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</si>
  <si>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</si>
  <si>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</si>
  <si>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</si>
  <si>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</si>
  <si>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</si>
  <si>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</si>
  <si>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</si>
  <si>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</si>
  <si>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</si>
  <si>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</si>
  <si>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</si>
  <si>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</si>
  <si>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</si>
  <si>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</si>
  <si>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</si>
  <si>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</si>
  <si>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</si>
  <si>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</si>
  <si>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</si>
  <si>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</si>
  <si>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</si>
  <si>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</si>
  <si>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</si>
  <si>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</si>
  <si>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</si>
  <si>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</si>
  <si>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</si>
  <si>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</si>
  <si>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</si>
  <si>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</si>
  <si>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</si>
  <si>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</si>
  <si>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</si>
  <si>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</si>
  <si>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</si>
  <si>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</si>
  <si>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</si>
  <si>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</si>
  <si>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</si>
  <si>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</si>
  <si>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</si>
  <si>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</si>
  <si>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</si>
  <si>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</si>
  <si>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</si>
  <si>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</si>
  <si>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</si>
  <si>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</si>
  <si>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</si>
  <si>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</si>
  <si>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</si>
  <si>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1.39</t>
  </si>
  <si>
    <t>▲ 0.39</t>
  </si>
  <si>
    <t>水道事業会計</t>
  </si>
  <si>
    <t>一般会計</t>
  </si>
  <si>
    <t>下水道事業会計（公共下水道事業）</t>
  </si>
  <si>
    <t>介護保険特別会計</t>
  </si>
  <si>
    <t>下水道事業会計（漁業集落排水事業）</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</si>
  <si>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</si>
  <si>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</si>
  <si>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</si>
  <si>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</si>
  <si>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</si>
  <si>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</si>
  <si>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</si>
  <si>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</si>
  <si>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</si>
  <si>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</si>
  <si>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鹿児島県市町村総合事務組合</t>
    <rPh sb="0" eb="4">
      <t>カゴシマケン</t>
    </rPh>
    <rPh sb="4" eb="7">
      <t>シチョウソン</t>
    </rPh>
    <rPh sb="7" eb="9">
      <t>ソウゴウ</t>
    </rPh>
    <rPh sb="9" eb="11">
      <t>ジム</t>
    </rPh>
    <rPh sb="11" eb="13">
      <t>クミアイ</t>
    </rPh>
    <phoneticPr fontId="2"/>
  </si>
  <si>
    <t>いちき串木野市・日置市衛生処理組合</t>
    <rPh sb="3" eb="7">
      <t>クシキノシ</t>
    </rPh>
    <rPh sb="8" eb="11">
      <t>ヒオキシ</t>
    </rPh>
    <rPh sb="11" eb="13">
      <t>エイセイ</t>
    </rPh>
    <rPh sb="13" eb="17">
      <t>ショリクミアイ</t>
    </rPh>
    <phoneticPr fontId="2"/>
  </si>
  <si>
    <t>鹿児島県後期高齢者医療広域連合（一般会計）</t>
    <rPh sb="0" eb="3">
      <t>カゴシマ</t>
    </rPh>
    <rPh sb="3" eb="4">
      <t>ケン</t>
    </rPh>
    <rPh sb="4" eb="6">
      <t>コウキ</t>
    </rPh>
    <rPh sb="6" eb="9">
      <t>コウレイシャ</t>
    </rPh>
    <rPh sb="9" eb="11">
      <t>イリョウ</t>
    </rPh>
    <rPh sb="11" eb="15">
      <t>コウイキレンゴウ</t>
    </rPh>
    <rPh sb="16" eb="18">
      <t>イッパン</t>
    </rPh>
    <rPh sb="18" eb="20">
      <t>カイケイ</t>
    </rPh>
    <phoneticPr fontId="2"/>
  </si>
  <si>
    <t>鹿児島県後期高齢者医療広域連合（特別会計）</t>
    <rPh sb="0" eb="4">
      <t>カゴシマケン</t>
    </rPh>
    <rPh sb="4" eb="9">
      <t>コウキコウレイシャ</t>
    </rPh>
    <rPh sb="9" eb="11">
      <t>イリョウ</t>
    </rPh>
    <rPh sb="11" eb="13">
      <t>コウイキ</t>
    </rPh>
    <rPh sb="13" eb="15">
      <t>レンゴウ</t>
    </rPh>
    <rPh sb="16" eb="18">
      <t>トクベツ</t>
    </rPh>
    <rPh sb="18" eb="20">
      <t>カイケイ</t>
    </rPh>
    <phoneticPr fontId="2"/>
  </si>
  <si>
    <t>いちき串木野市土地開発公社</t>
    <rPh sb="3" eb="7">
      <t>クシキノシ</t>
    </rPh>
    <rPh sb="7" eb="11">
      <t>トチカイハツ</t>
    </rPh>
    <rPh sb="11" eb="13">
      <t>コウシャ</t>
    </rPh>
    <phoneticPr fontId="38"/>
  </si>
  <si>
    <t>いちき串木野電力</t>
    <rPh sb="3" eb="6">
      <t>クシキノ</t>
    </rPh>
    <rPh sb="6" eb="8">
      <t>デンリョク</t>
    </rPh>
    <phoneticPr fontId="38"/>
  </si>
  <si>
    <t>ふるさと寄附金基金</t>
    <rPh sb="4" eb="7">
      <t>キフキン</t>
    </rPh>
    <rPh sb="7" eb="9">
      <t>キキン</t>
    </rPh>
    <phoneticPr fontId="38"/>
  </si>
  <si>
    <t>合併まちづくり基金</t>
    <rPh sb="0" eb="2">
      <t>ガッペイ</t>
    </rPh>
    <rPh sb="7" eb="9">
      <t>キキン</t>
    </rPh>
    <phoneticPr fontId="38"/>
  </si>
  <si>
    <t>公共施設整備等基金</t>
    <rPh sb="0" eb="2">
      <t>コウキョウ</t>
    </rPh>
    <rPh sb="2" eb="4">
      <t>シセツ</t>
    </rPh>
    <rPh sb="4" eb="6">
      <t>セイビ</t>
    </rPh>
    <rPh sb="6" eb="7">
      <t>トウ</t>
    </rPh>
    <rPh sb="7" eb="9">
      <t>キキン</t>
    </rPh>
    <phoneticPr fontId="38"/>
  </si>
  <si>
    <t>薩摩スチューデント基金</t>
    <rPh sb="0" eb="2">
      <t>サツマ</t>
    </rPh>
    <rPh sb="9" eb="11">
      <t>キキン</t>
    </rPh>
    <phoneticPr fontId="38"/>
  </si>
  <si>
    <t>地域福祉基金</t>
    <rPh sb="0" eb="4">
      <t>チイキフクシ</t>
    </rPh>
    <rPh sb="4" eb="6">
      <t>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</si>
  <si>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</si>
  <si>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</si>
  <si>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有形固定資産減価償却率と将来負担比率ともに類似団体平均に比べ低い水準にある。
現時点で施設の大規模な更新が必要な状況にはないが、本市が全国平均の約1.7倍の公共施設を保有していることを考慮すると、将来の施設の更新費用は大きな財政負担となることが見込まれるため、第２期公共施設等総合管理計画（令和８年３月策定）に基づき公共施設等の適正化に取り組み、将来の更新費用を軽減・平準化するとともに、普通建設事業を厳選・抑制し将来負担比率の改善に努め、中長期の資金収支の健全性を保つ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</si>
  <si>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</si>
  <si>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</si>
  <si>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</si>
  <si>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</si>
  <si>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</si>
  <si>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</si>
  <si>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将来負担比率が類似団体平均に比べ低い水準となったものの、実質公債費比率は依然として類似団体平均より高い水準にある。
将来負担比率については、令和５年度と比較し改善しており、今後も改善していく見込みである。実質公債費比率については、平成26年度から平成29年度実施の最終処分場建設事業に係る合併特例債の償還がピークを迎え、今後も高い水準で推移することが想定される。
本市の財政状況は当面の間、硬直化の傾向が続くものと見込まれることから、令和２年度に策定した財政改善計画に基づき普通建設事業を厳選・抑制し地方債発行の抑制するなど負債の軽減に取り組み、持続可能な財政基盤を確立する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</si>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</sst>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4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71EF146-CEBD-4BDC-9701-2FA56D4DD57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4FEC-4F41-B8C6-12AB9C5FA97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79602</c:v>
                </c:pt>
                <c:pt idx="1">
                  <c:v>56083</c:v>
                </c:pt>
                <c:pt idx="2">
                  <c:v>64860</c:v>
                </c:pt>
                <c:pt idx="3">
                  <c:v>48262</c:v>
                </c:pt>
                <c:pt idx="4">
                  <c:v>65053</c:v>
                </c:pt>
              </c:numCache>
            </c:numRef>
          </c:val>
          <c:smooth val="0"/>
          <c:extLst>
            <c:ext xmlns:c16="http://schemas.microsoft.com/office/drawing/2014/chart" uri="{C3380CC4-5D6E-409C-BE32-E72D297353CC}">
              <c16:uniqueId val="{00000001-4FEC-4F41-B8C6-12AB9C5FA97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6.77</c:v>
                </c:pt>
                <c:pt idx="1">
                  <c:v>8.5</c:v>
                </c:pt>
                <c:pt idx="2">
                  <c:v>7.51</c:v>
                </c:pt>
                <c:pt idx="3">
                  <c:v>7.1</c:v>
                </c:pt>
                <c:pt idx="4">
                  <c:v>8.09</c:v>
                </c:pt>
              </c:numCache>
            </c:numRef>
          </c:val>
          <c:extLst>
            <c:ext xmlns:c16="http://schemas.microsoft.com/office/drawing/2014/chart" uri="{C3380CC4-5D6E-409C-BE32-E72D297353CC}">
              <c16:uniqueId val="{00000000-62BB-4C45-8DA1-BE8270B06EF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20.12</c:v>
                </c:pt>
                <c:pt idx="1">
                  <c:v>19.87</c:v>
                </c:pt>
                <c:pt idx="2">
                  <c:v>20.84</c:v>
                </c:pt>
                <c:pt idx="3">
                  <c:v>20.88</c:v>
                </c:pt>
                <c:pt idx="4">
                  <c:v>20.53</c:v>
                </c:pt>
              </c:numCache>
            </c:numRef>
          </c:val>
          <c:extLst>
            <c:ext xmlns:c16="http://schemas.microsoft.com/office/drawing/2014/chart" uri="{C3380CC4-5D6E-409C-BE32-E72D297353CC}">
              <c16:uniqueId val="{00000001-62BB-4C45-8DA1-BE8270B06EF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2.57</c:v>
                </c:pt>
                <c:pt idx="1">
                  <c:v>2.61</c:v>
                </c:pt>
                <c:pt idx="2">
                  <c:v>-1.39</c:v>
                </c:pt>
                <c:pt idx="3">
                  <c:v>-0.39</c:v>
                </c:pt>
                <c:pt idx="4">
                  <c:v>1.1399999999999999</c:v>
                </c:pt>
              </c:numCache>
            </c:numRef>
          </c:val>
          <c:smooth val="0"/>
          <c:extLst>
            <c:ext xmlns:c16="http://schemas.microsoft.com/office/drawing/2014/chart" uri="{C3380CC4-5D6E-409C-BE32-E72D297353CC}">
              <c16:uniqueId val="{00000002-62BB-4C45-8DA1-BE8270B06EF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9598-4F2A-ADAD-DBDBE29CAFC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598-4F2A-ADAD-DBDBE29CAFC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598-4F2A-ADAD-DBDBE29CAFC3}"/>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0.02</c:v>
                </c:pt>
                <c:pt idx="4">
                  <c:v>#N/A</c:v>
                </c:pt>
                <c:pt idx="5">
                  <c:v>0</c:v>
                </c:pt>
                <c:pt idx="6">
                  <c:v>#N/A</c:v>
                </c:pt>
                <c:pt idx="7">
                  <c:v>0.02</c:v>
                </c:pt>
                <c:pt idx="8">
                  <c:v>#N/A</c:v>
                </c:pt>
                <c:pt idx="9">
                  <c:v>0.02</c:v>
                </c:pt>
              </c:numCache>
            </c:numRef>
          </c:val>
          <c:extLst>
            <c:ext xmlns:c16="http://schemas.microsoft.com/office/drawing/2014/chart" uri="{C3380CC4-5D6E-409C-BE32-E72D297353CC}">
              <c16:uniqueId val="{00000003-9598-4F2A-ADAD-DBDBE29CAFC3}"/>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1.1299999999999999</c:v>
                </c:pt>
                <c:pt idx="2">
                  <c:v>#N/A</c:v>
                </c:pt>
                <c:pt idx="3">
                  <c:v>1.1299999999999999</c:v>
                </c:pt>
                <c:pt idx="4">
                  <c:v>#N/A</c:v>
                </c:pt>
                <c:pt idx="5">
                  <c:v>0.61</c:v>
                </c:pt>
                <c:pt idx="6">
                  <c:v>#N/A</c:v>
                </c:pt>
                <c:pt idx="7">
                  <c:v>0.53</c:v>
                </c:pt>
                <c:pt idx="8">
                  <c:v>#N/A</c:v>
                </c:pt>
                <c:pt idx="9">
                  <c:v>0.03</c:v>
                </c:pt>
              </c:numCache>
            </c:numRef>
          </c:val>
          <c:extLst>
            <c:ext xmlns:c16="http://schemas.microsoft.com/office/drawing/2014/chart" uri="{C3380CC4-5D6E-409C-BE32-E72D297353CC}">
              <c16:uniqueId val="{00000004-9598-4F2A-ADAD-DBDBE29CAFC3}"/>
            </c:ext>
          </c:extLst>
        </c:ser>
        <c:ser>
          <c:idx val="5"/>
          <c:order val="5"/>
          <c:tx>
            <c:strRef>
              <c:f>データシート!$A$32</c:f>
              <c:strCache>
                <c:ptCount val="1"/>
                <c:pt idx="0">
                  <c:v>下水道事業会計（漁業集落排水事業）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7.0000000000000007E-2</c:v>
                </c:pt>
                <c:pt idx="2">
                  <c:v>#N/A</c:v>
                </c:pt>
                <c:pt idx="3">
                  <c:v>0.19</c:v>
                </c:pt>
                <c:pt idx="4">
                  <c:v>#N/A</c:v>
                </c:pt>
                <c:pt idx="5">
                  <c:v>0.28000000000000003</c:v>
                </c:pt>
                <c:pt idx="6">
                  <c:v>#N/A</c:v>
                </c:pt>
                <c:pt idx="7">
                  <c:v>0.36</c:v>
                </c:pt>
                <c:pt idx="8">
                  <c:v>#N/A</c:v>
                </c:pt>
                <c:pt idx="9">
                  <c:v>0.38</c:v>
                </c:pt>
              </c:numCache>
            </c:numRef>
          </c:val>
          <c:extLst>
            <c:ext xmlns:c16="http://schemas.microsoft.com/office/drawing/2014/chart" uri="{C3380CC4-5D6E-409C-BE32-E72D297353CC}">
              <c16:uniqueId val="{00000005-9598-4F2A-ADAD-DBDBE29CAFC3}"/>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0.97</c:v>
                </c:pt>
                <c:pt idx="2">
                  <c:v>#N/A</c:v>
                </c:pt>
                <c:pt idx="3">
                  <c:v>1.91</c:v>
                </c:pt>
                <c:pt idx="4">
                  <c:v>#N/A</c:v>
                </c:pt>
                <c:pt idx="5">
                  <c:v>2.12</c:v>
                </c:pt>
                <c:pt idx="6">
                  <c:v>#N/A</c:v>
                </c:pt>
                <c:pt idx="7">
                  <c:v>4.01</c:v>
                </c:pt>
                <c:pt idx="8">
                  <c:v>#N/A</c:v>
                </c:pt>
                <c:pt idx="9">
                  <c:v>1.32</c:v>
                </c:pt>
              </c:numCache>
            </c:numRef>
          </c:val>
          <c:extLst>
            <c:ext xmlns:c16="http://schemas.microsoft.com/office/drawing/2014/chart" uri="{C3380CC4-5D6E-409C-BE32-E72D297353CC}">
              <c16:uniqueId val="{00000006-9598-4F2A-ADAD-DBDBE29CAFC3}"/>
            </c:ext>
          </c:extLst>
        </c:ser>
        <c:ser>
          <c:idx val="7"/>
          <c:order val="7"/>
          <c:tx>
            <c:strRef>
              <c:f>データシート!$A$34</c:f>
              <c:strCache>
                <c:ptCount val="1"/>
                <c:pt idx="0">
                  <c:v>下水道事業会計（公共下水道事業）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1.04</c:v>
                </c:pt>
                <c:pt idx="2">
                  <c:v>#N/A</c:v>
                </c:pt>
                <c:pt idx="3">
                  <c:v>1.36</c:v>
                </c:pt>
                <c:pt idx="4">
                  <c:v>#N/A</c:v>
                </c:pt>
                <c:pt idx="5">
                  <c:v>1.32</c:v>
                </c:pt>
                <c:pt idx="6">
                  <c:v>#N/A</c:v>
                </c:pt>
                <c:pt idx="7">
                  <c:v>2.0499999999999998</c:v>
                </c:pt>
                <c:pt idx="8">
                  <c:v>#N/A</c:v>
                </c:pt>
                <c:pt idx="9">
                  <c:v>2.34</c:v>
                </c:pt>
              </c:numCache>
            </c:numRef>
          </c:val>
          <c:extLst>
            <c:ext xmlns:c16="http://schemas.microsoft.com/office/drawing/2014/chart" uri="{C3380CC4-5D6E-409C-BE32-E72D297353CC}">
              <c16:uniqueId val="{00000007-9598-4F2A-ADAD-DBDBE29CAFC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6.76</c:v>
                </c:pt>
                <c:pt idx="2">
                  <c:v>#N/A</c:v>
                </c:pt>
                <c:pt idx="3">
                  <c:v>8.5</c:v>
                </c:pt>
                <c:pt idx="4">
                  <c:v>#N/A</c:v>
                </c:pt>
                <c:pt idx="5">
                  <c:v>7.5</c:v>
                </c:pt>
                <c:pt idx="6">
                  <c:v>#N/A</c:v>
                </c:pt>
                <c:pt idx="7">
                  <c:v>7.1</c:v>
                </c:pt>
                <c:pt idx="8">
                  <c:v>#N/A</c:v>
                </c:pt>
                <c:pt idx="9">
                  <c:v>8.09</c:v>
                </c:pt>
              </c:numCache>
            </c:numRef>
          </c:val>
          <c:extLst>
            <c:ext xmlns:c16="http://schemas.microsoft.com/office/drawing/2014/chart" uri="{C3380CC4-5D6E-409C-BE32-E72D297353CC}">
              <c16:uniqueId val="{00000008-9598-4F2A-ADAD-DBDBE29CAFC3}"/>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9.26</c:v>
                </c:pt>
                <c:pt idx="2">
                  <c:v>#N/A</c:v>
                </c:pt>
                <c:pt idx="3">
                  <c:v>9.17</c:v>
                </c:pt>
                <c:pt idx="4">
                  <c:v>#N/A</c:v>
                </c:pt>
                <c:pt idx="5">
                  <c:v>10.32</c:v>
                </c:pt>
                <c:pt idx="6">
                  <c:v>#N/A</c:v>
                </c:pt>
                <c:pt idx="7">
                  <c:v>10.89</c:v>
                </c:pt>
                <c:pt idx="8">
                  <c:v>#N/A</c:v>
                </c:pt>
                <c:pt idx="9">
                  <c:v>11.47</c:v>
                </c:pt>
              </c:numCache>
            </c:numRef>
          </c:val>
          <c:extLst>
            <c:ext xmlns:c16="http://schemas.microsoft.com/office/drawing/2014/chart" uri="{C3380CC4-5D6E-409C-BE32-E72D297353CC}">
              <c16:uniqueId val="{00000009-9598-4F2A-ADAD-DBDBE29CAFC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1594</c:v>
                </c:pt>
                <c:pt idx="5">
                  <c:v>1612</c:v>
                </c:pt>
                <c:pt idx="8">
                  <c:v>1486</c:v>
                </c:pt>
                <c:pt idx="11">
                  <c:v>1452</c:v>
                </c:pt>
                <c:pt idx="14">
                  <c:v>1399</c:v>
                </c:pt>
              </c:numCache>
            </c:numRef>
          </c:val>
          <c:extLst>
            <c:ext xmlns:c16="http://schemas.microsoft.com/office/drawing/2014/chart" uri="{C3380CC4-5D6E-409C-BE32-E72D297353CC}">
              <c16:uniqueId val="{00000000-69EE-4DB4-9AA0-D4CCA51C01F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9EE-4DB4-9AA0-D4CCA51C01F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29</c:v>
                </c:pt>
                <c:pt idx="3">
                  <c:v>0</c:v>
                </c:pt>
                <c:pt idx="6">
                  <c:v>0</c:v>
                </c:pt>
                <c:pt idx="9">
                  <c:v>0</c:v>
                </c:pt>
                <c:pt idx="12">
                  <c:v>0</c:v>
                </c:pt>
              </c:numCache>
            </c:numRef>
          </c:val>
          <c:extLst>
            <c:ext xmlns:c16="http://schemas.microsoft.com/office/drawing/2014/chart" uri="{C3380CC4-5D6E-409C-BE32-E72D297353CC}">
              <c16:uniqueId val="{00000002-69EE-4DB4-9AA0-D4CCA51C01F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9EE-4DB4-9AA0-D4CCA51C01F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332</c:v>
                </c:pt>
                <c:pt idx="3">
                  <c:v>236</c:v>
                </c:pt>
                <c:pt idx="6">
                  <c:v>208</c:v>
                </c:pt>
                <c:pt idx="9">
                  <c:v>218</c:v>
                </c:pt>
                <c:pt idx="12">
                  <c:v>220</c:v>
                </c:pt>
              </c:numCache>
            </c:numRef>
          </c:val>
          <c:extLst>
            <c:ext xmlns:c16="http://schemas.microsoft.com/office/drawing/2014/chart" uri="{C3380CC4-5D6E-409C-BE32-E72D297353CC}">
              <c16:uniqueId val="{00000004-69EE-4DB4-9AA0-D4CCA51C01F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9EE-4DB4-9AA0-D4CCA51C01F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9EE-4DB4-9AA0-D4CCA51C01F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2114</c:v>
                </c:pt>
                <c:pt idx="3">
                  <c:v>2250</c:v>
                </c:pt>
                <c:pt idx="6">
                  <c:v>2237</c:v>
                </c:pt>
                <c:pt idx="9">
                  <c:v>2091</c:v>
                </c:pt>
                <c:pt idx="12">
                  <c:v>2024</c:v>
                </c:pt>
              </c:numCache>
            </c:numRef>
          </c:val>
          <c:extLst>
            <c:ext xmlns:c16="http://schemas.microsoft.com/office/drawing/2014/chart" uri="{C3380CC4-5D6E-409C-BE32-E72D297353CC}">
              <c16:uniqueId val="{00000007-69EE-4DB4-9AA0-D4CCA51C01F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881</c:v>
                </c:pt>
                <c:pt idx="2">
                  <c:v>#N/A</c:v>
                </c:pt>
                <c:pt idx="3">
                  <c:v>#N/A</c:v>
                </c:pt>
                <c:pt idx="4">
                  <c:v>874</c:v>
                </c:pt>
                <c:pt idx="5">
                  <c:v>#N/A</c:v>
                </c:pt>
                <c:pt idx="6">
                  <c:v>#N/A</c:v>
                </c:pt>
                <c:pt idx="7">
                  <c:v>959</c:v>
                </c:pt>
                <c:pt idx="8">
                  <c:v>#N/A</c:v>
                </c:pt>
                <c:pt idx="9">
                  <c:v>#N/A</c:v>
                </c:pt>
                <c:pt idx="10">
                  <c:v>857</c:v>
                </c:pt>
                <c:pt idx="11">
                  <c:v>#N/A</c:v>
                </c:pt>
                <c:pt idx="12">
                  <c:v>#N/A</c:v>
                </c:pt>
                <c:pt idx="13">
                  <c:v>845</c:v>
                </c:pt>
                <c:pt idx="14">
                  <c:v>#N/A</c:v>
                </c:pt>
              </c:numCache>
            </c:numRef>
          </c:val>
          <c:smooth val="0"/>
          <c:extLst>
            <c:ext xmlns:c16="http://schemas.microsoft.com/office/drawing/2014/chart" uri="{C3380CC4-5D6E-409C-BE32-E72D297353CC}">
              <c16:uniqueId val="{00000008-69EE-4DB4-9AA0-D4CCA51C01F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14566</c:v>
                </c:pt>
                <c:pt idx="5">
                  <c:v>13587</c:v>
                </c:pt>
                <c:pt idx="8">
                  <c:v>12560</c:v>
                </c:pt>
                <c:pt idx="11">
                  <c:v>11606</c:v>
                </c:pt>
                <c:pt idx="14">
                  <c:v>11122</c:v>
                </c:pt>
              </c:numCache>
            </c:numRef>
          </c:val>
          <c:extLst>
            <c:ext xmlns:c16="http://schemas.microsoft.com/office/drawing/2014/chart" uri="{C3380CC4-5D6E-409C-BE32-E72D297353CC}">
              <c16:uniqueId val="{00000000-23D0-499E-A9DF-D6091F0DDAB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739</c:v>
                </c:pt>
                <c:pt idx="5">
                  <c:v>683</c:v>
                </c:pt>
                <c:pt idx="8">
                  <c:v>584</c:v>
                </c:pt>
                <c:pt idx="11">
                  <c:v>476</c:v>
                </c:pt>
                <c:pt idx="14">
                  <c:v>404</c:v>
                </c:pt>
              </c:numCache>
            </c:numRef>
          </c:val>
          <c:extLst>
            <c:ext xmlns:c16="http://schemas.microsoft.com/office/drawing/2014/chart" uri="{C3380CC4-5D6E-409C-BE32-E72D297353CC}">
              <c16:uniqueId val="{00000001-23D0-499E-A9DF-D6091F0DDAB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6744</c:v>
                </c:pt>
                <c:pt idx="5">
                  <c:v>7337</c:v>
                </c:pt>
                <c:pt idx="8">
                  <c:v>8293</c:v>
                </c:pt>
                <c:pt idx="11">
                  <c:v>8982</c:v>
                </c:pt>
                <c:pt idx="14">
                  <c:v>9635</c:v>
                </c:pt>
              </c:numCache>
            </c:numRef>
          </c:val>
          <c:extLst>
            <c:ext xmlns:c16="http://schemas.microsoft.com/office/drawing/2014/chart" uri="{C3380CC4-5D6E-409C-BE32-E72D297353CC}">
              <c16:uniqueId val="{00000002-23D0-499E-A9DF-D6091F0DDAB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3D0-499E-A9DF-D6091F0DDAB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3D0-499E-A9DF-D6091F0DDAB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115</c:v>
                </c:pt>
                <c:pt idx="3">
                  <c:v>47</c:v>
                </c:pt>
                <c:pt idx="6">
                  <c:v>46</c:v>
                </c:pt>
                <c:pt idx="9">
                  <c:v>37</c:v>
                </c:pt>
                <c:pt idx="12">
                  <c:v>234</c:v>
                </c:pt>
              </c:numCache>
            </c:numRef>
          </c:val>
          <c:extLst>
            <c:ext xmlns:c16="http://schemas.microsoft.com/office/drawing/2014/chart" uri="{C3380CC4-5D6E-409C-BE32-E72D297353CC}">
              <c16:uniqueId val="{00000005-23D0-499E-A9DF-D6091F0DDAB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2804</c:v>
                </c:pt>
                <c:pt idx="3">
                  <c:v>2679</c:v>
                </c:pt>
                <c:pt idx="6">
                  <c:v>2578</c:v>
                </c:pt>
                <c:pt idx="9">
                  <c:v>2546</c:v>
                </c:pt>
                <c:pt idx="12">
                  <c:v>2496</c:v>
                </c:pt>
              </c:numCache>
            </c:numRef>
          </c:val>
          <c:extLst>
            <c:ext xmlns:c16="http://schemas.microsoft.com/office/drawing/2014/chart" uri="{C3380CC4-5D6E-409C-BE32-E72D297353CC}">
              <c16:uniqueId val="{00000006-23D0-499E-A9DF-D6091F0DDAB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23D0-499E-A9DF-D6091F0DDAB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3637</c:v>
                </c:pt>
                <c:pt idx="3">
                  <c:v>2628</c:v>
                </c:pt>
                <c:pt idx="6">
                  <c:v>2561</c:v>
                </c:pt>
                <c:pt idx="9">
                  <c:v>2915</c:v>
                </c:pt>
                <c:pt idx="12">
                  <c:v>2959</c:v>
                </c:pt>
              </c:numCache>
            </c:numRef>
          </c:val>
          <c:extLst>
            <c:ext xmlns:c16="http://schemas.microsoft.com/office/drawing/2014/chart" uri="{C3380CC4-5D6E-409C-BE32-E72D297353CC}">
              <c16:uniqueId val="{00000008-23D0-499E-A9DF-D6091F0DDAB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3D0-499E-A9DF-D6091F0DDAB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21045</c:v>
                </c:pt>
                <c:pt idx="3">
                  <c:v>19567</c:v>
                </c:pt>
                <c:pt idx="6">
                  <c:v>17848</c:v>
                </c:pt>
                <c:pt idx="9">
                  <c:v>16354</c:v>
                </c:pt>
                <c:pt idx="12">
                  <c:v>15608</c:v>
                </c:pt>
              </c:numCache>
            </c:numRef>
          </c:val>
          <c:extLst>
            <c:ext xmlns:c16="http://schemas.microsoft.com/office/drawing/2014/chart" uri="{C3380CC4-5D6E-409C-BE32-E72D297353CC}">
              <c16:uniqueId val="{0000000A-23D0-499E-A9DF-D6091F0DDAB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5551</c:v>
                </c:pt>
                <c:pt idx="2">
                  <c:v>#N/A</c:v>
                </c:pt>
                <c:pt idx="3">
                  <c:v>#N/A</c:v>
                </c:pt>
                <c:pt idx="4">
                  <c:v>3314</c:v>
                </c:pt>
                <c:pt idx="5">
                  <c:v>#N/A</c:v>
                </c:pt>
                <c:pt idx="6">
                  <c:v>#N/A</c:v>
                </c:pt>
                <c:pt idx="7">
                  <c:v>1595</c:v>
                </c:pt>
                <c:pt idx="8">
                  <c:v>#N/A</c:v>
                </c:pt>
                <c:pt idx="9">
                  <c:v>#N/A</c:v>
                </c:pt>
                <c:pt idx="10">
                  <c:v>789</c:v>
                </c:pt>
                <c:pt idx="11">
                  <c:v>#N/A</c:v>
                </c:pt>
                <c:pt idx="12">
                  <c:v>#N/A</c:v>
                </c:pt>
                <c:pt idx="13">
                  <c:v>135</c:v>
                </c:pt>
                <c:pt idx="14">
                  <c:v>#N/A</c:v>
                </c:pt>
              </c:numCache>
            </c:numRef>
          </c:val>
          <c:smooth val="0"/>
          <c:extLst>
            <c:ext xmlns:c16="http://schemas.microsoft.com/office/drawing/2014/chart" uri="{C3380CC4-5D6E-409C-BE32-E72D297353CC}">
              <c16:uniqueId val="{0000000B-23D0-499E-A9DF-D6091F0DDAB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1839</c:v>
                </c:pt>
                <c:pt idx="1">
                  <c:v>1841</c:v>
                </c:pt>
                <c:pt idx="2">
                  <c:v>1843</c:v>
                </c:pt>
              </c:numCache>
            </c:numRef>
          </c:val>
          <c:extLst>
            <c:ext xmlns:c16="http://schemas.microsoft.com/office/drawing/2014/chart" uri="{C3380CC4-5D6E-409C-BE32-E72D297353CC}">
              <c16:uniqueId val="{00000000-C69E-474C-A306-F945DCA77ED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2115</c:v>
                </c:pt>
                <c:pt idx="1">
                  <c:v>2506</c:v>
                </c:pt>
                <c:pt idx="2">
                  <c:v>2740</c:v>
                </c:pt>
              </c:numCache>
            </c:numRef>
          </c:val>
          <c:extLst>
            <c:ext xmlns:c16="http://schemas.microsoft.com/office/drawing/2014/chart" uri="{C3380CC4-5D6E-409C-BE32-E72D297353CC}">
              <c16:uniqueId val="{00000001-C69E-474C-A306-F945DCA77ED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3287</c:v>
                </c:pt>
                <c:pt idx="1">
                  <c:v>3481</c:v>
                </c:pt>
                <c:pt idx="2">
                  <c:v>3920</c:v>
                </c:pt>
              </c:numCache>
            </c:numRef>
          </c:val>
          <c:extLst>
            <c:ext xmlns:c16="http://schemas.microsoft.com/office/drawing/2014/chart" uri="{C3380CC4-5D6E-409C-BE32-E72D297353CC}">
              <c16:uniqueId val="{00000002-C69E-474C-A306-F945DCA77ED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{B19B58BD-8D08-4329-AA75-059F57FE2D70}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C46-44ED-AA55-75D6F88A886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{CB32D62A-5F7E-4E29-8F15-E49AFC956738}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C46-44ED-AA55-75D6F88A886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{27422D08-C2BF-4E00-8402-9069FE3155EF}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C46-44ED-AA55-75D6F88A886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{233D5441-BCCD-4D45-826E-B06F448149C3}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C46-44ED-AA55-75D6F88A886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{E854E0EA-3CDB-4552-9CCA-510305597C34}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C46-44ED-AA55-75D6F88A886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{ABEEA320-1A8B-46A5-BF93-41176200E71E}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C46-44ED-AA55-75D6F88A886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{11BB8D86-7E5E-4ABA-BFA3-291AE1856EBB}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C46-44ED-AA55-75D6F88A886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{65685FE1-4E76-4408-B843-487E0447FCB6}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C46-44ED-AA55-75D6F88A886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{F7B45342-BE3C-47E2-8E3E-35F2C469A139}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C46-44ED-AA55-75D6F88A886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59.3</c:v>
                </c:pt>
                <c:pt idx="8">
                  <c:v>60.8</c:v>
                </c:pt>
                <c:pt idx="16">
                  <c:v>60.5</c:v>
                </c:pt>
                <c:pt idx="24">
                  <c:v>61.8</c:v>
                </c:pt>
                <c:pt idx="32">
                  <c:v>62.7</c:v>
                </c:pt>
              </c:numCache>
            </c:numRef>
          </c:xVal>
          <c:yVal>
            <c:numRef>
              <c:f>公会計指標分析・財政指標組合せ分析表!$BP$51:$DC$51</c:f>
              <c:numCache>
                <c:formatCode>#,##0.0;"▲ "#,##0.0</c:formatCode>
                <c:ptCount val="40"/>
                <c:pt idx="0">
                  <c:v>75.400000000000006</c:v>
                </c:pt>
                <c:pt idx="8">
                  <c:v>42.8</c:v>
                </c:pt>
                <c:pt idx="16">
                  <c:v>21.5</c:v>
                </c:pt>
                <c:pt idx="24">
                  <c:v>10.5</c:v>
                </c:pt>
                <c:pt idx="32">
                  <c:v>1.7</c:v>
                </c:pt>
              </c:numCache>
            </c:numRef>
          </c:yVal>
          <c:smooth val="0"/>
          <c:extLst>
            <c:ext xmlns:c16="http://schemas.microsoft.com/office/drawing/2014/chart" uri="{C3380CC4-5D6E-409C-BE32-E72D297353CC}">
              <c16:uniqueId val="{00000009-FC46-44ED-AA55-75D6F88A886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{4BFA5653-B2AC-4698-A615-C1D00AB9A6B4}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C46-44ED-AA55-75D6F88A886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{96DF043F-CBE7-4E28-8740-27C330E555EA}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C46-44ED-AA55-75D6F88A886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{597CC7E0-7697-423B-B3FF-48AC297E7BFC}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C46-44ED-AA55-75D6F88A886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{1B4F5587-D7C8-43F7-9A70-2BE29676CD72}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C46-44ED-AA55-75D6F88A886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{8E2E6EB8-56E9-48F7-A65A-C08A75A88E49}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C46-44ED-AA55-75D6F88A886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{0C321611-2A91-4C25-91C4-7D4D0DFAB1AA}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C46-44ED-AA55-75D6F88A886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{6898931A-CF62-4DD2-ABA9-6708423BBD6B}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C46-44ED-AA55-75D6F88A886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{C76E7655-AC56-464D-9BE1-56C1BBA08133}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C46-44ED-AA55-75D6F88A886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{BD42016D-DEE9-419D-83AD-8246B524FF21}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C46-44ED-AA55-75D6F88A886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FC46-44ED-AA55-75D6F88A8865}"/>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{0AD390F7-2F64-40BF-80AB-C3240FA03453}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872-4C36-AB51-FF017CC154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{CB3C450D-8B68-4604-B642-D9F1C21DDC1A}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872-4C36-AB51-FF017CC154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{5A359D5E-36B4-4ABA-A74A-0AF70BDE29CF}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872-4C36-AB51-FF017CC154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{921B1857-1561-4CBE-BE97-A5CD5DE8B48C}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872-4C36-AB51-FF017CC154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{BC08DA1B-95E3-4B67-A762-CABCB306DF8E}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872-4C36-AB51-FF017CC1545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{FD7B707F-FD09-4D18-AB84-C94D0AABAEAB}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872-4C36-AB51-FF017CC1545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{66CA2F6E-C12F-44EA-8F57-5E06121A966D}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872-4C36-AB51-FF017CC1545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{187B8F45-8C5B-404C-AD7B-923C41B5B580}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872-4C36-AB51-FF017CC1545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{308BE723-82FA-47AB-80C9-341A12904448}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872-4C36-AB51-FF017CC154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11.6</c:v>
                </c:pt>
                <c:pt idx="8">
                  <c:v>11.7</c:v>
                </c:pt>
                <c:pt idx="16">
                  <c:v>12</c:v>
                </c:pt>
                <c:pt idx="24">
                  <c:v>11.9</c:v>
                </c:pt>
                <c:pt idx="32">
                  <c:v>11.8</c:v>
                </c:pt>
              </c:numCache>
            </c:numRef>
          </c:xVal>
          <c:yVal>
            <c:numRef>
              <c:f>公会計指標分析・財政指標組合せ分析表!$BP$73:$DC$73</c:f>
              <c:numCache>
                <c:formatCode>#,##0.0;"▲ "#,##0.0</c:formatCode>
                <c:ptCount val="40"/>
                <c:pt idx="0">
                  <c:v>75.400000000000006</c:v>
                </c:pt>
                <c:pt idx="8">
                  <c:v>42.8</c:v>
                </c:pt>
                <c:pt idx="16">
                  <c:v>21.5</c:v>
                </c:pt>
                <c:pt idx="24">
                  <c:v>10.5</c:v>
                </c:pt>
                <c:pt idx="32">
                  <c:v>1.7</c:v>
                </c:pt>
              </c:numCache>
            </c:numRef>
          </c:yVal>
          <c:smooth val="0"/>
          <c:extLst>
            <c:ext xmlns:c16="http://schemas.microsoft.com/office/drawing/2014/chart" uri="{C3380CC4-5D6E-409C-BE32-E72D297353CC}">
              <c16:uniqueId val="{00000009-9872-4C36-AB51-FF017CC1545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{82DAD55B-1B42-4F80-8714-0D9403097297}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872-4C36-AB51-FF017CC1545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{7B2CE0D7-7883-4598-B60B-D42B8CEE84AE}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872-4C36-AB51-FF017CC154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{4C28460D-74FD-47D8-8A32-77F48C8A16A3}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872-4C36-AB51-FF017CC154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{EA0CB60F-6556-462B-9A47-275B477035E6}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872-4C36-AB51-FF017CC154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{51ACC70A-D474-4644-9751-517BD6DF8AF6}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872-4C36-AB51-FF017CC1545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{21B4F182-C71E-4582-A020-DB7A5679517E}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872-4C36-AB51-FF017CC1545F}"/>
                </c:ext>
              </c:extLst>
            </c:dLbl>
            <c:dLbl>
              <c:idx val="16"/>
              <c:layout>
                <c:manualLayout>
                  <c:x val="-3.1570342725075584E-2"/>
                  <c:y val="-5.5183138377992609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{2D2699BB-E399-4C3F-AF84-63A218FEC9AD}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872-4C36-AB51-FF017CC1545F}"/>
                </c:ext>
              </c:extLst>
            </c:dLbl>
            <c:dLbl>
              <c:idx val="24"/>
              <c:layout>
                <c:manualLayout>
                  <c:x val="-4.4905057365901307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{10326CFA-3E9D-4FA8-B89B-BCFFBF4193A2}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872-4C36-AB51-FF017CC1545F}"/>
                </c:ext>
              </c:extLst>
            </c:dLbl>
            <c:dLbl>
              <c:idx val="32"/>
              <c:layout>
                <c:manualLayout>
                  <c:x val="-1.8235628084249993E-2"/>
                  <c:y val="-6.965015579759532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{9F79F5C8-C68A-4CD4-A3CA-1E8F0ED9E228}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872-4C36-AB51-FF017CC154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9872-4C36-AB51-FF017CC1545F}"/>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鹿児島県いちき串木野市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25,808
25,334
112.30
18,821,849
18,078,957
726,605
8,979,613
15,607,716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25</a:t>
          </a:r>
          <a:r>
            <a:rPr kumimoji="1" lang="ja-JP" altLang="ja-JP" sz="1100" b="0" i="0" baseline="0">
              <a:solidFill>
                <a:schemeClr val="dk1"/>
              </a:solidFill>
              <a:effectLst/>
              <a:latin typeface="+mn-lt"/>
              <a:ea typeface="+mn-ea"/>
              <a:cs typeface="+mn-cs"/>
            </a:rPr>
            <a:t>年度以降、財政力指数が横ばいで推移してきた</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普通交付税の再算定等により単年度財政力指数が</a:t>
          </a:r>
          <a:r>
            <a:rPr kumimoji="1" lang="en-US" altLang="ja-JP" sz="1100" b="0" i="0" baseline="0">
              <a:solidFill>
                <a:schemeClr val="dk1"/>
              </a:solidFill>
              <a:effectLst/>
              <a:latin typeface="+mn-lt"/>
              <a:ea typeface="+mn-ea"/>
              <a:cs typeface="+mn-cs"/>
            </a:rPr>
            <a:t>0.37</a:t>
          </a:r>
          <a:r>
            <a:rPr kumimoji="1" lang="ja-JP" altLang="ja-JP" sz="1100" b="0" i="0" baseline="0">
              <a:solidFill>
                <a:schemeClr val="dk1"/>
              </a:solidFill>
              <a:effectLst/>
              <a:latin typeface="+mn-lt"/>
              <a:ea typeface="+mn-ea"/>
              <a:cs typeface="+mn-cs"/>
            </a:rPr>
            <a:t>と低かった令和３年度の影響を受けなくな</a:t>
          </a:r>
          <a:r>
            <a:rPr kumimoji="1" lang="ja-JP" altLang="en-US" sz="1100" b="0" i="0" baseline="0">
              <a:solidFill>
                <a:schemeClr val="dk1"/>
              </a:solidFill>
              <a:effectLst/>
              <a:latin typeface="+mn-lt"/>
              <a:ea typeface="+mn-ea"/>
              <a:cs typeface="+mn-cs"/>
            </a:rPr>
            <a:t>ったため、</a:t>
          </a:r>
          <a:r>
            <a:rPr kumimoji="1" lang="ja-JP" altLang="ja-JP" sz="1100" b="0" i="0" baseline="0">
              <a:solidFill>
                <a:schemeClr val="dk1"/>
              </a:solidFill>
              <a:effectLst/>
              <a:latin typeface="+mn-lt"/>
              <a:ea typeface="+mn-ea"/>
              <a:cs typeface="+mn-cs"/>
            </a:rPr>
            <a:t>対前年度</a:t>
          </a:r>
          <a:r>
            <a:rPr kumimoji="1" lang="en-US" altLang="ja-JP" sz="1100" b="0" i="0" baseline="0">
              <a:solidFill>
                <a:schemeClr val="dk1"/>
              </a:solidFill>
              <a:effectLst/>
              <a:latin typeface="+mn-lt"/>
              <a:ea typeface="+mn-ea"/>
              <a:cs typeface="+mn-cs"/>
            </a:rPr>
            <a:t>0.01</a:t>
          </a:r>
          <a:r>
            <a:rPr kumimoji="1" lang="ja-JP" altLang="ja-JP" sz="1100" b="0" i="0" baseline="0">
              <a:solidFill>
                <a:schemeClr val="dk1"/>
              </a:solidFill>
              <a:effectLst/>
              <a:latin typeface="+mn-lt"/>
              <a:ea typeface="+mn-ea"/>
              <a:cs typeface="+mn-cs"/>
            </a:rPr>
            <a:t>ポイントの増と</a:t>
          </a:r>
          <a:r>
            <a:rPr kumimoji="1" lang="ja-JP" altLang="en-US" sz="1100" b="0" i="0" baseline="0">
              <a:solidFill>
                <a:schemeClr val="dk1"/>
              </a:solidFill>
              <a:effectLst/>
              <a:latin typeface="+mn-lt"/>
              <a:ea typeface="+mn-ea"/>
              <a:cs typeface="+mn-cs"/>
            </a:rPr>
            <a:t>なり、</a:t>
          </a:r>
          <a:r>
            <a:rPr kumimoji="1" lang="ja-JP" altLang="ja-JP" sz="1100" b="0" i="0" baseline="0">
              <a:solidFill>
                <a:schemeClr val="dk1"/>
              </a:solidFill>
              <a:effectLst/>
              <a:latin typeface="+mn-lt"/>
              <a:ea typeface="+mn-ea"/>
              <a:cs typeface="+mn-cs"/>
            </a:rPr>
            <a:t>改善され</a:t>
          </a:r>
          <a:r>
            <a:rPr kumimoji="1" lang="ja-JP" altLang="en-US" sz="1100" b="0" i="0" baseline="0">
              <a:solidFill>
                <a:schemeClr val="dk1"/>
              </a:solidFill>
              <a:effectLst/>
              <a:latin typeface="+mn-lt"/>
              <a:ea typeface="+mn-ea"/>
              <a:cs typeface="+mn-cs"/>
            </a:rPr>
            <a:t>た</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しかしながら、類似団体と比較すると</a:t>
          </a:r>
          <a:r>
            <a:rPr kumimoji="1" lang="en-US" altLang="ja-JP" sz="1100" b="0" i="0" baseline="0">
              <a:solidFill>
                <a:schemeClr val="dk1"/>
              </a:solidFill>
              <a:effectLst/>
              <a:latin typeface="+mn-lt"/>
              <a:ea typeface="+mn-ea"/>
              <a:cs typeface="+mn-cs"/>
            </a:rPr>
            <a:t>0.04</a:t>
          </a:r>
          <a:r>
            <a:rPr kumimoji="1" lang="ja-JP" altLang="ja-JP" sz="1100" b="0" i="0" baseline="0">
              <a:solidFill>
                <a:schemeClr val="dk1"/>
              </a:solidFill>
              <a:effectLst/>
              <a:latin typeface="+mn-lt"/>
              <a:ea typeface="+mn-ea"/>
              <a:cs typeface="+mn-cs"/>
            </a:rPr>
            <a:t>ポイント低くなっているため、今後、行政改革大綱に基づき市税等の徴収率の向上に積極的に努めるとももに、企業誘致を推進し、食のまちづくりを</a:t>
          </a:r>
          <a:r>
            <a:rPr kumimoji="1" lang="ja-JP" altLang="en-US" sz="1100" b="0" i="0" baseline="0">
              <a:solidFill>
                <a:schemeClr val="dk1"/>
              </a:solidFill>
              <a:effectLst/>
              <a:latin typeface="+mn-lt"/>
              <a:ea typeface="+mn-ea"/>
              <a:cs typeface="+mn-cs"/>
            </a:rPr>
            <a:t>中心</a:t>
          </a:r>
          <a:r>
            <a:rPr kumimoji="1" lang="ja-JP" altLang="ja-JP" sz="1100" b="0" i="0" baseline="0">
              <a:solidFill>
                <a:schemeClr val="dk1"/>
              </a:solidFill>
              <a:effectLst/>
              <a:latin typeface="+mn-lt"/>
              <a:ea typeface="+mn-ea"/>
              <a:cs typeface="+mn-cs"/>
            </a:rPr>
            <a:t>とした施策の充実や交流人口の拡大を図り、自主財源の確保に努める方針である。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145143</xdr:rowOff>
    </xdr:from>
    <xdr:to>
      <xdr:col>23</xdr:col>
      <xdr:colOff>133350</xdr:colOff>
      <xdr:row>41</xdr:row>
      <xdr:rowOff>162378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1745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162378</xdr:rowOff>
    </xdr:from>
    <xdr:to>
      <xdr:col>19</xdr:col>
      <xdr:colOff>133350</xdr:colOff>
      <xdr:row>41</xdr:row>
      <xdr:rowOff>162378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191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145143</xdr:rowOff>
    </xdr:from>
    <xdr:to>
      <xdr:col>15</xdr:col>
      <xdr:colOff>82550</xdr:colOff>
      <xdr:row>41</xdr:row>
      <xdr:rowOff>162378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1745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127907</xdr:rowOff>
    </xdr:from>
    <xdr:to>
      <xdr:col>11</xdr:col>
      <xdr:colOff>31750</xdr:colOff>
      <xdr:row>41</xdr:row>
      <xdr:rowOff>145143</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15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94343</xdr:rowOff>
    </xdr:from>
    <xdr:to>
      <xdr:col>23</xdr:col>
      <xdr:colOff>184150</xdr:colOff>
      <xdr:row>42</xdr:row>
      <xdr:rowOff>24493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66420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095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26505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22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111578</xdr:rowOff>
    </xdr:from>
    <xdr:to>
      <xdr:col>15</xdr:col>
      <xdr:colOff>133350</xdr:colOff>
      <xdr:row>42</xdr:row>
      <xdr:rowOff>41728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94343</xdr:rowOff>
    </xdr:from>
    <xdr:to>
      <xdr:col>11</xdr:col>
      <xdr:colOff>82550</xdr:colOff>
      <xdr:row>42</xdr:row>
      <xdr:rowOff>24493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9270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経常収支比率は対前年度</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これは、分母である経常一般財源収入額の中の</a:t>
          </a:r>
          <a:r>
            <a:rPr kumimoji="1" lang="ja-JP" altLang="en-US" sz="1100" b="0" i="0" baseline="0">
              <a:solidFill>
                <a:schemeClr val="dk1"/>
              </a:solidFill>
              <a:effectLst/>
              <a:latin typeface="+mn-lt"/>
              <a:ea typeface="+mn-ea"/>
              <a:cs typeface="+mn-cs"/>
            </a:rPr>
            <a:t>普通交付税や地方特例交付金</a:t>
          </a:r>
          <a:r>
            <a:rPr kumimoji="1" lang="ja-JP" altLang="ja-JP" sz="1100" b="0" i="0" baseline="0">
              <a:solidFill>
                <a:schemeClr val="dk1"/>
              </a:solidFill>
              <a:effectLst/>
              <a:latin typeface="+mn-lt"/>
              <a:ea typeface="+mn-ea"/>
              <a:cs typeface="+mn-cs"/>
            </a:rPr>
            <a:t>が</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したが、それ以上に分子である経常経費充当一般財源の中の</a:t>
          </a:r>
          <a:r>
            <a:rPr kumimoji="1" lang="ja-JP" altLang="en-US" sz="1100" b="0" i="0" baseline="0">
              <a:solidFill>
                <a:schemeClr val="dk1"/>
              </a:solidFill>
              <a:effectLst/>
              <a:latin typeface="+mn-lt"/>
              <a:ea typeface="+mn-ea"/>
              <a:cs typeface="+mn-cs"/>
            </a:rPr>
            <a:t>人件</a:t>
          </a:r>
          <a:r>
            <a:rPr kumimoji="1" lang="ja-JP" altLang="ja-JP" sz="1100" b="0" i="0" baseline="0">
              <a:solidFill>
                <a:schemeClr val="dk1"/>
              </a:solidFill>
              <a:effectLst/>
              <a:latin typeface="+mn-lt"/>
              <a:ea typeface="+mn-ea"/>
              <a:cs typeface="+mn-cs"/>
            </a:rPr>
            <a:t>費や物件費が大きく</a:t>
          </a:r>
          <a:r>
            <a:rPr kumimoji="1" lang="ja-JP" altLang="en-US" sz="1100" b="0" i="0" baseline="0">
              <a:solidFill>
                <a:schemeClr val="dk1"/>
              </a:solidFill>
              <a:effectLst/>
              <a:latin typeface="+mn-lt"/>
              <a:ea typeface="+mn-ea"/>
              <a:cs typeface="+mn-cs"/>
            </a:rPr>
            <a:t>増加し</a:t>
          </a:r>
          <a:r>
            <a:rPr kumimoji="1" lang="ja-JP" altLang="ja-JP" sz="1100" b="0" i="0" baseline="0">
              <a:solidFill>
                <a:schemeClr val="dk1"/>
              </a:solidFill>
              <a:effectLst/>
              <a:latin typeface="+mn-lt"/>
              <a:ea typeface="+mn-ea"/>
              <a:cs typeface="+mn-cs"/>
            </a:rPr>
            <a:t>、経常収支比率が</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したためである。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今後は、行政改革大綱・推進計画に基づき、事務事業の見直しに一層取り組み、歳出の抑制を図るとともに、自主財源の安定的な確保に努める方針である。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138684</xdr:rowOff>
    </xdr:from>
    <xdr:to>
      <xdr:col>23</xdr:col>
      <xdr:colOff>133350</xdr:colOff>
      <xdr:row>61</xdr:row>
      <xdr:rowOff>143510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597134"/>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71899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01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138684</xdr:rowOff>
    </xdr:from>
    <xdr:to>
      <xdr:col>19</xdr:col>
      <xdr:colOff>133350</xdr:colOff>
      <xdr:row>62</xdr:row>
      <xdr:rowOff>15494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59713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104902</xdr:rowOff>
    </xdr:from>
    <xdr:to>
      <xdr:col>15</xdr:col>
      <xdr:colOff>82550</xdr:colOff>
      <xdr:row>62</xdr:row>
      <xdr:rowOff>15494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63352"/>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75201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104902</xdr:rowOff>
    </xdr:from>
    <xdr:to>
      <xdr:col>11</xdr:col>
      <xdr:colOff>31750</xdr:colOff>
      <xdr:row>62</xdr:row>
      <xdr:rowOff>39624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63352"/>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92710</xdr:rowOff>
    </xdr:from>
    <xdr:to>
      <xdr:col>23</xdr:col>
      <xdr:colOff>184150</xdr:colOff>
      <xdr:row>62</xdr:row>
      <xdr:rowOff>22860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109237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87884</xdr:rowOff>
    </xdr:from>
    <xdr:to>
      <xdr:col>19</xdr:col>
      <xdr:colOff>184150</xdr:colOff>
      <xdr:row>62</xdr:row>
      <xdr:rowOff>18034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54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28211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315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136144</xdr:rowOff>
    </xdr:from>
    <xdr:to>
      <xdr:col>15</xdr:col>
      <xdr:colOff>133350</xdr:colOff>
      <xdr:row>62</xdr:row>
      <xdr:rowOff>66294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59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76471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363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54102</xdr:rowOff>
    </xdr:from>
    <xdr:to>
      <xdr:col>11</xdr:col>
      <xdr:colOff>82550</xdr:colOff>
      <xdr:row>61</xdr:row>
      <xdr:rowOff>155702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1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140479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59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160274</xdr:rowOff>
    </xdr:from>
    <xdr:to>
      <xdr:col>7</xdr:col>
      <xdr:colOff>31750</xdr:colOff>
      <xdr:row>62</xdr:row>
      <xdr:rowOff>90424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61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100601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[214,640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人件費・物件費等は前年度と比較し増となっている。</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これは、人件費が前年度比</a:t>
          </a:r>
          <a:r>
            <a:rPr kumimoji="1" lang="en-US" altLang="ja-JP" sz="1000" b="0" i="0" baseline="0">
              <a:solidFill>
                <a:schemeClr val="dk1"/>
              </a:solidFill>
              <a:effectLst/>
              <a:latin typeface="+mn-lt"/>
              <a:ea typeface="+mn-ea"/>
              <a:cs typeface="+mn-cs"/>
            </a:rPr>
            <a:t>+122</a:t>
          </a:r>
          <a:r>
            <a:rPr kumimoji="1" lang="ja-JP" altLang="ja-JP" sz="1000" b="0" i="0" baseline="0">
              <a:solidFill>
                <a:schemeClr val="dk1"/>
              </a:solidFill>
              <a:effectLst/>
              <a:latin typeface="+mn-lt"/>
              <a:ea typeface="+mn-ea"/>
              <a:cs typeface="+mn-cs"/>
            </a:rPr>
            <a:t>百万円・</a:t>
          </a:r>
          <a:r>
            <a:rPr kumimoji="1" lang="en-US" altLang="ja-JP" sz="1000" b="0" i="0" baseline="0">
              <a:solidFill>
                <a:schemeClr val="dk1"/>
              </a:solidFill>
              <a:effectLst/>
              <a:latin typeface="+mn-lt"/>
              <a:ea typeface="+mn-ea"/>
              <a:cs typeface="+mn-cs"/>
            </a:rPr>
            <a:t>+4.5</a:t>
          </a:r>
          <a:r>
            <a:rPr kumimoji="1" lang="ja-JP" altLang="ja-JP" sz="1000" b="0" i="0" baseline="0">
              <a:solidFill>
                <a:schemeClr val="dk1"/>
              </a:solidFill>
              <a:effectLst/>
              <a:latin typeface="+mn-lt"/>
              <a:ea typeface="+mn-ea"/>
              <a:cs typeface="+mn-cs"/>
            </a:rPr>
            <a:t>％と大きく増となり、人口が前年度比△</a:t>
          </a:r>
          <a:r>
            <a:rPr kumimoji="1" lang="en-US" altLang="ja-JP" sz="1000" b="0" i="0" baseline="0">
              <a:solidFill>
                <a:schemeClr val="dk1"/>
              </a:solidFill>
              <a:effectLst/>
              <a:latin typeface="+mn-lt"/>
              <a:ea typeface="+mn-ea"/>
              <a:cs typeface="+mn-cs"/>
            </a:rPr>
            <a:t>335</a:t>
          </a:r>
          <a:r>
            <a:rPr kumimoji="1" lang="ja-JP" altLang="ja-JP" sz="1000" b="0" i="0" baseline="0">
              <a:solidFill>
                <a:schemeClr val="dk1"/>
              </a:solidFill>
              <a:effectLst/>
              <a:latin typeface="+mn-lt"/>
              <a:ea typeface="+mn-ea"/>
              <a:cs typeface="+mn-cs"/>
            </a:rPr>
            <a:t>人・△</a:t>
          </a:r>
          <a:r>
            <a:rPr kumimoji="1" lang="en-US" altLang="ja-JP" sz="1000" b="0" i="0" baseline="0">
              <a:solidFill>
                <a:schemeClr val="dk1"/>
              </a:solidFill>
              <a:effectLst/>
              <a:latin typeface="+mn-lt"/>
              <a:ea typeface="+mn-ea"/>
              <a:cs typeface="+mn-cs"/>
            </a:rPr>
            <a:t>1.3</a:t>
          </a:r>
          <a:r>
            <a:rPr kumimoji="1" lang="ja-JP" altLang="ja-JP" sz="1000" b="0" i="0" baseline="0">
              <a:solidFill>
                <a:schemeClr val="dk1"/>
              </a:solidFill>
              <a:effectLst/>
              <a:latin typeface="+mn-lt"/>
              <a:ea typeface="+mn-ea"/>
              <a:cs typeface="+mn-cs"/>
            </a:rPr>
            <a:t>％となったためである。</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決算額が類似団体平均を上回っているが、物件費についてはふるさと納税の推進に係るものが物件費の</a:t>
          </a:r>
          <a:r>
            <a:rPr kumimoji="1" lang="en-US" altLang="ja-JP" sz="1000" b="0" i="0" baseline="0">
              <a:solidFill>
                <a:schemeClr val="dk1"/>
              </a:solidFill>
              <a:effectLst/>
              <a:latin typeface="+mn-lt"/>
              <a:ea typeface="+mn-ea"/>
              <a:cs typeface="+mn-cs"/>
            </a:rPr>
            <a:t>33.6</a:t>
          </a:r>
          <a:r>
            <a:rPr kumimoji="1" lang="ja-JP" altLang="ja-JP" sz="1000" b="0" i="0" baseline="0">
              <a:solidFill>
                <a:schemeClr val="dk1"/>
              </a:solidFill>
              <a:effectLst/>
              <a:latin typeface="+mn-lt"/>
              <a:ea typeface="+mn-ea"/>
              <a:cs typeface="+mn-cs"/>
            </a:rPr>
            <a:t>％を占めるなど、必ずしも抑制が必要ではないものもある</a:t>
          </a:r>
          <a:r>
            <a:rPr kumimoji="1" lang="ja-JP" altLang="en-US" sz="1000" b="0" i="0" baseline="0">
              <a:solidFill>
                <a:schemeClr val="dk1"/>
              </a:solidFill>
              <a:effectLst/>
              <a:latin typeface="+mn-lt"/>
              <a:ea typeface="+mn-ea"/>
              <a:cs typeface="+mn-cs"/>
            </a:rPr>
            <a:t>。しかし、</a:t>
          </a:r>
          <a:r>
            <a:rPr kumimoji="1" lang="ja-JP" altLang="ja-JP" sz="1000" b="0" i="0" baseline="0">
              <a:solidFill>
                <a:schemeClr val="dk1"/>
              </a:solidFill>
              <a:effectLst/>
              <a:latin typeface="+mn-lt"/>
              <a:ea typeface="+mn-ea"/>
              <a:cs typeface="+mn-cs"/>
            </a:rPr>
            <a:t>人件費が清掃センターや消防を単独で運営していることにより類似団体より人口</a:t>
          </a:r>
          <a:r>
            <a:rPr kumimoji="1" lang="en-US" altLang="ja-JP" sz="1000" b="0" i="0" baseline="0">
              <a:solidFill>
                <a:schemeClr val="dk1"/>
              </a:solidFill>
              <a:effectLst/>
              <a:latin typeface="+mn-lt"/>
              <a:ea typeface="+mn-ea"/>
              <a:cs typeface="+mn-cs"/>
            </a:rPr>
            <a:t>1</a:t>
          </a:r>
          <a:r>
            <a:rPr kumimoji="1" lang="ja-JP" altLang="ja-JP" sz="1000" b="0" i="0" baseline="0">
              <a:solidFill>
                <a:schemeClr val="dk1"/>
              </a:solidFill>
              <a:effectLst/>
              <a:latin typeface="+mn-lt"/>
              <a:ea typeface="+mn-ea"/>
              <a:cs typeface="+mn-cs"/>
            </a:rPr>
            <a:t>人当たりの決算額が大きくなっていると推察されるなど、行政改革大綱・推進計画に基づき、経費全体の適正化に取り組む必要がある。</a:t>
          </a:r>
          <a:endParaRPr lang="ja-JP" altLang="ja-JP" sz="11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146484</xdr:rowOff>
    </xdr:from>
    <xdr:to>
      <xdr:col>23</xdr:col>
      <xdr:colOff>133350</xdr:colOff>
      <xdr:row>83</xdr:row>
      <xdr:rowOff>168677</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76834"/>
          <a:ext cx="838200" cy="2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78740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3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134351</xdr:rowOff>
    </xdr:from>
    <xdr:to>
      <xdr:col>19</xdr:col>
      <xdr:colOff>133350</xdr:colOff>
      <xdr:row>83</xdr:row>
      <xdr:rowOff>146484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364701"/>
          <a:ext cx="889000" cy="1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146950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34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133480</xdr:rowOff>
    </xdr:from>
    <xdr:to>
      <xdr:col>15</xdr:col>
      <xdr:colOff>82550</xdr:colOff>
      <xdr:row>83</xdr:row>
      <xdr:rowOff>134351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363830"/>
          <a:ext cx="8890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149266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3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133480</xdr:rowOff>
    </xdr:from>
    <xdr:to>
      <xdr:col>11</xdr:col>
      <xdr:colOff>31750</xdr:colOff>
      <xdr:row>83</xdr:row>
      <xdr:rowOff>159386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363830"/>
          <a:ext cx="889000" cy="2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138065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2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150730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38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117877</xdr:rowOff>
    </xdr:from>
    <xdr:to>
      <xdr:col>23</xdr:col>
      <xdr:colOff>184150</xdr:colOff>
      <xdr:row>84</xdr:row>
      <xdr:rowOff>48027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4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89954</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320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95684</xdr:rowOff>
    </xdr:from>
    <xdr:to>
      <xdr:col>19</xdr:col>
      <xdr:colOff>184150</xdr:colOff>
      <xdr:row>84</xdr:row>
      <xdr:rowOff>25834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326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10611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412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83551</xdr:rowOff>
    </xdr:from>
    <xdr:to>
      <xdr:col>15</xdr:col>
      <xdr:colOff>133350</xdr:colOff>
      <xdr:row>84</xdr:row>
      <xdr:rowOff>13701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31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169928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00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82680</xdr:rowOff>
    </xdr:from>
    <xdr:to>
      <xdr:col>11</xdr:col>
      <xdr:colOff>82550</xdr:colOff>
      <xdr:row>84</xdr:row>
      <xdr:rowOff>12830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31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169057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399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108586</xdr:rowOff>
    </xdr:from>
    <xdr:to>
      <xdr:col>7</xdr:col>
      <xdr:colOff>31750</xdr:colOff>
      <xdr:row>84</xdr:row>
      <xdr:rowOff>38736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33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23513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425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令和</a:t>
          </a:r>
          <a:r>
            <a:rPr kumimoji="1" lang="ja-JP" altLang="en-US" sz="1100" b="0" i="0" baseline="0">
              <a:solidFill>
                <a:sysClr val="windowText" lastClr="000000"/>
              </a:solidFill>
              <a:effectLst/>
              <a:latin typeface="+mn-lt"/>
              <a:ea typeface="+mn-ea"/>
              <a:cs typeface="+mn-cs"/>
            </a:rPr>
            <a:t>６</a:t>
          </a:r>
          <a:r>
            <a:rPr kumimoji="1" lang="ja-JP" altLang="ja-JP" sz="1100" b="0" i="0" baseline="0">
              <a:solidFill>
                <a:sysClr val="windowText" lastClr="000000"/>
              </a:solidFill>
              <a:effectLst/>
              <a:latin typeface="+mn-lt"/>
              <a:ea typeface="+mn-ea"/>
              <a:cs typeface="+mn-cs"/>
            </a:rPr>
            <a:t>年度は前年度比</a:t>
          </a:r>
          <a:r>
            <a:rPr kumimoji="1" lang="en-US" altLang="ja-JP" sz="1100" b="0" i="0" baseline="0">
              <a:solidFill>
                <a:sysClr val="windowText" lastClr="000000"/>
              </a:solidFill>
              <a:effectLst/>
              <a:latin typeface="+mn-lt"/>
              <a:ea typeface="+mn-ea"/>
              <a:cs typeface="+mn-cs"/>
            </a:rPr>
            <a:t>+0.3</a:t>
          </a:r>
          <a:r>
            <a:rPr kumimoji="1" lang="ja-JP" altLang="ja-JP" sz="1100" b="0" i="0" baseline="0">
              <a:solidFill>
                <a:sysClr val="windowText" lastClr="000000"/>
              </a:solidFill>
              <a:effectLst/>
              <a:latin typeface="+mn-lt"/>
              <a:ea typeface="+mn-ea"/>
              <a:cs typeface="+mn-cs"/>
            </a:rPr>
            <a:t>ポイントとなって</a:t>
          </a:r>
          <a:r>
            <a:rPr kumimoji="1" lang="ja-JP" altLang="en-US" sz="1100" b="0" i="0" baseline="0">
              <a:solidFill>
                <a:sysClr val="windowText" lastClr="000000"/>
              </a:solidFill>
              <a:effectLst/>
              <a:latin typeface="+mn-lt"/>
              <a:ea typeface="+mn-ea"/>
              <a:cs typeface="+mn-cs"/>
            </a:rPr>
            <a:t>いるが</a:t>
          </a:r>
          <a:r>
            <a:rPr kumimoji="1" lang="ja-JP" altLang="ja-JP" sz="1100" b="0" i="0" baseline="0">
              <a:solidFill>
                <a:sysClr val="windowText" lastClr="000000"/>
              </a:solidFill>
              <a:effectLst/>
              <a:latin typeface="+mn-lt"/>
              <a:ea typeface="+mn-ea"/>
              <a:cs typeface="+mn-cs"/>
            </a:rPr>
            <a:t>、</a:t>
          </a:r>
          <a:r>
            <a:rPr kumimoji="1" lang="ja-JP" altLang="en-US" sz="1100" b="0" i="0" baseline="0">
              <a:solidFill>
                <a:sysClr val="windowText" lastClr="000000"/>
              </a:solidFill>
              <a:effectLst/>
              <a:latin typeface="+mn-lt"/>
              <a:ea typeface="+mn-ea"/>
              <a:cs typeface="+mn-cs"/>
            </a:rPr>
            <a:t>依然として</a:t>
          </a:r>
          <a:r>
            <a:rPr kumimoji="1" lang="ja-JP" altLang="ja-JP" sz="1100" b="0" i="0" baseline="0">
              <a:solidFill>
                <a:sysClr val="windowText" lastClr="000000"/>
              </a:solidFill>
              <a:effectLst/>
              <a:latin typeface="+mn-lt"/>
              <a:ea typeface="+mn-ea"/>
              <a:cs typeface="+mn-cs"/>
            </a:rPr>
            <a:t>類似団体平均に比し大きく減となっている。これは、職員採用において幅広い人材確保のため、</a:t>
          </a:r>
          <a:r>
            <a:rPr kumimoji="1" lang="ja-JP" altLang="en-US" sz="1100" b="0" i="0" baseline="0">
              <a:solidFill>
                <a:sysClr val="windowText" lastClr="000000"/>
              </a:solidFill>
              <a:effectLst/>
              <a:latin typeface="+mn-lt"/>
              <a:ea typeface="+mn-ea"/>
              <a:cs typeface="+mn-cs"/>
            </a:rPr>
            <a:t>令和４年度より、</a:t>
          </a:r>
          <a:r>
            <a:rPr kumimoji="1" lang="ja-JP" altLang="ja-JP" sz="1100" b="0" i="0" baseline="0">
              <a:solidFill>
                <a:sysClr val="windowText" lastClr="000000"/>
              </a:solidFill>
              <a:effectLst/>
              <a:latin typeface="+mn-lt"/>
              <a:ea typeface="+mn-ea"/>
              <a:cs typeface="+mn-cs"/>
            </a:rPr>
            <a:t>年齢上限を引き上げ、社会人経験者の採用が増となったことに起因する。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今後も、行政改革大綱・推進計画に基づき、人事評価制度も含めた総合的な給与制度の見直しによる効果的な給与制度の確立を目指す方針である。</a:t>
          </a:r>
          <a:endParaRPr lang="ja-JP" altLang="ja-JP" sz="1400">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165100</xdr:rowOff>
    </xdr:from>
    <xdr:to>
      <xdr:col>81</xdr:col>
      <xdr:colOff>44450</xdr:colOff>
      <xdr:row>81</xdr:row>
      <xdr:rowOff>45357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3881100"/>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2920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3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165100</xdr:rowOff>
    </xdr:from>
    <xdr:to>
      <xdr:col>77</xdr:col>
      <xdr:colOff>44450</xdr:colOff>
      <xdr:row>81</xdr:row>
      <xdr:rowOff>166007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3881100"/>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166007</xdr:rowOff>
    </xdr:from>
    <xdr:to>
      <xdr:col>72</xdr:col>
      <xdr:colOff>203200</xdr:colOff>
      <xdr:row>82</xdr:row>
      <xdr:rowOff>97971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05345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80736</xdr:rowOff>
    </xdr:from>
    <xdr:to>
      <xdr:col>68</xdr:col>
      <xdr:colOff>152400</xdr:colOff>
      <xdr:row>82</xdr:row>
      <xdr:rowOff>97971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1396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134456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166007</xdr:rowOff>
    </xdr:from>
    <xdr:to>
      <xdr:col>81</xdr:col>
      <xdr:colOff>95250</xdr:colOff>
      <xdr:row>81</xdr:row>
      <xdr:rowOff>96157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388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11084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727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114300</xdr:rowOff>
    </xdr:from>
    <xdr:to>
      <xdr:col>77</xdr:col>
      <xdr:colOff>95250</xdr:colOff>
      <xdr:row>81</xdr:row>
      <xdr:rowOff>44450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54627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59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115207</xdr:rowOff>
    </xdr:from>
    <xdr:to>
      <xdr:col>73</xdr:col>
      <xdr:colOff>44450</xdr:colOff>
      <xdr:row>82</xdr:row>
      <xdr:rowOff>45357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55534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77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47171</xdr:rowOff>
    </xdr:from>
    <xdr:to>
      <xdr:col>68</xdr:col>
      <xdr:colOff>203200</xdr:colOff>
      <xdr:row>82</xdr:row>
      <xdr:rowOff>148771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158948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29936</xdr:rowOff>
    </xdr:from>
    <xdr:to>
      <xdr:col>64</xdr:col>
      <xdr:colOff>152400</xdr:colOff>
      <xdr:row>82</xdr:row>
      <xdr:rowOff>131536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141713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85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baseline="0">
              <a:solidFill>
                <a:sysClr val="windowText" lastClr="000000"/>
              </a:solidFill>
              <a:effectLst/>
              <a:latin typeface="+mn-lt"/>
              <a:ea typeface="+mn-ea"/>
              <a:cs typeface="+mn-cs"/>
            </a:rPr>
            <a:t>これまで横ばいで推移しており、類似団体平均と比較しても同程度となっている。</a:t>
          </a:r>
          <a:endParaRPr kumimoji="1" lang="en-US" altLang="ja-JP" sz="1000" b="0" i="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baseline="0">
              <a:solidFill>
                <a:sysClr val="windowText" lastClr="000000"/>
              </a:solidFill>
              <a:effectLst/>
              <a:latin typeface="+mn-lt"/>
              <a:ea typeface="+mn-ea"/>
              <a:cs typeface="+mn-cs"/>
            </a:rPr>
            <a:t>令和６年度は前年度比</a:t>
          </a:r>
          <a:r>
            <a:rPr kumimoji="1" lang="en-US" altLang="ja-JP" sz="1000" b="0" i="0" baseline="0">
              <a:solidFill>
                <a:sysClr val="windowText" lastClr="000000"/>
              </a:solidFill>
              <a:effectLst/>
              <a:latin typeface="+mn-lt"/>
              <a:ea typeface="+mn-ea"/>
              <a:cs typeface="+mn-cs"/>
            </a:rPr>
            <a:t>+0.37</a:t>
          </a:r>
          <a:r>
            <a:rPr kumimoji="1" lang="ja-JP" altLang="ja-JP" sz="1000" b="0" i="0" baseline="0">
              <a:solidFill>
                <a:sysClr val="windowText" lastClr="000000"/>
              </a:solidFill>
              <a:effectLst/>
              <a:latin typeface="+mn-lt"/>
              <a:ea typeface="+mn-ea"/>
              <a:cs typeface="+mn-cs"/>
            </a:rPr>
            <a:t>ポイントとなっており、これは、第３次定員適正化計画に基づく取組により、平成</a:t>
          </a:r>
          <a:r>
            <a:rPr kumimoji="1" lang="en-US" altLang="ja-JP" sz="1000" b="0" i="0" baseline="0">
              <a:solidFill>
                <a:sysClr val="windowText" lastClr="000000"/>
              </a:solidFill>
              <a:effectLst/>
              <a:latin typeface="+mn-lt"/>
              <a:ea typeface="+mn-ea"/>
              <a:cs typeface="+mn-cs"/>
            </a:rPr>
            <a:t>28</a:t>
          </a:r>
          <a:r>
            <a:rPr kumimoji="1" lang="ja-JP" altLang="ja-JP" sz="1000" b="0" i="0" baseline="0">
              <a:solidFill>
                <a:sysClr val="windowText" lastClr="000000"/>
              </a:solidFill>
              <a:effectLst/>
              <a:latin typeface="+mn-lt"/>
              <a:ea typeface="+mn-ea"/>
              <a:cs typeface="+mn-cs"/>
            </a:rPr>
            <a:t>～令和２年度までの５年間で</a:t>
          </a:r>
          <a:r>
            <a:rPr kumimoji="1" lang="en-US" altLang="ja-JP" sz="1000" b="0" i="0" baseline="0">
              <a:solidFill>
                <a:sysClr val="windowText" lastClr="000000"/>
              </a:solidFill>
              <a:effectLst/>
              <a:latin typeface="+mn-lt"/>
              <a:ea typeface="+mn-ea"/>
              <a:cs typeface="+mn-cs"/>
            </a:rPr>
            <a:t>12</a:t>
          </a:r>
          <a:r>
            <a:rPr kumimoji="1" lang="ja-JP" altLang="ja-JP" sz="1000" b="0" i="0" baseline="0">
              <a:solidFill>
                <a:sysClr val="windowText" lastClr="000000"/>
              </a:solidFill>
              <a:effectLst/>
              <a:latin typeface="+mn-lt"/>
              <a:ea typeface="+mn-ea"/>
              <a:cs typeface="+mn-cs"/>
            </a:rPr>
            <a:t>人、新定員管理計画（令和３～７年度）に基づき、令和３</a:t>
          </a:r>
          <a:r>
            <a:rPr kumimoji="1" lang="ja-JP" altLang="en-US" sz="1000" b="0" i="0" baseline="0">
              <a:solidFill>
                <a:sysClr val="windowText" lastClr="000000"/>
              </a:solidFill>
              <a:effectLst/>
              <a:latin typeface="+mn-lt"/>
              <a:ea typeface="+mn-ea"/>
              <a:cs typeface="+mn-cs"/>
            </a:rPr>
            <a:t>～</a:t>
          </a:r>
          <a:r>
            <a:rPr kumimoji="1" lang="ja-JP" altLang="ja-JP" sz="1000" b="0" i="0" baseline="0">
              <a:solidFill>
                <a:sysClr val="windowText" lastClr="000000"/>
              </a:solidFill>
              <a:effectLst/>
              <a:latin typeface="+mn-lt"/>
              <a:ea typeface="+mn-ea"/>
              <a:cs typeface="+mn-cs"/>
            </a:rPr>
            <a:t>５年度までの</a:t>
          </a:r>
          <a:r>
            <a:rPr kumimoji="1" lang="ja-JP" altLang="en-US" sz="1000" b="0" i="0" baseline="0">
              <a:solidFill>
                <a:sysClr val="windowText" lastClr="000000"/>
              </a:solidFill>
              <a:effectLst/>
              <a:latin typeface="+mn-lt"/>
              <a:ea typeface="+mn-ea"/>
              <a:cs typeface="+mn-cs"/>
            </a:rPr>
            <a:t>３年間で８</a:t>
          </a:r>
          <a:r>
            <a:rPr kumimoji="1" lang="ja-JP" altLang="ja-JP" sz="1000" b="0" i="0" baseline="0">
              <a:solidFill>
                <a:sysClr val="windowText" lastClr="000000"/>
              </a:solidFill>
              <a:effectLst/>
              <a:latin typeface="+mn-lt"/>
              <a:ea typeface="+mn-ea"/>
              <a:cs typeface="+mn-cs"/>
            </a:rPr>
            <a:t>人の削減を行った</a:t>
          </a:r>
          <a:r>
            <a:rPr kumimoji="1" lang="ja-JP" altLang="en-US" sz="1000" b="0" i="0" baseline="0">
              <a:solidFill>
                <a:sysClr val="windowText" lastClr="000000"/>
              </a:solidFill>
              <a:effectLst/>
              <a:latin typeface="+mn-lt"/>
              <a:ea typeface="+mn-ea"/>
              <a:cs typeface="+mn-cs"/>
            </a:rPr>
            <a:t>が、令和６年度は新たな保健事業の開始による専門職確保のために１人増加となった</a:t>
          </a:r>
          <a:r>
            <a:rPr kumimoji="1" lang="ja-JP" altLang="ja-JP" sz="1000" b="0" i="0" baseline="0">
              <a:solidFill>
                <a:sysClr val="windowText" lastClr="000000"/>
              </a:solidFill>
              <a:effectLst/>
              <a:latin typeface="+mn-lt"/>
              <a:ea typeface="+mn-ea"/>
              <a:cs typeface="+mn-cs"/>
            </a:rPr>
            <a:t>ことによるものである。</a:t>
          </a:r>
          <a:endParaRPr kumimoji="1" lang="en-US" altLang="ja-JP" sz="1000" b="0" i="0" baseline="0">
            <a:solidFill>
              <a:sysClr val="windowText" lastClr="000000"/>
            </a:solidFill>
            <a:effectLst/>
            <a:latin typeface="+mn-lt"/>
            <a:ea typeface="+mn-ea"/>
            <a:cs typeface="+mn-cs"/>
          </a:endParaRPr>
        </a:p>
        <a:p>
          <a:pPr eaLnBrk="1" fontAlgn="auto" latinLnBrk="0" hangingPunct="1"/>
          <a:r>
            <a:rPr kumimoji="1" lang="ja-JP" altLang="ja-JP" sz="1000" b="0" i="0" baseline="0">
              <a:solidFill>
                <a:sysClr val="windowText" lastClr="000000"/>
              </a:solidFill>
              <a:effectLst/>
              <a:latin typeface="+mn-lt"/>
              <a:ea typeface="+mn-ea"/>
              <a:cs typeface="+mn-cs"/>
            </a:rPr>
            <a:t>今後も、定年延長制度を考慮しながら、会計年度任用職員を含めた定員管理を行い、総人件費の抑制に努める方針である。</a:t>
          </a:r>
          <a:endParaRPr lang="ja-JP" altLang="ja-JP" sz="11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117496</xdr:rowOff>
    </xdr:from>
    <xdr:to>
      <xdr:col>81</xdr:col>
      <xdr:colOff>44450</xdr:colOff>
      <xdr:row>60</xdr:row>
      <xdr:rowOff>132376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404496"/>
          <a:ext cx="838200" cy="14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117496</xdr:rowOff>
    </xdr:from>
    <xdr:to>
      <xdr:col>77</xdr:col>
      <xdr:colOff>44450</xdr:colOff>
      <xdr:row>60</xdr:row>
      <xdr:rowOff>118301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404496"/>
          <a:ext cx="8890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118301</xdr:rowOff>
    </xdr:from>
    <xdr:to>
      <xdr:col>72</xdr:col>
      <xdr:colOff>203200</xdr:colOff>
      <xdr:row>60</xdr:row>
      <xdr:rowOff>119507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405301"/>
          <a:ext cx="889000" cy="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112268</xdr:rowOff>
    </xdr:from>
    <xdr:to>
      <xdr:col>68</xdr:col>
      <xdr:colOff>152400</xdr:colOff>
      <xdr:row>60</xdr:row>
      <xdr:rowOff>119507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99268"/>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127800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7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151126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095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81576</xdr:rowOff>
    </xdr:from>
    <xdr:to>
      <xdr:col>81</xdr:col>
      <xdr:colOff>95250</xdr:colOff>
      <xdr:row>61</xdr:row>
      <xdr:rowOff>11726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6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53653</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340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66696</xdr:rowOff>
    </xdr:from>
    <xdr:to>
      <xdr:col>77</xdr:col>
      <xdr:colOff>95250</xdr:colOff>
      <xdr:row>60</xdr:row>
      <xdr:rowOff>168296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5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153073</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440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67501</xdr:rowOff>
    </xdr:from>
    <xdr:to>
      <xdr:col>73</xdr:col>
      <xdr:colOff>44450</xdr:colOff>
      <xdr:row>60</xdr:row>
      <xdr:rowOff>169101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5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153878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440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68707</xdr:rowOff>
    </xdr:from>
    <xdr:to>
      <xdr:col>68</xdr:col>
      <xdr:colOff>203200</xdr:colOff>
      <xdr:row>60</xdr:row>
      <xdr:rowOff>170307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5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155084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442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61468</xdr:rowOff>
    </xdr:from>
    <xdr:to>
      <xdr:col>64</xdr:col>
      <xdr:colOff>152400</xdr:colOff>
      <xdr:row>60</xdr:row>
      <xdr:rowOff>163068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34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147845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434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実質公債費比率は前年度比△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ポイントであり依然として高い傾向にある。</a:t>
          </a:r>
          <a:endParaRPr lang="ja-JP" altLang="ja-JP" sz="1400">
            <a:effectLst/>
          </a:endParaRPr>
        </a:p>
        <a:p>
          <a:r>
            <a:rPr kumimoji="1" lang="ja-JP" altLang="ja-JP" sz="1100">
              <a:solidFill>
                <a:schemeClr val="dk1"/>
              </a:solidFill>
              <a:effectLst/>
              <a:latin typeface="+mn-lt"/>
              <a:ea typeface="+mn-ea"/>
              <a:cs typeface="+mn-cs"/>
            </a:rPr>
            <a:t>これは、平成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年度実施の最終処分場建設に係る合併特例債の償還などにより公債費が高止まりしていることが要因である。</a:t>
          </a:r>
          <a:endParaRPr lang="ja-JP" altLang="ja-JP" sz="1400">
            <a:effectLst/>
          </a:endParaRPr>
        </a:p>
        <a:p>
          <a:r>
            <a:rPr kumimoji="1" lang="ja-JP" altLang="ja-JP" sz="1100">
              <a:solidFill>
                <a:schemeClr val="dk1"/>
              </a:solidFill>
              <a:effectLst/>
              <a:latin typeface="+mn-lt"/>
              <a:ea typeface="+mn-ea"/>
              <a:cs typeface="+mn-cs"/>
            </a:rPr>
            <a:t>公債費の元利償還金は、令和３年度がピークであり、実質公債費比率は改善傾向に向かうものと考えられるが、依然として類似団体平均より高い水準で推移することとなるため、普通建設事業の厳選により起債の抑制に努める必要が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106741</xdr:rowOff>
    </xdr:from>
    <xdr:to>
      <xdr:col>81</xdr:col>
      <xdr:colOff>44450</xdr:colOff>
      <xdr:row>43</xdr:row>
      <xdr:rowOff>118231</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479091"/>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118231</xdr:rowOff>
    </xdr:from>
    <xdr:to>
      <xdr:col>77</xdr:col>
      <xdr:colOff>44450</xdr:colOff>
      <xdr:row>43</xdr:row>
      <xdr:rowOff>129722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490581"/>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95250</xdr:rowOff>
    </xdr:from>
    <xdr:to>
      <xdr:col>72</xdr:col>
      <xdr:colOff>203200</xdr:colOff>
      <xdr:row>43</xdr:row>
      <xdr:rowOff>129722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4676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83759</xdr:rowOff>
    </xdr:from>
    <xdr:to>
      <xdr:col>68</xdr:col>
      <xdr:colOff>152400</xdr:colOff>
      <xdr:row>43</xdr:row>
      <xdr:rowOff>95250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4561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154412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55941</xdr:rowOff>
    </xdr:from>
    <xdr:to>
      <xdr:col>81</xdr:col>
      <xdr:colOff>95250</xdr:colOff>
      <xdr:row>43</xdr:row>
      <xdr:rowOff>157541</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28018</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400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67431</xdr:rowOff>
    </xdr:from>
    <xdr:to>
      <xdr:col>77</xdr:col>
      <xdr:colOff>95250</xdr:colOff>
      <xdr:row>43</xdr:row>
      <xdr:rowOff>169031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153808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5261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78922</xdr:rowOff>
    </xdr:from>
    <xdr:to>
      <xdr:col>73</xdr:col>
      <xdr:colOff>44450</xdr:colOff>
      <xdr:row>44</xdr:row>
      <xdr:rowOff>9072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165299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44450</xdr:rowOff>
    </xdr:from>
    <xdr:to>
      <xdr:col>68</xdr:col>
      <xdr:colOff>203200</xdr:colOff>
      <xdr:row>43</xdr:row>
      <xdr:rowOff>146050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32959</xdr:rowOff>
    </xdr:from>
    <xdr:to>
      <xdr:col>64</xdr:col>
      <xdr:colOff>152400</xdr:colOff>
      <xdr:row>43</xdr:row>
      <xdr:rowOff>134559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119336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将来負担率は、前年度比△</a:t>
          </a:r>
          <a:r>
            <a:rPr kumimoji="1" lang="en-US" altLang="ja-JP" sz="1100" b="0" i="0" baseline="0">
              <a:solidFill>
                <a:schemeClr val="dk1"/>
              </a:solidFill>
              <a:effectLst/>
              <a:latin typeface="+mn-lt"/>
              <a:ea typeface="+mn-ea"/>
              <a:cs typeface="+mn-cs"/>
            </a:rPr>
            <a:t>8.8</a:t>
          </a:r>
          <a:r>
            <a:rPr kumimoji="1" lang="ja-JP" altLang="ja-JP" sz="1100" b="0" i="0" baseline="0">
              <a:solidFill>
                <a:schemeClr val="dk1"/>
              </a:solidFill>
              <a:effectLst/>
              <a:latin typeface="+mn-lt"/>
              <a:ea typeface="+mn-ea"/>
              <a:cs typeface="+mn-cs"/>
            </a:rPr>
            <a:t>ポイントと大幅に改善している。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これは、純債務である分子において、令和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設立法人の負担額等負担金が</a:t>
          </a:r>
          <a:r>
            <a:rPr kumimoji="1" lang="ja-JP" altLang="ja-JP" sz="1100" b="0" i="0" baseline="0">
              <a:solidFill>
                <a:schemeClr val="dk1"/>
              </a:solidFill>
              <a:effectLst/>
              <a:latin typeface="+mn-lt"/>
              <a:ea typeface="+mn-ea"/>
              <a:cs typeface="+mn-cs"/>
            </a:rPr>
            <a:t>増（</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億円）となっているものの</a:t>
          </a:r>
          <a:r>
            <a:rPr kumimoji="1" lang="ja-JP" altLang="en-US" sz="1100" b="0" i="0" baseline="0">
              <a:solidFill>
                <a:schemeClr val="dk1"/>
              </a:solidFill>
              <a:effectLst/>
              <a:latin typeface="+mn-lt"/>
              <a:ea typeface="+mn-ea"/>
              <a:cs typeface="+mn-cs"/>
            </a:rPr>
            <a:t>地方債現在高</a:t>
          </a:r>
          <a:r>
            <a:rPr kumimoji="1" lang="ja-JP" altLang="ja-JP" sz="1100" b="0" i="0" baseline="0">
              <a:solidFill>
                <a:schemeClr val="dk1"/>
              </a:solidFill>
              <a:effectLst/>
              <a:latin typeface="+mn-lt"/>
              <a:ea typeface="+mn-ea"/>
              <a:cs typeface="+mn-cs"/>
            </a:rPr>
            <a:t>の減（△</a:t>
          </a:r>
          <a:r>
            <a:rPr kumimoji="1" lang="en-US" altLang="ja-JP" sz="1100" b="0" i="0" baseline="0">
              <a:solidFill>
                <a:schemeClr val="dk1"/>
              </a:solidFill>
              <a:effectLst/>
              <a:latin typeface="+mn-lt"/>
              <a:ea typeface="+mn-ea"/>
              <a:cs typeface="+mn-cs"/>
            </a:rPr>
            <a:t>7.5</a:t>
          </a:r>
          <a:r>
            <a:rPr kumimoji="1" lang="ja-JP" altLang="ja-JP" sz="1100" b="0" i="0" baseline="0">
              <a:solidFill>
                <a:schemeClr val="dk1"/>
              </a:solidFill>
              <a:effectLst/>
              <a:latin typeface="+mn-lt"/>
              <a:ea typeface="+mn-ea"/>
              <a:cs typeface="+mn-cs"/>
            </a:rPr>
            <a:t>億円）などにより将来負担額が大幅減（△</a:t>
          </a:r>
          <a:r>
            <a:rPr kumimoji="1" lang="en-US" altLang="ja-JP" sz="1100" b="0" i="0" baseline="0">
              <a:solidFill>
                <a:schemeClr val="dk1"/>
              </a:solidFill>
              <a:effectLst/>
              <a:latin typeface="+mn-lt"/>
              <a:ea typeface="+mn-ea"/>
              <a:cs typeface="+mn-cs"/>
            </a:rPr>
            <a:t>5.6</a:t>
          </a:r>
          <a:r>
            <a:rPr kumimoji="1" lang="ja-JP" altLang="ja-JP" sz="1100" b="0" i="0" baseline="0">
              <a:solidFill>
                <a:schemeClr val="dk1"/>
              </a:solidFill>
              <a:effectLst/>
              <a:latin typeface="+mn-lt"/>
              <a:ea typeface="+mn-ea"/>
              <a:cs typeface="+mn-cs"/>
            </a:rPr>
            <a:t>億円）となったことによるものである。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当市の将来負担率は類似団体平均を</a:t>
          </a:r>
          <a:r>
            <a:rPr kumimoji="1" lang="ja-JP" altLang="en-US" sz="1100" b="0" i="0" baseline="0">
              <a:solidFill>
                <a:schemeClr val="dk1"/>
              </a:solidFill>
              <a:effectLst/>
              <a:latin typeface="+mn-lt"/>
              <a:ea typeface="+mn-ea"/>
              <a:cs typeface="+mn-cs"/>
            </a:rPr>
            <a:t>下回って</a:t>
          </a:r>
          <a:r>
            <a:rPr kumimoji="1" lang="ja-JP" altLang="ja-JP" sz="1100" b="0" i="0" baseline="0">
              <a:solidFill>
                <a:schemeClr val="dk1"/>
              </a:solidFill>
              <a:effectLst/>
              <a:latin typeface="+mn-lt"/>
              <a:ea typeface="+mn-ea"/>
              <a:cs typeface="+mn-cs"/>
            </a:rPr>
            <a:t>いるものの、今後も、減債基金の確保や、普通建設事業の厳選による起債の抑制に努める方針である。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164606</xdr:rowOff>
    </xdr:from>
    <xdr:to>
      <xdr:col>81</xdr:col>
      <xdr:colOff>44450</xdr:colOff>
      <xdr:row>14</xdr:row>
      <xdr:rowOff>111125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393456"/>
          <a:ext cx="838200" cy="11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111125</xdr:rowOff>
    </xdr:from>
    <xdr:to>
      <xdr:col>77</xdr:col>
      <xdr:colOff>44450</xdr:colOff>
      <xdr:row>15</xdr:row>
      <xdr:rowOff>87136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511425"/>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8766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580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87136</xdr:rowOff>
    </xdr:from>
    <xdr:to>
      <xdr:col>72</xdr:col>
      <xdr:colOff>203200</xdr:colOff>
      <xdr:row>17</xdr:row>
      <xdr:rowOff>29775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658886"/>
          <a:ext cx="889000" cy="285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29775</xdr:rowOff>
    </xdr:from>
    <xdr:to>
      <xdr:col>68</xdr:col>
      <xdr:colOff>152400</xdr:colOff>
      <xdr:row>19</xdr:row>
      <xdr:rowOff>123896</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944425"/>
          <a:ext cx="889000" cy="43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56444</xdr:rowOff>
    </xdr:from>
    <xdr:to>
      <xdr:col>68</xdr:col>
      <xdr:colOff>203200</xdr:colOff>
      <xdr:row>15</xdr:row>
      <xdr:rowOff>158044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113806</xdr:rowOff>
    </xdr:from>
    <xdr:to>
      <xdr:col>81</xdr:col>
      <xdr:colOff>95250</xdr:colOff>
      <xdr:row>14</xdr:row>
      <xdr:rowOff>43956</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34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35083</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263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60325</xdr:rowOff>
    </xdr:from>
    <xdr:to>
      <xdr:col>77</xdr:col>
      <xdr:colOff>95250</xdr:colOff>
      <xdr:row>14</xdr:row>
      <xdr:rowOff>161925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46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652</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229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36336</xdr:rowOff>
    </xdr:from>
    <xdr:to>
      <xdr:col>73</xdr:col>
      <xdr:colOff>44450</xdr:colOff>
      <xdr:row>15</xdr:row>
      <xdr:rowOff>137936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60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122713</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694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150425</xdr:rowOff>
    </xdr:from>
    <xdr:to>
      <xdr:col>68</xdr:col>
      <xdr:colOff>203200</xdr:colOff>
      <xdr:row>17</xdr:row>
      <xdr:rowOff>80575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89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65352</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9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73096</xdr:rowOff>
    </xdr:from>
    <xdr:to>
      <xdr:col>64</xdr:col>
      <xdr:colOff>152400</xdr:colOff>
      <xdr:row>20</xdr:row>
      <xdr:rowOff>3246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33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159473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417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鹿児島県いちき串木野市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25,808
25,334
112.30
18,821,849
18,078,957
726,605
8,979,613
15,607,716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人件費の経常収支比率は、類似団体平均が増加している一方、当市は</a:t>
          </a:r>
          <a:r>
            <a:rPr kumimoji="1" lang="ja-JP" altLang="ja-JP" sz="1100" b="0" i="0" baseline="0">
              <a:solidFill>
                <a:schemeClr val="dk1"/>
              </a:solidFill>
              <a:effectLst/>
              <a:latin typeface="+mn-lt"/>
              <a:ea typeface="+mn-ea"/>
              <a:cs typeface="+mn-cs"/>
            </a:rPr>
            <a:t>前年度</a:t>
          </a:r>
          <a:r>
            <a:rPr kumimoji="1" lang="ja-JP" altLang="en-US" sz="1100" b="0" i="0" baseline="0">
              <a:solidFill>
                <a:schemeClr val="dk1"/>
              </a:solidFill>
              <a:effectLst/>
              <a:latin typeface="+mn-lt"/>
              <a:ea typeface="+mn-ea"/>
              <a:cs typeface="+mn-cs"/>
            </a:rPr>
            <a:t>と</a:t>
          </a:r>
          <a:r>
            <a:rPr kumimoji="1" lang="ja-JP" altLang="ja-JP" sz="1100" b="0" i="0" baseline="0">
              <a:solidFill>
                <a:schemeClr val="dk1"/>
              </a:solidFill>
              <a:effectLst/>
              <a:latin typeface="+mn-lt"/>
              <a:ea typeface="+mn-ea"/>
              <a:cs typeface="+mn-cs"/>
            </a:rPr>
            <a:t>同ポイント</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これは、分子の人件費の</a:t>
          </a:r>
          <a:r>
            <a:rPr kumimoji="1" lang="ja-JP" altLang="ja-JP" sz="1100" b="0" i="0" baseline="0">
              <a:solidFill>
                <a:schemeClr val="dk1"/>
              </a:solidFill>
              <a:effectLst/>
              <a:latin typeface="+mn-lt"/>
              <a:ea typeface="+mn-ea"/>
              <a:cs typeface="+mn-cs"/>
            </a:rPr>
            <a:t>決算額（経常的なもののうち一般財源等）</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会計年度任用職員の報酬の増（</a:t>
          </a:r>
          <a:r>
            <a:rPr kumimoji="1" lang="en-US" altLang="ja-JP" sz="1100">
              <a:solidFill>
                <a:schemeClr val="dk1"/>
              </a:solidFill>
              <a:effectLst/>
              <a:latin typeface="+mn-lt"/>
              <a:ea typeface="+mn-ea"/>
              <a:cs typeface="+mn-cs"/>
            </a:rPr>
            <a:t>+80</a:t>
          </a:r>
          <a:r>
            <a:rPr kumimoji="1" lang="ja-JP" altLang="en-US" sz="1100">
              <a:solidFill>
                <a:schemeClr val="dk1"/>
              </a:solidFill>
              <a:effectLst/>
              <a:latin typeface="+mn-lt"/>
              <a:ea typeface="+mn-ea"/>
              <a:cs typeface="+mn-cs"/>
            </a:rPr>
            <a:t>百万円）などにより増</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ものの、</a:t>
          </a:r>
          <a:r>
            <a:rPr kumimoji="1" lang="ja-JP" altLang="ja-JP" sz="1100" b="0" i="0" baseline="0">
              <a:solidFill>
                <a:schemeClr val="dk1"/>
              </a:solidFill>
              <a:effectLst/>
              <a:latin typeface="+mn-lt"/>
              <a:ea typeface="+mn-ea"/>
              <a:cs typeface="+mn-cs"/>
            </a:rPr>
            <a:t>分母の経常的収入</a:t>
          </a:r>
          <a:r>
            <a:rPr kumimoji="1" lang="ja-JP" altLang="en-US" sz="1100" b="0" i="0" baseline="0">
              <a:solidFill>
                <a:schemeClr val="dk1"/>
              </a:solidFill>
              <a:effectLst/>
              <a:latin typeface="+mn-lt"/>
              <a:ea typeface="+mn-ea"/>
              <a:cs typeface="+mn-cs"/>
            </a:rPr>
            <a:t>も</a:t>
          </a:r>
          <a:r>
            <a:rPr kumimoji="1" lang="ja-JP" altLang="ja-JP" sz="1100" b="0" i="0" baseline="0">
              <a:solidFill>
                <a:schemeClr val="dk1"/>
              </a:solidFill>
              <a:effectLst/>
              <a:latin typeface="+mn-lt"/>
              <a:ea typeface="+mn-ea"/>
              <a:cs typeface="+mn-cs"/>
            </a:rPr>
            <a:t>増</a:t>
          </a:r>
          <a:r>
            <a:rPr kumimoji="1" lang="ja-JP" altLang="en-US" sz="1100" b="0" i="0" baseline="0">
              <a:solidFill>
                <a:schemeClr val="dk1"/>
              </a:solidFill>
              <a:effectLst/>
              <a:latin typeface="+mn-lt"/>
              <a:ea typeface="+mn-ea"/>
              <a:cs typeface="+mn-cs"/>
            </a:rPr>
            <a:t>となっているためである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、行政改革大綱・推進計画に基づき、業務の効率化を図るとともに、定年適正化計画に基づき年齢構成の平準化を図る方針である。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12700</xdr:rowOff>
    </xdr:from>
    <xdr:to>
      <xdr:col>24</xdr:col>
      <xdr:colOff>25400</xdr:colOff>
      <xdr:row>38</xdr:row>
      <xdr:rowOff>12700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27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170434</xdr:rowOff>
    </xdr:from>
    <xdr:to>
      <xdr:col>19</xdr:col>
      <xdr:colOff>187325</xdr:colOff>
      <xdr:row>38</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140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170434</xdr:rowOff>
    </xdr:from>
    <xdr:to>
      <xdr:col>15</xdr:col>
      <xdr:colOff>98425</xdr:colOff>
      <xdr:row>38</xdr:row>
      <xdr:rowOff>8128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5140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8128</xdr:rowOff>
    </xdr:from>
    <xdr:to>
      <xdr:col>11</xdr:col>
      <xdr:colOff>9525</xdr:colOff>
      <xdr:row>38</xdr:row>
      <xdr:rowOff>62992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232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105427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133350</xdr:rowOff>
    </xdr:from>
    <xdr:to>
      <xdr:col>20</xdr:col>
      <xdr:colOff>38100</xdr:colOff>
      <xdr:row>38</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48277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119634</xdr:rowOff>
    </xdr:from>
    <xdr:to>
      <xdr:col>15</xdr:col>
      <xdr:colOff>149225</xdr:colOff>
      <xdr:row>38</xdr:row>
      <xdr:rowOff>49785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34561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128778</xdr:rowOff>
    </xdr:from>
    <xdr:to>
      <xdr:col>11</xdr:col>
      <xdr:colOff>60325</xdr:colOff>
      <xdr:row>38</xdr:row>
      <xdr:rowOff>58928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43705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12192</xdr:rowOff>
    </xdr:from>
    <xdr:to>
      <xdr:col>6</xdr:col>
      <xdr:colOff>171450</xdr:colOff>
      <xdr:row>38</xdr:row>
      <xdr:rowOff>113792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98569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物件費の経常収支比率は、前年度比</a:t>
          </a:r>
          <a:r>
            <a:rPr kumimoji="1" lang="en-US" altLang="ja-JP" sz="900" b="0" i="0" baseline="0">
              <a:solidFill>
                <a:schemeClr val="dk1"/>
              </a:solidFill>
              <a:effectLst/>
              <a:latin typeface="+mn-lt"/>
              <a:ea typeface="+mn-ea"/>
              <a:cs typeface="+mn-cs"/>
            </a:rPr>
            <a:t>+1.6</a:t>
          </a:r>
          <a:r>
            <a:rPr kumimoji="1" lang="ja-JP" altLang="ja-JP" sz="900" b="0" i="0" baseline="0">
              <a:solidFill>
                <a:schemeClr val="dk1"/>
              </a:solidFill>
              <a:effectLst/>
              <a:latin typeface="+mn-lt"/>
              <a:ea typeface="+mn-ea"/>
              <a:cs typeface="+mn-cs"/>
            </a:rPr>
            <a:t>ポイントとなっている。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類似団体平均と比較して低い水準にあるのは、ふるさと寄附金基金繰入金の影響によるものと考えられる。一方で、分母の経常的収入が</a:t>
          </a:r>
          <a:r>
            <a:rPr kumimoji="1" lang="ja-JP" altLang="en-US" sz="900" b="0" i="0" baseline="0">
              <a:solidFill>
                <a:schemeClr val="dk1"/>
              </a:solidFill>
              <a:effectLst/>
              <a:latin typeface="+mn-lt"/>
              <a:ea typeface="+mn-ea"/>
              <a:cs typeface="+mn-cs"/>
            </a:rPr>
            <a:t>増</a:t>
          </a:r>
          <a:r>
            <a:rPr kumimoji="1" lang="ja-JP" altLang="ja-JP" sz="900" b="0" i="0" baseline="0">
              <a:solidFill>
                <a:schemeClr val="dk1"/>
              </a:solidFill>
              <a:effectLst/>
              <a:latin typeface="+mn-lt"/>
              <a:ea typeface="+mn-ea"/>
              <a:cs typeface="+mn-cs"/>
            </a:rPr>
            <a:t>（</a:t>
          </a:r>
          <a:r>
            <a:rPr kumimoji="1" lang="en-US" altLang="ja-JP" sz="900" b="0" i="0" baseline="0">
              <a:solidFill>
                <a:schemeClr val="dk1"/>
              </a:solidFill>
              <a:effectLst/>
              <a:latin typeface="+mn-lt"/>
              <a:ea typeface="+mn-ea"/>
              <a:cs typeface="+mn-cs"/>
            </a:rPr>
            <a:t>+2.5</a:t>
          </a:r>
          <a:r>
            <a:rPr kumimoji="1" lang="ja-JP" altLang="ja-JP" sz="900" b="0" i="0" baseline="0">
              <a:solidFill>
                <a:schemeClr val="dk1"/>
              </a:solidFill>
              <a:effectLst/>
              <a:latin typeface="+mn-lt"/>
              <a:ea typeface="+mn-ea"/>
              <a:cs typeface="+mn-cs"/>
            </a:rPr>
            <a:t>億円、</a:t>
          </a:r>
          <a:r>
            <a:rPr kumimoji="1" lang="en-US" altLang="ja-JP" sz="900" b="0" i="0" baseline="0">
              <a:solidFill>
                <a:schemeClr val="dk1"/>
              </a:solidFill>
              <a:effectLst/>
              <a:latin typeface="+mn-lt"/>
              <a:ea typeface="+mn-ea"/>
              <a:cs typeface="+mn-cs"/>
            </a:rPr>
            <a:t>+2.8</a:t>
          </a:r>
          <a:r>
            <a:rPr kumimoji="1" lang="ja-JP" altLang="ja-JP" sz="900" b="0" i="0" baseline="0">
              <a:solidFill>
                <a:schemeClr val="dk1"/>
              </a:solidFill>
              <a:effectLst/>
              <a:latin typeface="+mn-lt"/>
              <a:ea typeface="+mn-ea"/>
              <a:cs typeface="+mn-cs"/>
            </a:rPr>
            <a:t>％）であるにもかかわらず、経常収支比率</a:t>
          </a:r>
          <a:r>
            <a:rPr kumimoji="1" lang="ja-JP" altLang="en-US" sz="900" b="0" i="0" baseline="0">
              <a:solidFill>
                <a:schemeClr val="dk1"/>
              </a:solidFill>
              <a:effectLst/>
              <a:latin typeface="+mn-lt"/>
              <a:ea typeface="+mn-ea"/>
              <a:cs typeface="+mn-cs"/>
            </a:rPr>
            <a:t>が増加しているのは、環境センター管理費や予防接種委託料等</a:t>
          </a:r>
          <a:r>
            <a:rPr kumimoji="1" lang="ja-JP" altLang="ja-JP" sz="900">
              <a:solidFill>
                <a:schemeClr val="dk1"/>
              </a:solidFill>
              <a:effectLst/>
              <a:latin typeface="+mn-lt"/>
              <a:ea typeface="+mn-ea"/>
              <a:cs typeface="+mn-cs"/>
            </a:rPr>
            <a:t>の</a:t>
          </a:r>
          <a:r>
            <a:rPr kumimoji="1" lang="ja-JP" altLang="ja-JP" sz="900" b="0" i="0" baseline="0">
              <a:solidFill>
                <a:schemeClr val="dk1"/>
              </a:solidFill>
              <a:effectLst/>
              <a:latin typeface="+mn-lt"/>
              <a:ea typeface="+mn-ea"/>
              <a:cs typeface="+mn-cs"/>
            </a:rPr>
            <a:t>決算額（経常的なもののうち一般財源等）</a:t>
          </a:r>
          <a:r>
            <a:rPr kumimoji="1" lang="ja-JP" altLang="en-US" sz="900" b="0" i="0" baseline="0">
              <a:solidFill>
                <a:schemeClr val="dk1"/>
              </a:solidFill>
              <a:effectLst/>
              <a:latin typeface="+mn-lt"/>
              <a:ea typeface="+mn-ea"/>
              <a:cs typeface="+mn-cs"/>
            </a:rPr>
            <a:t>が増（</a:t>
          </a:r>
          <a:r>
            <a:rPr kumimoji="1" lang="en-US" altLang="ja-JP" sz="900" b="0" i="0" baseline="0">
              <a:solidFill>
                <a:schemeClr val="dk1"/>
              </a:solidFill>
              <a:effectLst/>
              <a:latin typeface="+mn-lt"/>
              <a:ea typeface="+mn-ea"/>
              <a:cs typeface="+mn-cs"/>
            </a:rPr>
            <a:t>+0.2</a:t>
          </a:r>
          <a:r>
            <a:rPr kumimoji="1" lang="ja-JP" altLang="en-US" sz="900" b="0" i="0" baseline="0">
              <a:solidFill>
                <a:schemeClr val="dk1"/>
              </a:solidFill>
              <a:effectLst/>
              <a:latin typeface="+mn-lt"/>
              <a:ea typeface="+mn-ea"/>
              <a:cs typeface="+mn-cs"/>
            </a:rPr>
            <a:t>億円、</a:t>
          </a:r>
          <a:r>
            <a:rPr kumimoji="1" lang="en-US" altLang="ja-JP" sz="900" b="0" i="0" baseline="0">
              <a:solidFill>
                <a:schemeClr val="dk1"/>
              </a:solidFill>
              <a:effectLst/>
              <a:latin typeface="+mn-lt"/>
              <a:ea typeface="+mn-ea"/>
              <a:cs typeface="+mn-cs"/>
            </a:rPr>
            <a:t>+22.8</a:t>
          </a:r>
          <a:r>
            <a:rPr kumimoji="1" lang="ja-JP" altLang="en-US" sz="900" b="0" i="0" baseline="0">
              <a:solidFill>
                <a:schemeClr val="dk1"/>
              </a:solidFill>
              <a:effectLst/>
              <a:latin typeface="+mn-lt"/>
              <a:ea typeface="+mn-ea"/>
              <a:cs typeface="+mn-cs"/>
            </a:rPr>
            <a:t>％）となったためである。</a:t>
          </a:r>
          <a:endParaRPr kumimoji="1" lang="en-US" altLang="ja-JP" sz="900" b="0" i="0" baseline="0">
            <a:solidFill>
              <a:schemeClr val="dk1"/>
            </a:solidFill>
            <a:effectLst/>
            <a:latin typeface="+mn-lt"/>
            <a:ea typeface="+mn-ea"/>
            <a:cs typeface="+mn-cs"/>
          </a:endParaRPr>
        </a:p>
        <a:p>
          <a:pPr eaLnBrk="1" fontAlgn="auto" latinLnBrk="0" hangingPunct="1"/>
          <a:r>
            <a:rPr kumimoji="1" lang="ja-JP" altLang="ja-JP" sz="900" b="0" i="0" baseline="0">
              <a:solidFill>
                <a:schemeClr val="dk1"/>
              </a:solidFill>
              <a:effectLst/>
              <a:latin typeface="+mn-lt"/>
              <a:ea typeface="+mn-ea"/>
              <a:cs typeface="+mn-cs"/>
            </a:rPr>
            <a:t>今後も、ふるさと寄附金による財源確保の不確実性や、公債費が類似団体と比較し高い水準で推移する状況にあることを考慮し、物件費の一層の削減に努める必要がある。</a:t>
          </a:r>
          <a:endParaRPr lang="ja-JP" altLang="ja-JP" sz="9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119380</xdr:rowOff>
    </xdr:from>
    <xdr:to>
      <xdr:col>82</xdr:col>
      <xdr:colOff>107950</xdr:colOff>
      <xdr:row>21</xdr:row>
      <xdr:rowOff>115570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5196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87647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8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115570</xdr:rowOff>
    </xdr:from>
    <xdr:to>
      <xdr:col>82</xdr:col>
      <xdr:colOff>196850</xdr:colOff>
      <xdr:row>21</xdr:row>
      <xdr:rowOff>115570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1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34307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26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119380</xdr:rowOff>
    </xdr:from>
    <xdr:to>
      <xdr:col>82</xdr:col>
      <xdr:colOff>196850</xdr:colOff>
      <xdr:row>14</xdr:row>
      <xdr:rowOff>119380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519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50800</xdr:rowOff>
    </xdr:from>
    <xdr:to>
      <xdr:col>82</xdr:col>
      <xdr:colOff>107950</xdr:colOff>
      <xdr:row>15</xdr:row>
      <xdr:rowOff>1270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5110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78757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1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106680</xdr:rowOff>
    </xdr:from>
    <xdr:to>
      <xdr:col>82</xdr:col>
      <xdr:colOff>158750</xdr:colOff>
      <xdr:row>17</xdr:row>
      <xdr:rowOff>36830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50800</xdr:rowOff>
    </xdr:from>
    <xdr:to>
      <xdr:col>78</xdr:col>
      <xdr:colOff>69850</xdr:colOff>
      <xdr:row>15</xdr:row>
      <xdr:rowOff>39370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45110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99060</xdr:rowOff>
    </xdr:from>
    <xdr:to>
      <xdr:col>78</xdr:col>
      <xdr:colOff>120650</xdr:colOff>
      <xdr:row>17</xdr:row>
      <xdr:rowOff>29210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13987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28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16510</xdr:rowOff>
    </xdr:from>
    <xdr:to>
      <xdr:col>73</xdr:col>
      <xdr:colOff>180975</xdr:colOff>
      <xdr:row>15</xdr:row>
      <xdr:rowOff>39370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88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76200</xdr:rowOff>
    </xdr:from>
    <xdr:to>
      <xdr:col>74</xdr:col>
      <xdr:colOff>31750</xdr:colOff>
      <xdr:row>17</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165100</xdr:rowOff>
    </xdr:from>
    <xdr:to>
      <xdr:col>69</xdr:col>
      <xdr:colOff>92075</xdr:colOff>
      <xdr:row>15</xdr:row>
      <xdr:rowOff>16510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5654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156210</xdr:rowOff>
    </xdr:from>
    <xdr:to>
      <xdr:col>69</xdr:col>
      <xdr:colOff>142875</xdr:colOff>
      <xdr:row>16</xdr:row>
      <xdr:rowOff>86360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71137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1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163830</xdr:rowOff>
    </xdr:from>
    <xdr:to>
      <xdr:col>65</xdr:col>
      <xdr:colOff>53975</xdr:colOff>
      <xdr:row>16</xdr:row>
      <xdr:rowOff>93980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78757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121920</xdr:rowOff>
    </xdr:from>
    <xdr:to>
      <xdr:col>82</xdr:col>
      <xdr:colOff>158750</xdr:colOff>
      <xdr:row>15</xdr:row>
      <xdr:rowOff>52070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30497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3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0</xdr:rowOff>
    </xdr:from>
    <xdr:to>
      <xdr:col>78</xdr:col>
      <xdr:colOff>120650</xdr:colOff>
      <xdr:row>14</xdr:row>
      <xdr:rowOff>101600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111777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160020</xdr:rowOff>
    </xdr:from>
    <xdr:to>
      <xdr:col>74</xdr:col>
      <xdr:colOff>31750</xdr:colOff>
      <xdr:row>15</xdr:row>
      <xdr:rowOff>90170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100347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2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137160</xdr:rowOff>
    </xdr:from>
    <xdr:to>
      <xdr:col>69</xdr:col>
      <xdr:colOff>142875</xdr:colOff>
      <xdr:row>15</xdr:row>
      <xdr:rowOff>67310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77487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0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114300</xdr:rowOff>
    </xdr:from>
    <xdr:to>
      <xdr:col>65</xdr:col>
      <xdr:colOff>53975</xdr:colOff>
      <xdr:row>15</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54627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扶助費の経常収支比率は、前年度比</a:t>
          </a:r>
          <a:r>
            <a:rPr kumimoji="1" lang="ja-JP" altLang="en-US"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1.1</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と</a:t>
          </a:r>
          <a:r>
            <a:rPr kumimoji="1" lang="ja-JP" altLang="ja-JP" sz="1100" b="0" i="0" baseline="0">
              <a:solidFill>
                <a:schemeClr val="dk1"/>
              </a:solidFill>
              <a:effectLst/>
              <a:latin typeface="+mn-lt"/>
              <a:ea typeface="+mn-ea"/>
              <a:cs typeface="+mn-cs"/>
            </a:rPr>
            <a:t>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これは、分子のうち</a:t>
          </a:r>
          <a:r>
            <a:rPr kumimoji="1" lang="ja-JP" altLang="en-US" sz="1100" b="0" i="0" baseline="0">
              <a:solidFill>
                <a:schemeClr val="dk1"/>
              </a:solidFill>
              <a:effectLst/>
              <a:latin typeface="+mn-lt"/>
              <a:ea typeface="+mn-ea"/>
              <a:cs typeface="+mn-cs"/>
            </a:rPr>
            <a:t>生活保護費</a:t>
          </a:r>
          <a:r>
            <a:rPr kumimoji="1" lang="ja-JP" altLang="ja-JP" sz="1100" b="0" i="0" baseline="0">
              <a:solidFill>
                <a:schemeClr val="dk1"/>
              </a:solidFill>
              <a:effectLst/>
              <a:latin typeface="+mn-lt"/>
              <a:ea typeface="+mn-ea"/>
              <a:cs typeface="+mn-cs"/>
            </a:rPr>
            <a:t>の決算額（経常的なもののうち一般財源等）が</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41</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児童発達支援事業費</a:t>
          </a:r>
          <a:r>
            <a:rPr kumimoji="1" lang="ja-JP" altLang="ja-JP" sz="1100" b="0" i="0" baseline="0">
              <a:solidFill>
                <a:schemeClr val="dk1"/>
              </a:solidFill>
              <a:effectLst/>
              <a:latin typeface="+mn-lt"/>
              <a:ea typeface="+mn-ea"/>
              <a:cs typeface="+mn-cs"/>
            </a:rPr>
            <a:t>の決算額（経常的なもののうち一般財源等）が</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16</a:t>
          </a:r>
          <a:r>
            <a:rPr kumimoji="1" lang="ja-JP" altLang="ja-JP" sz="1100" b="0" i="0" baseline="0">
              <a:solidFill>
                <a:schemeClr val="dk1"/>
              </a:solidFill>
              <a:effectLst/>
              <a:latin typeface="+mn-lt"/>
              <a:ea typeface="+mn-ea"/>
              <a:cs typeface="+mn-cs"/>
            </a:rPr>
            <a:t>百万円）となったためである。</a:t>
          </a:r>
          <a:endParaRPr lang="ja-JP" altLang="ja-JP" sz="1400">
            <a:effectLst/>
          </a:endParaRPr>
        </a:p>
        <a:p>
          <a:pPr eaLnBrk="1" fontAlgn="auto" latinLnBrk="0" hangingPunct="1"/>
          <a:r>
            <a:rPr lang="ja-JP" altLang="ja-JP" sz="1100">
              <a:solidFill>
                <a:schemeClr val="dk1"/>
              </a:solidFill>
              <a:effectLst/>
              <a:latin typeface="+mn-lt"/>
              <a:ea typeface="+mn-ea"/>
              <a:cs typeface="+mn-cs"/>
            </a:rPr>
            <a:t>今後も審査の適正化や単独扶助費の見直し等を進めていくことで抑制に努める。</a:t>
          </a:r>
          <a:endParaRPr lang="ja-JP" altLang="ja-JP" sz="1400">
            <a:solidFill>
              <a:srgbClr val="FF0000"/>
            </a:solidFill>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167822</xdr:rowOff>
    </xdr:from>
    <xdr:to>
      <xdr:col>24</xdr:col>
      <xdr:colOff>25400</xdr:colOff>
      <xdr:row>58</xdr:row>
      <xdr:rowOff>116115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940472"/>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46462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135165</xdr:rowOff>
    </xdr:from>
    <xdr:to>
      <xdr:col>19</xdr:col>
      <xdr:colOff>187325</xdr:colOff>
      <xdr:row>58</xdr:row>
      <xdr:rowOff>116115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90781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141712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135165</xdr:rowOff>
    </xdr:from>
    <xdr:to>
      <xdr:col>15</xdr:col>
      <xdr:colOff>98425</xdr:colOff>
      <xdr:row>57</xdr:row>
      <xdr:rowOff>156935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9078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113393</xdr:rowOff>
    </xdr:from>
    <xdr:to>
      <xdr:col>11</xdr:col>
      <xdr:colOff>9525</xdr:colOff>
      <xdr:row>57</xdr:row>
      <xdr:rowOff>156935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8860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21970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117022</xdr:rowOff>
    </xdr:from>
    <xdr:to>
      <xdr:col>24</xdr:col>
      <xdr:colOff>76200</xdr:colOff>
      <xdr:row>58</xdr:row>
      <xdr:rowOff>47172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89099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65315</xdr:rowOff>
    </xdr:from>
    <xdr:to>
      <xdr:col>20</xdr:col>
      <xdr:colOff>38100</xdr:colOff>
      <xdr:row>58</xdr:row>
      <xdr:rowOff>166915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151692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95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84365</xdr:rowOff>
    </xdr:from>
    <xdr:to>
      <xdr:col>15</xdr:col>
      <xdr:colOff>149225</xdr:colOff>
      <xdr:row>58</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170742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106135</xdr:rowOff>
    </xdr:from>
    <xdr:to>
      <xdr:col>11</xdr:col>
      <xdr:colOff>60325</xdr:colOff>
      <xdr:row>58</xdr:row>
      <xdr:rowOff>36285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21062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965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62593</xdr:rowOff>
    </xdr:from>
    <xdr:to>
      <xdr:col>6</xdr:col>
      <xdr:colOff>171450</xdr:colOff>
      <xdr:row>57</xdr:row>
      <xdr:rowOff>164193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148970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その他の経常収支比率は、前年度比＋</a:t>
          </a:r>
          <a:r>
            <a:rPr kumimoji="1" lang="en-US" altLang="ja-JP" sz="1100" b="0" i="0" baseline="0">
              <a:solidFill>
                <a:schemeClr val="dk1"/>
              </a:solidFill>
              <a:effectLst/>
              <a:latin typeface="+mn-lt"/>
              <a:ea typeface="+mn-ea"/>
              <a:cs typeface="+mn-cs"/>
            </a:rPr>
            <a:t>0.3</a:t>
          </a:r>
          <a:r>
            <a:rPr kumimoji="1" lang="ja-JP" altLang="ja-JP" sz="1100" b="0" i="0" baseline="0">
              <a:solidFill>
                <a:schemeClr val="dk1"/>
              </a:solidFill>
              <a:effectLst/>
              <a:latin typeface="+mn-lt"/>
              <a:ea typeface="+mn-ea"/>
              <a:cs typeface="+mn-cs"/>
            </a:rPr>
            <a:t>ポイントとなっている。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これは、分子の</a:t>
          </a:r>
          <a:r>
            <a:rPr kumimoji="1" lang="ja-JP" altLang="en-US" sz="1100" b="0" i="0" baseline="0">
              <a:solidFill>
                <a:schemeClr val="dk1"/>
              </a:solidFill>
              <a:effectLst/>
              <a:latin typeface="+mn-lt"/>
              <a:ea typeface="+mn-ea"/>
              <a:cs typeface="+mn-cs"/>
            </a:rPr>
            <a:t>環境センター管理費</a:t>
          </a:r>
          <a:r>
            <a:rPr kumimoji="1" lang="ja-JP" altLang="ja-JP" sz="1100" b="0" i="0" baseline="0">
              <a:solidFill>
                <a:schemeClr val="dk1"/>
              </a:solidFill>
              <a:effectLst/>
              <a:latin typeface="+mn-lt"/>
              <a:ea typeface="+mn-ea"/>
              <a:cs typeface="+mn-cs"/>
            </a:rPr>
            <a:t>の決算額（経常的なもののうち一般財源等）が増（</a:t>
          </a:r>
          <a:r>
            <a:rPr kumimoji="1" lang="en-US" altLang="ja-JP" sz="1100" b="0" i="0" baseline="0">
              <a:solidFill>
                <a:schemeClr val="dk1"/>
              </a:solidFill>
              <a:effectLst/>
              <a:latin typeface="+mn-lt"/>
              <a:ea typeface="+mn-ea"/>
              <a:cs typeface="+mn-cs"/>
            </a:rPr>
            <a:t>+28</a:t>
          </a:r>
          <a:r>
            <a:rPr kumimoji="1" lang="ja-JP" altLang="ja-JP" sz="1100" b="0" i="0" baseline="0">
              <a:solidFill>
                <a:schemeClr val="dk1"/>
              </a:solidFill>
              <a:effectLst/>
              <a:latin typeface="+mn-lt"/>
              <a:ea typeface="+mn-ea"/>
              <a:cs typeface="+mn-cs"/>
            </a:rPr>
            <a:t>百万円）となったことなどによるものである。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また、</a:t>
          </a:r>
          <a:r>
            <a:rPr lang="ja-JP" altLang="ja-JP" sz="1100">
              <a:solidFill>
                <a:schemeClr val="dk1"/>
              </a:solidFill>
              <a:effectLst/>
              <a:latin typeface="+mn-lt"/>
              <a:ea typeface="+mn-ea"/>
              <a:cs typeface="+mn-cs"/>
            </a:rPr>
            <a:t>後期高齢者医療特別会計及び介護保険特別会計における繰出金</a:t>
          </a:r>
          <a:r>
            <a:rPr lang="ja-JP" altLang="en-US" sz="1100">
              <a:solidFill>
                <a:schemeClr val="dk1"/>
              </a:solidFill>
              <a:effectLst/>
              <a:latin typeface="+mn-lt"/>
              <a:ea typeface="+mn-ea"/>
              <a:cs typeface="+mn-cs"/>
            </a:rPr>
            <a:t>も</a:t>
          </a:r>
          <a:r>
            <a:rPr lang="ja-JP" altLang="ja-JP" sz="1100">
              <a:solidFill>
                <a:schemeClr val="dk1"/>
              </a:solidFill>
              <a:effectLst/>
              <a:latin typeface="+mn-lt"/>
              <a:ea typeface="+mn-ea"/>
              <a:cs typeface="+mn-cs"/>
            </a:rPr>
            <a:t>増</a:t>
          </a:r>
          <a:r>
            <a:rPr lang="ja-JP" altLang="en-US" sz="1100">
              <a:solidFill>
                <a:schemeClr val="dk1"/>
              </a:solidFill>
              <a:effectLst/>
              <a:latin typeface="+mn-lt"/>
              <a:ea typeface="+mn-ea"/>
              <a:cs typeface="+mn-cs"/>
            </a:rPr>
            <a:t>となっており、</a:t>
          </a:r>
          <a:r>
            <a:rPr lang="ja-JP" altLang="ja-JP" sz="1100">
              <a:solidFill>
                <a:schemeClr val="dk1"/>
              </a:solidFill>
              <a:effectLst/>
              <a:latin typeface="+mn-lt"/>
              <a:ea typeface="+mn-ea"/>
              <a:cs typeface="+mn-cs"/>
            </a:rPr>
            <a:t>依然類似団体内平均値を上回っている。</a:t>
          </a:r>
          <a:endParaRPr kumimoji="1" lang="en-US" altLang="ja-JP" sz="1100" b="0" i="0" baseline="0">
            <a:solidFill>
              <a:schemeClr val="dk1"/>
            </a:solidFill>
            <a:effectLst/>
            <a:latin typeface="+mn-lt"/>
            <a:ea typeface="+mn-ea"/>
            <a:cs typeface="+mn-cs"/>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82550</xdr:rowOff>
    </xdr:from>
    <xdr:to>
      <xdr:col>82</xdr:col>
      <xdr:colOff>107950</xdr:colOff>
      <xdr:row>59</xdr:row>
      <xdr:rowOff>120650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198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16527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8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6350</xdr:rowOff>
    </xdr:from>
    <xdr:to>
      <xdr:col>78</xdr:col>
      <xdr:colOff>69850</xdr:colOff>
      <xdr:row>59</xdr:row>
      <xdr:rowOff>82550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21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88900</xdr:rowOff>
    </xdr:from>
    <xdr:to>
      <xdr:col>73</xdr:col>
      <xdr:colOff>180975</xdr:colOff>
      <xdr:row>59</xdr:row>
      <xdr:rowOff>6350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33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88900</xdr:rowOff>
    </xdr:from>
    <xdr:to>
      <xdr:col>69</xdr:col>
      <xdr:colOff>92075</xdr:colOff>
      <xdr:row>58</xdr:row>
      <xdr:rowOff>139700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33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69850</xdr:rowOff>
    </xdr:from>
    <xdr:to>
      <xdr:col>82</xdr:col>
      <xdr:colOff>158750</xdr:colOff>
      <xdr:row>60</xdr:row>
      <xdr:rowOff>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41927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31750</xdr:rowOff>
    </xdr:from>
    <xdr:to>
      <xdr:col>78</xdr:col>
      <xdr:colOff>120650</xdr:colOff>
      <xdr:row>59</xdr:row>
      <xdr:rowOff>133350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118127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3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127000</xdr:rowOff>
    </xdr:from>
    <xdr:to>
      <xdr:col>74</xdr:col>
      <xdr:colOff>31750</xdr:colOff>
      <xdr:row>59</xdr:row>
      <xdr:rowOff>57150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41927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38100</xdr:rowOff>
    </xdr:from>
    <xdr:to>
      <xdr:col>69</xdr:col>
      <xdr:colOff>142875</xdr:colOff>
      <xdr:row>58</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88900</xdr:rowOff>
    </xdr:from>
    <xdr:to>
      <xdr:col>65</xdr:col>
      <xdr:colOff>53975</xdr:colOff>
      <xdr:row>59</xdr:row>
      <xdr:rowOff>19050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29227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補助費等の経常収支比率は、前年度比</a:t>
          </a:r>
          <a:r>
            <a:rPr kumimoji="1" lang="en-US" altLang="ja-JP" sz="1100" b="0" i="0" baseline="0">
              <a:solidFill>
                <a:schemeClr val="dk1"/>
              </a:solidFill>
              <a:effectLst/>
              <a:latin typeface="+mn-lt"/>
              <a:ea typeface="+mn-ea"/>
              <a:cs typeface="+mn-cs"/>
            </a:rPr>
            <a:t>+0.6</a:t>
          </a:r>
          <a:r>
            <a:rPr kumimoji="1" lang="ja-JP" altLang="ja-JP" sz="1100" b="0" i="0" baseline="0">
              <a:solidFill>
                <a:schemeClr val="dk1"/>
              </a:solidFill>
              <a:effectLst/>
              <a:latin typeface="+mn-lt"/>
              <a:ea typeface="+mn-ea"/>
              <a:cs typeface="+mn-cs"/>
            </a:rPr>
            <a:t>ポイントとなっている。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経常収支比率が増加したのは、分子の下水道事業会計補助金が増（</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百万円）となったことなどによるものである。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類似団体平均と比較して低い水準にあるのは、消防を市単独で運営しており、広域消防に伴う負担金がないことによるものと考えられる。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149860</xdr:rowOff>
    </xdr:from>
    <xdr:to>
      <xdr:col>82</xdr:col>
      <xdr:colOff>107950</xdr:colOff>
      <xdr:row>35</xdr:row>
      <xdr:rowOff>5842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597916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136144</xdr:rowOff>
    </xdr:from>
    <xdr:to>
      <xdr:col>78</xdr:col>
      <xdr:colOff>69850</xdr:colOff>
      <xdr:row>34</xdr:row>
      <xdr:rowOff>149860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59654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136144</xdr:rowOff>
    </xdr:from>
    <xdr:to>
      <xdr:col>73</xdr:col>
      <xdr:colOff>180975</xdr:colOff>
      <xdr:row>34</xdr:row>
      <xdr:rowOff>140716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59654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140716</xdr:rowOff>
    </xdr:from>
    <xdr:to>
      <xdr:col>69</xdr:col>
      <xdr:colOff>92075</xdr:colOff>
      <xdr:row>35</xdr:row>
      <xdr:rowOff>42418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597001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126492</xdr:rowOff>
    </xdr:from>
    <xdr:to>
      <xdr:col>82</xdr:col>
      <xdr:colOff>158750</xdr:colOff>
      <xdr:row>35</xdr:row>
      <xdr:rowOff>56642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143019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80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99060</xdr:rowOff>
    </xdr:from>
    <xdr:to>
      <xdr:col>78</xdr:col>
      <xdr:colOff>120650</xdr:colOff>
      <xdr:row>35</xdr:row>
      <xdr:rowOff>29210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39387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69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85344</xdr:rowOff>
    </xdr:from>
    <xdr:to>
      <xdr:col>74</xdr:col>
      <xdr:colOff>31750</xdr:colOff>
      <xdr:row>35</xdr:row>
      <xdr:rowOff>15494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25671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68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89916</xdr:rowOff>
    </xdr:from>
    <xdr:to>
      <xdr:col>69</xdr:col>
      <xdr:colOff>142875</xdr:colOff>
      <xdr:row>35</xdr:row>
      <xdr:rowOff>20066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91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30243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688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163068</xdr:rowOff>
    </xdr:from>
    <xdr:to>
      <xdr:col>65</xdr:col>
      <xdr:colOff>53975</xdr:colOff>
      <xdr:row>35</xdr:row>
      <xdr:rowOff>93218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9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103395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6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50" b="0" i="0" baseline="0">
              <a:solidFill>
                <a:schemeClr val="dk1"/>
              </a:solidFill>
              <a:effectLst/>
              <a:latin typeface="+mn-lt"/>
              <a:ea typeface="+mn-ea"/>
              <a:cs typeface="+mn-cs"/>
            </a:rPr>
            <a:t>公債費に係る経常収支比率は、前年度比△</a:t>
          </a:r>
          <a:r>
            <a:rPr kumimoji="1" lang="en-US" altLang="ja-JP" sz="950" b="0" i="0" baseline="0">
              <a:solidFill>
                <a:schemeClr val="dk1"/>
              </a:solidFill>
              <a:effectLst/>
              <a:latin typeface="+mn-lt"/>
              <a:ea typeface="+mn-ea"/>
              <a:cs typeface="+mn-cs"/>
            </a:rPr>
            <a:t>1.3</a:t>
          </a:r>
          <a:r>
            <a:rPr kumimoji="1" lang="ja-JP" altLang="ja-JP" sz="950" b="0" i="0" baseline="0">
              <a:solidFill>
                <a:schemeClr val="dk1"/>
              </a:solidFill>
              <a:effectLst/>
              <a:latin typeface="+mn-lt"/>
              <a:ea typeface="+mn-ea"/>
              <a:cs typeface="+mn-cs"/>
            </a:rPr>
            <a:t>ポイントとなっている。</a:t>
          </a:r>
          <a:endParaRPr lang="ja-JP" altLang="ja-JP" sz="950">
            <a:effectLst/>
          </a:endParaRPr>
        </a:p>
        <a:p>
          <a:pPr eaLnBrk="1" fontAlgn="auto" latinLnBrk="0" hangingPunct="1"/>
          <a:r>
            <a:rPr kumimoji="1" lang="ja-JP" altLang="ja-JP" sz="950" b="0" i="0" baseline="0">
              <a:solidFill>
                <a:schemeClr val="dk1"/>
              </a:solidFill>
              <a:effectLst/>
              <a:latin typeface="+mn-lt"/>
              <a:ea typeface="+mn-ea"/>
              <a:cs typeface="+mn-cs"/>
            </a:rPr>
            <a:t>これは、分子のうち公債費が減</a:t>
          </a:r>
          <a:r>
            <a:rPr kumimoji="1" lang="ja-JP" altLang="en-US" sz="950" b="0" i="0" baseline="0">
              <a:solidFill>
                <a:schemeClr val="dk1"/>
              </a:solidFill>
              <a:effectLst/>
              <a:latin typeface="+mn-lt"/>
              <a:ea typeface="+mn-ea"/>
              <a:cs typeface="+mn-cs"/>
            </a:rPr>
            <a:t>（</a:t>
          </a:r>
          <a:r>
            <a:rPr kumimoji="1" lang="ja-JP" altLang="ja-JP" sz="950" b="0" i="0" baseline="0">
              <a:solidFill>
                <a:schemeClr val="dk1"/>
              </a:solidFill>
              <a:effectLst/>
              <a:latin typeface="+mn-lt"/>
              <a:ea typeface="+mn-ea"/>
              <a:cs typeface="+mn-cs"/>
            </a:rPr>
            <a:t>△</a:t>
          </a:r>
          <a:r>
            <a:rPr kumimoji="1" lang="en-US" altLang="ja-JP" sz="950" b="0" i="0" baseline="0">
              <a:solidFill>
                <a:schemeClr val="dk1"/>
              </a:solidFill>
              <a:effectLst/>
              <a:latin typeface="+mn-lt"/>
              <a:ea typeface="+mn-ea"/>
              <a:cs typeface="+mn-cs"/>
            </a:rPr>
            <a:t>64.5</a:t>
          </a:r>
          <a:r>
            <a:rPr kumimoji="1" lang="ja-JP" altLang="ja-JP" sz="950" b="0" i="0" baseline="0">
              <a:solidFill>
                <a:schemeClr val="dk1"/>
              </a:solidFill>
              <a:effectLst/>
              <a:latin typeface="+mn-lt"/>
              <a:ea typeface="+mn-ea"/>
              <a:cs typeface="+mn-cs"/>
            </a:rPr>
            <a:t>百万円、△</a:t>
          </a:r>
          <a:r>
            <a:rPr kumimoji="1" lang="en-US" altLang="ja-JP" sz="950" b="0" i="0" baseline="0">
              <a:solidFill>
                <a:schemeClr val="dk1"/>
              </a:solidFill>
              <a:effectLst/>
              <a:latin typeface="+mn-lt"/>
              <a:ea typeface="+mn-ea"/>
              <a:cs typeface="+mn-cs"/>
            </a:rPr>
            <a:t>3.2</a:t>
          </a:r>
          <a:r>
            <a:rPr kumimoji="1" lang="ja-JP" altLang="ja-JP" sz="950" b="0" i="0" baseline="0">
              <a:solidFill>
                <a:schemeClr val="dk1"/>
              </a:solidFill>
              <a:effectLst/>
              <a:latin typeface="+mn-lt"/>
              <a:ea typeface="+mn-ea"/>
              <a:cs typeface="+mn-cs"/>
            </a:rPr>
            <a:t>％）となったためである。</a:t>
          </a:r>
          <a:endParaRPr lang="ja-JP" altLang="ja-JP" sz="950">
            <a:effectLst/>
          </a:endParaRPr>
        </a:p>
        <a:p>
          <a:pPr eaLnBrk="1" fontAlgn="auto" latinLnBrk="0" hangingPunct="1"/>
          <a:r>
            <a:rPr kumimoji="1" lang="ja-JP" altLang="ja-JP" sz="950" b="0" i="0" baseline="0">
              <a:solidFill>
                <a:schemeClr val="dk1"/>
              </a:solidFill>
              <a:effectLst/>
              <a:latin typeface="+mn-lt"/>
              <a:ea typeface="+mn-ea"/>
              <a:cs typeface="+mn-cs"/>
            </a:rPr>
            <a:t>類似団体平均と比較して高い水準にあるのは、</a:t>
          </a:r>
          <a:r>
            <a:rPr kumimoji="1" lang="ja-JP" altLang="ja-JP" sz="950" b="0" i="0" baseline="0">
              <a:solidFill>
                <a:sysClr val="windowText" lastClr="000000"/>
              </a:solidFill>
              <a:effectLst/>
              <a:latin typeface="+mn-lt"/>
              <a:ea typeface="+mn-ea"/>
              <a:cs typeface="+mn-cs"/>
            </a:rPr>
            <a:t>合併特例事業債を活用した総合体育館や最終処分場などの大規模事業に係る地方債の元利償還によるものである。</a:t>
          </a:r>
          <a:endParaRPr lang="ja-JP" altLang="ja-JP" sz="950">
            <a:solidFill>
              <a:sysClr val="windowText" lastClr="000000"/>
            </a:solidFill>
            <a:effectLst/>
          </a:endParaRPr>
        </a:p>
        <a:p>
          <a:pPr eaLnBrk="1" fontAlgn="auto" latinLnBrk="0" hangingPunct="1"/>
          <a:r>
            <a:rPr kumimoji="1" lang="ja-JP" altLang="ja-JP" sz="950" b="0" i="0" baseline="0">
              <a:solidFill>
                <a:schemeClr val="dk1"/>
              </a:solidFill>
              <a:effectLst/>
              <a:latin typeface="+mn-lt"/>
              <a:ea typeface="+mn-ea"/>
              <a:cs typeface="+mn-cs"/>
            </a:rPr>
            <a:t>公債費の元利償還金は、令和３年度がピークであり、今後は、改善傾向に向かうものと考えられるが、実質公債費比率にもみられるようにフロー面で財政状況を逼迫する状況が続くことを踏まえると、普通建設事業の厳選により地方債の発行を抑制し、地方債残高の逓減に努める必要がある。</a:t>
          </a:r>
          <a:endParaRPr lang="ja-JP" altLang="ja-JP" sz="95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78014</xdr:rowOff>
    </xdr:from>
    <xdr:to>
      <xdr:col>24</xdr:col>
      <xdr:colOff>25400</xdr:colOff>
      <xdr:row>81</xdr:row>
      <xdr:rowOff>48079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794014"/>
          <a:ext cx="8382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48079</xdr:rowOff>
    </xdr:from>
    <xdr:to>
      <xdr:col>19</xdr:col>
      <xdr:colOff>187325</xdr:colOff>
      <xdr:row>82</xdr:row>
      <xdr:rowOff>39914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3935529"/>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81</xdr:row>
      <xdr:rowOff>80736</xdr:rowOff>
    </xdr:from>
    <xdr:to>
      <xdr:col>15</xdr:col>
      <xdr:colOff>98425</xdr:colOff>
      <xdr:row>82</xdr:row>
      <xdr:rowOff>39914</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968186"/>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81</xdr:row>
      <xdr:rowOff>48079</xdr:rowOff>
    </xdr:from>
    <xdr:to>
      <xdr:col>11</xdr:col>
      <xdr:colOff>9525</xdr:colOff>
      <xdr:row>81</xdr:row>
      <xdr:rowOff>80736</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1320800" y="139355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90006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27214</xdr:rowOff>
    </xdr:from>
    <xdr:to>
      <xdr:col>24</xdr:col>
      <xdr:colOff>76200</xdr:colOff>
      <xdr:row>80</xdr:row>
      <xdr:rowOff>128814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74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170741</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71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168729</xdr:rowOff>
    </xdr:from>
    <xdr:to>
      <xdr:col>20</xdr:col>
      <xdr:colOff>38100</xdr:colOff>
      <xdr:row>81</xdr:row>
      <xdr:rowOff>98879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88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83656</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971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160564</xdr:rowOff>
    </xdr:from>
    <xdr:to>
      <xdr:col>15</xdr:col>
      <xdr:colOff>149225</xdr:colOff>
      <xdr:row>82</xdr:row>
      <xdr:rowOff>90714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404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82</xdr:row>
      <xdr:rowOff>75491</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413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81</xdr:row>
      <xdr:rowOff>29936</xdr:rowOff>
    </xdr:from>
    <xdr:to>
      <xdr:col>11</xdr:col>
      <xdr:colOff>60325</xdr:colOff>
      <xdr:row>81</xdr:row>
      <xdr:rowOff>131536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91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116313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4003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168729</xdr:rowOff>
    </xdr:from>
    <xdr:to>
      <xdr:col>6</xdr:col>
      <xdr:colOff>171450</xdr:colOff>
      <xdr:row>81</xdr:row>
      <xdr:rowOff>98879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88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83656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971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chemeClr val="dk1"/>
              </a:solidFill>
              <a:effectLst/>
              <a:latin typeface="+mn-lt"/>
              <a:ea typeface="+mn-ea"/>
              <a:cs typeface="+mn-cs"/>
            </a:rPr>
            <a:t>公債費以外の経常収支比率は、前年度比</a:t>
          </a:r>
          <a:r>
            <a:rPr kumimoji="1" lang="en-US" altLang="ja-JP" sz="1050" b="0" i="0" baseline="0">
              <a:solidFill>
                <a:schemeClr val="dk1"/>
              </a:solidFill>
              <a:effectLst/>
              <a:latin typeface="+mn-lt"/>
              <a:ea typeface="+mn-ea"/>
              <a:cs typeface="+mn-cs"/>
            </a:rPr>
            <a:t>+1.4</a:t>
          </a:r>
          <a:r>
            <a:rPr kumimoji="1" lang="ja-JP" altLang="ja-JP" sz="1050" b="0" i="0" baseline="0">
              <a:solidFill>
                <a:schemeClr val="dk1"/>
              </a:solidFill>
              <a:effectLst/>
              <a:latin typeface="+mn-lt"/>
              <a:ea typeface="+mn-ea"/>
              <a:cs typeface="+mn-cs"/>
            </a:rPr>
            <a:t>ポイントの増となっている。</a:t>
          </a:r>
          <a:endParaRPr lang="ja-JP" altLang="ja-JP" sz="1200">
            <a:effectLst/>
          </a:endParaRPr>
        </a:p>
        <a:p>
          <a:pPr eaLnBrk="1" fontAlgn="auto" latinLnBrk="0" hangingPunct="1"/>
          <a:r>
            <a:rPr kumimoji="1" lang="ja-JP" altLang="ja-JP" sz="1050" b="0" i="0" baseline="0">
              <a:solidFill>
                <a:schemeClr val="dk1"/>
              </a:solidFill>
              <a:effectLst/>
              <a:latin typeface="+mn-lt"/>
              <a:ea typeface="+mn-ea"/>
              <a:cs typeface="+mn-cs"/>
            </a:rPr>
            <a:t>これは、分母の収入（経常的なもののうち一般財源等）が増（</a:t>
          </a:r>
          <a:r>
            <a:rPr kumimoji="1" lang="en-US" altLang="ja-JP" sz="1050" b="0" i="0" baseline="0">
              <a:solidFill>
                <a:schemeClr val="dk1"/>
              </a:solidFill>
              <a:effectLst/>
              <a:latin typeface="+mn-lt"/>
              <a:ea typeface="+mn-ea"/>
              <a:cs typeface="+mn-cs"/>
            </a:rPr>
            <a:t>+2.5</a:t>
          </a:r>
          <a:r>
            <a:rPr kumimoji="1" lang="ja-JP" altLang="ja-JP" sz="1050" b="0" i="0" baseline="0">
              <a:solidFill>
                <a:schemeClr val="dk1"/>
              </a:solidFill>
              <a:effectLst/>
              <a:latin typeface="+mn-lt"/>
              <a:ea typeface="+mn-ea"/>
              <a:cs typeface="+mn-cs"/>
            </a:rPr>
            <a:t>億円、</a:t>
          </a:r>
          <a:r>
            <a:rPr kumimoji="1" lang="en-US" altLang="ja-JP" sz="1050" b="0" i="0" baseline="0">
              <a:solidFill>
                <a:schemeClr val="dk1"/>
              </a:solidFill>
              <a:effectLst/>
              <a:latin typeface="+mn-lt"/>
              <a:ea typeface="+mn-ea"/>
              <a:cs typeface="+mn-cs"/>
            </a:rPr>
            <a:t>+2.8</a:t>
          </a:r>
          <a:r>
            <a:rPr kumimoji="1" lang="ja-JP" altLang="ja-JP" sz="1050" b="0" i="0" baseline="0">
              <a:solidFill>
                <a:schemeClr val="dk1"/>
              </a:solidFill>
              <a:effectLst/>
              <a:latin typeface="+mn-lt"/>
              <a:ea typeface="+mn-ea"/>
              <a:cs typeface="+mn-cs"/>
            </a:rPr>
            <a:t>％）となったものの、分子の公債費以外の決算額（経常的なもののうち一般財源等）が増（＋</a:t>
          </a:r>
          <a:r>
            <a:rPr kumimoji="1" lang="en-US" altLang="ja-JP" sz="1050" b="0" i="0" baseline="0">
              <a:solidFill>
                <a:schemeClr val="dk1"/>
              </a:solidFill>
              <a:effectLst/>
              <a:latin typeface="+mn-lt"/>
              <a:ea typeface="+mn-ea"/>
              <a:cs typeface="+mn-cs"/>
            </a:rPr>
            <a:t>3.1</a:t>
          </a:r>
          <a:r>
            <a:rPr kumimoji="1" lang="ja-JP" altLang="ja-JP" sz="1050" b="0" i="0" baseline="0">
              <a:solidFill>
                <a:schemeClr val="dk1"/>
              </a:solidFill>
              <a:effectLst/>
              <a:latin typeface="+mn-lt"/>
              <a:ea typeface="+mn-ea"/>
              <a:cs typeface="+mn-cs"/>
            </a:rPr>
            <a:t>億円、</a:t>
          </a:r>
          <a:r>
            <a:rPr kumimoji="1" lang="en-US" altLang="ja-JP" sz="1050" b="0" i="0" baseline="0">
              <a:solidFill>
                <a:schemeClr val="dk1"/>
              </a:solidFill>
              <a:effectLst/>
              <a:latin typeface="+mn-lt"/>
              <a:ea typeface="+mn-ea"/>
              <a:cs typeface="+mn-cs"/>
            </a:rPr>
            <a:t>+5.0</a:t>
          </a:r>
          <a:r>
            <a:rPr kumimoji="1" lang="ja-JP" altLang="ja-JP" sz="1050" b="0" i="0" baseline="0">
              <a:solidFill>
                <a:schemeClr val="dk1"/>
              </a:solidFill>
              <a:effectLst/>
              <a:latin typeface="+mn-lt"/>
              <a:ea typeface="+mn-ea"/>
              <a:cs typeface="+mn-cs"/>
            </a:rPr>
            <a:t>％）となったためである。</a:t>
          </a:r>
          <a:endParaRPr lang="ja-JP" altLang="ja-JP" sz="1200">
            <a:effectLst/>
          </a:endParaRPr>
        </a:p>
        <a:p>
          <a:pPr eaLnBrk="1" fontAlgn="auto" latinLnBrk="0" hangingPunct="1"/>
          <a:r>
            <a:rPr lang="ja-JP" altLang="ja-JP" sz="1050" b="0" i="0" baseline="0">
              <a:solidFill>
                <a:schemeClr val="dk1"/>
              </a:solidFill>
              <a:effectLst/>
              <a:latin typeface="+mn-lt"/>
              <a:ea typeface="+mn-ea"/>
              <a:cs typeface="+mn-cs"/>
            </a:rPr>
            <a:t>類似団体平均と比較して低い水準にあるのは、補助費等によるものと考えられる。</a:t>
          </a:r>
          <a:endParaRPr lang="ja-JP" altLang="ja-JP" sz="1200">
            <a:effectLst/>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106426</xdr:rowOff>
    </xdr:from>
    <xdr:to>
      <xdr:col>82</xdr:col>
      <xdr:colOff>107950</xdr:colOff>
      <xdr:row>75</xdr:row>
      <xdr:rowOff>170435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965176"/>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83566</xdr:rowOff>
    </xdr:from>
    <xdr:to>
      <xdr:col>78</xdr:col>
      <xdr:colOff>69850</xdr:colOff>
      <xdr:row>75</xdr:row>
      <xdr:rowOff>106426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94231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60706</xdr:rowOff>
    </xdr:from>
    <xdr:to>
      <xdr:col>73</xdr:col>
      <xdr:colOff>180975</xdr:colOff>
      <xdr:row>75</xdr:row>
      <xdr:rowOff>83566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9194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60706</xdr:rowOff>
    </xdr:from>
    <xdr:to>
      <xdr:col>69</xdr:col>
      <xdr:colOff>92075</xdr:colOff>
      <xdr:row>76</xdr:row>
      <xdr:rowOff>3556</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91945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132859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119634</xdr:rowOff>
    </xdr:from>
    <xdr:to>
      <xdr:col>82</xdr:col>
      <xdr:colOff>158750</xdr:colOff>
      <xdr:row>76</xdr:row>
      <xdr:rowOff>49783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136161</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82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55626</xdr:rowOff>
    </xdr:from>
    <xdr:to>
      <xdr:col>78</xdr:col>
      <xdr:colOff>120650</xdr:colOff>
      <xdr:row>75</xdr:row>
      <xdr:rowOff>157226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167403</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683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32766</xdr:rowOff>
    </xdr:from>
    <xdr:to>
      <xdr:col>74</xdr:col>
      <xdr:colOff>31750</xdr:colOff>
      <xdr:row>75</xdr:row>
      <xdr:rowOff>134366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9906</xdr:rowOff>
    </xdr:from>
    <xdr:to>
      <xdr:col>69</xdr:col>
      <xdr:colOff>142875</xdr:colOff>
      <xdr:row>75</xdr:row>
      <xdr:rowOff>111506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121683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63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124206</xdr:rowOff>
    </xdr:from>
    <xdr:to>
      <xdr:col>65</xdr:col>
      <xdr:colOff>53975</xdr:colOff>
      <xdr:row>76</xdr:row>
      <xdr:rowOff>54356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64533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751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鹿児島県いちき串木野市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166114</xdr:rowOff>
    </xdr:from>
    <xdr:to>
      <xdr:col>29</xdr:col>
      <xdr:colOff>127000</xdr:colOff>
      <xdr:row>18</xdr:row>
      <xdr:rowOff>22541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28389"/>
          <a:ext cx="647700" cy="278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131734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22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22541</xdr:rowOff>
    </xdr:from>
    <xdr:to>
      <xdr:col>26</xdr:col>
      <xdr:colOff>50800</xdr:colOff>
      <xdr:row>18</xdr:row>
      <xdr:rowOff>37221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56266"/>
          <a:ext cx="698500" cy="146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30352</xdr:rowOff>
    </xdr:from>
    <xdr:to>
      <xdr:col>22</xdr:col>
      <xdr:colOff>114300</xdr:colOff>
      <xdr:row>18</xdr:row>
      <xdr:rowOff>37221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3164077"/>
          <a:ext cx="698500" cy="68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97364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8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24031</xdr:rowOff>
    </xdr:from>
    <xdr:to>
      <xdr:col>18</xdr:col>
      <xdr:colOff>177800</xdr:colOff>
      <xdr:row>18</xdr:row>
      <xdr:rowOff>30352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2908300" y="3157756"/>
          <a:ext cx="698500" cy="63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82733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7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115314</xdr:rowOff>
    </xdr:from>
    <xdr:to>
      <xdr:col>29</xdr:col>
      <xdr:colOff>177800</xdr:colOff>
      <xdr:row>18</xdr:row>
      <xdr:rowOff>45464</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775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87391</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4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143191</xdr:rowOff>
    </xdr:from>
    <xdr:to>
      <xdr:col>26</xdr:col>
      <xdr:colOff>101600</xdr:colOff>
      <xdr:row>18</xdr:row>
      <xdr:rowOff>73341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054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83518</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74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157871</xdr:rowOff>
    </xdr:from>
    <xdr:to>
      <xdr:col>22</xdr:col>
      <xdr:colOff>165100</xdr:colOff>
      <xdr:row>18</xdr:row>
      <xdr:rowOff>88021</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20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72798</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06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151002</xdr:rowOff>
    </xdr:from>
    <xdr:to>
      <xdr:col>19</xdr:col>
      <xdr:colOff>38100</xdr:colOff>
      <xdr:row>18</xdr:row>
      <xdr:rowOff>81152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132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91329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8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144681</xdr:rowOff>
    </xdr:from>
    <xdr:to>
      <xdr:col>15</xdr:col>
      <xdr:colOff>101600</xdr:colOff>
      <xdr:row>18</xdr:row>
      <xdr:rowOff>74831</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069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59608</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19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322129</xdr:rowOff>
    </xdr:from>
    <xdr:to>
      <xdr:col>29</xdr:col>
      <xdr:colOff>127000</xdr:colOff>
      <xdr:row>35</xdr:row>
      <xdr:rowOff>322472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32479"/>
          <a:ext cx="647700" cy="3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91368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44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255263</xdr:rowOff>
    </xdr:from>
    <xdr:to>
      <xdr:col>26</xdr:col>
      <xdr:colOff>50800</xdr:colOff>
      <xdr:row>35</xdr:row>
      <xdr:rowOff>322129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65613"/>
          <a:ext cx="698500" cy="668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255263</xdr:rowOff>
    </xdr:from>
    <xdr:to>
      <xdr:col>22</xdr:col>
      <xdr:colOff>114300</xdr:colOff>
      <xdr:row>35</xdr:row>
      <xdr:rowOff>325406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65613"/>
          <a:ext cx="698500" cy="701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325406</xdr:rowOff>
    </xdr:from>
    <xdr:to>
      <xdr:col>18</xdr:col>
      <xdr:colOff>177800</xdr:colOff>
      <xdr:row>35</xdr:row>
      <xdr:rowOff>330016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35756"/>
          <a:ext cx="698500" cy="46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44867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16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271672</xdr:rowOff>
    </xdr:from>
    <xdr:to>
      <xdr:col>29</xdr:col>
      <xdr:colOff>177800</xdr:colOff>
      <xdr:row>36</xdr:row>
      <xdr:rowOff>30372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820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116749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27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271329</xdr:rowOff>
    </xdr:from>
    <xdr:to>
      <xdr:col>26</xdr:col>
      <xdr:colOff>101600</xdr:colOff>
      <xdr:row>36</xdr:row>
      <xdr:rowOff>30029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81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40206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6505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204463</xdr:rowOff>
    </xdr:from>
    <xdr:to>
      <xdr:col>22</xdr:col>
      <xdr:colOff>165100</xdr:colOff>
      <xdr:row>35</xdr:row>
      <xdr:rowOff>306063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14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316240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83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274606</xdr:rowOff>
    </xdr:from>
    <xdr:to>
      <xdr:col>19</xdr:col>
      <xdr:colOff>38100</xdr:colOff>
      <xdr:row>36</xdr:row>
      <xdr:rowOff>33306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849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43483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279216</xdr:rowOff>
    </xdr:from>
    <xdr:to>
      <xdr:col>15</xdr:col>
      <xdr:colOff>101600</xdr:colOff>
      <xdr:row>36</xdr:row>
      <xdr:rowOff>37916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89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48093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鹿児島県いちき串木野市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25,808
25,334
112.30
18,821,849
18,078,957
726,605
8,979,613
15,607,716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141521</xdr:rowOff>
    </xdr:from>
    <xdr:to>
      <xdr:col>24</xdr:col>
      <xdr:colOff>63500</xdr:colOff>
      <xdr:row>36</xdr:row>
      <xdr:rowOff>164693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13721"/>
          <a:ext cx="838200" cy="2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109069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81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164693</xdr:rowOff>
    </xdr:from>
    <xdr:to>
      <xdr:col>19</xdr:col>
      <xdr:colOff>177800</xdr:colOff>
      <xdr:row>37</xdr:row>
      <xdr:rowOff>4552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36893"/>
          <a:ext cx="889000" cy="1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4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164808</xdr:rowOff>
    </xdr:from>
    <xdr:to>
      <xdr:col>15</xdr:col>
      <xdr:colOff>50800</xdr:colOff>
      <xdr:row>37</xdr:row>
      <xdr:rowOff>4552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337008"/>
          <a:ext cx="889000" cy="1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42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164808</xdr:rowOff>
    </xdr:from>
    <xdr:to>
      <xdr:col>10</xdr:col>
      <xdr:colOff>114300</xdr:colOff>
      <xdr:row>36</xdr:row>
      <xdr:rowOff>170820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37008"/>
          <a:ext cx="889000" cy="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73225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90721</xdr:rowOff>
    </xdr:from>
    <xdr:to>
      <xdr:col>24</xdr:col>
      <xdr:colOff>114300</xdr:colOff>
      <xdr:row>37</xdr:row>
      <xdr:rowOff>20871</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6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113598</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114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113893</xdr:rowOff>
    </xdr:from>
    <xdr:to>
      <xdr:col>20</xdr:col>
      <xdr:colOff>38100</xdr:colOff>
      <xdr:row>37</xdr:row>
      <xdr:rowOff>44043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8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60570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061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125202</xdr:rowOff>
    </xdr:from>
    <xdr:to>
      <xdr:col>15</xdr:col>
      <xdr:colOff>101600</xdr:colOff>
      <xdr:row>37</xdr:row>
      <xdr:rowOff>55352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9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71879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72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114008</xdr:rowOff>
    </xdr:from>
    <xdr:to>
      <xdr:col>10</xdr:col>
      <xdr:colOff>165100</xdr:colOff>
      <xdr:row>37</xdr:row>
      <xdr:rowOff>44158</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8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60685</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6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120020</xdr:rowOff>
    </xdr:from>
    <xdr:to>
      <xdr:col>6</xdr:col>
      <xdr:colOff>38100</xdr:colOff>
      <xdr:row>37</xdr:row>
      <xdr:rowOff>50170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9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66697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6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9247</xdr:rowOff>
    </xdr:from>
    <xdr:to>
      <xdr:col>24</xdr:col>
      <xdr:colOff>63500</xdr:colOff>
      <xdr:row>56</xdr:row>
      <xdr:rowOff>11753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610447"/>
          <a:ext cx="838200" cy="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3625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604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10706</xdr:rowOff>
    </xdr:from>
    <xdr:to>
      <xdr:col>19</xdr:col>
      <xdr:colOff>177800</xdr:colOff>
      <xdr:row>56</xdr:row>
      <xdr:rowOff>11753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611906"/>
          <a:ext cx="889000" cy="1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134453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7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10706</xdr:rowOff>
    </xdr:from>
    <xdr:to>
      <xdr:col>15</xdr:col>
      <xdr:colOff>50800</xdr:colOff>
      <xdr:row>56</xdr:row>
      <xdr:rowOff>22456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611906"/>
          <a:ext cx="889000" cy="1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119562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72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150869</xdr:rowOff>
    </xdr:from>
    <xdr:to>
      <xdr:col>10</xdr:col>
      <xdr:colOff>114300</xdr:colOff>
      <xdr:row>56</xdr:row>
      <xdr:rowOff>22456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9580619"/>
          <a:ext cx="889000" cy="43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136149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73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136611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73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129897</xdr:rowOff>
    </xdr:from>
    <xdr:to>
      <xdr:col>24</xdr:col>
      <xdr:colOff>114300</xdr:colOff>
      <xdr:row>56</xdr:row>
      <xdr:rowOff>60047</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55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152774</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41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132403</xdr:rowOff>
    </xdr:from>
    <xdr:to>
      <xdr:col>20</xdr:col>
      <xdr:colOff>38100</xdr:colOff>
      <xdr:row>56</xdr:row>
      <xdr:rowOff>62553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56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79080</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337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131356</xdr:rowOff>
    </xdr:from>
    <xdr:to>
      <xdr:col>15</xdr:col>
      <xdr:colOff>101600</xdr:colOff>
      <xdr:row>56</xdr:row>
      <xdr:rowOff>61506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56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78033</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336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143106</xdr:rowOff>
    </xdr:from>
    <xdr:to>
      <xdr:col>10</xdr:col>
      <xdr:colOff>165100</xdr:colOff>
      <xdr:row>56</xdr:row>
      <xdr:rowOff>73256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57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89783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34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100069</xdr:rowOff>
    </xdr:from>
    <xdr:to>
      <xdr:col>6</xdr:col>
      <xdr:colOff>38100</xdr:colOff>
      <xdr:row>56</xdr:row>
      <xdr:rowOff>30219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52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46746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305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91599</xdr:rowOff>
    </xdr:from>
    <xdr:to>
      <xdr:col>24</xdr:col>
      <xdr:colOff>63500</xdr:colOff>
      <xdr:row>78</xdr:row>
      <xdr:rowOff>117260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64699"/>
          <a:ext cx="838200" cy="2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117260</xdr:rowOff>
    </xdr:from>
    <xdr:to>
      <xdr:col>19</xdr:col>
      <xdr:colOff>177800</xdr:colOff>
      <xdr:row>78</xdr:row>
      <xdr:rowOff>136995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90360"/>
          <a:ext cx="889000" cy="19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136995</xdr:rowOff>
    </xdr:from>
    <xdr:to>
      <xdr:col>15</xdr:col>
      <xdr:colOff>50800</xdr:colOff>
      <xdr:row>78</xdr:row>
      <xdr:rowOff>138309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10095"/>
          <a:ext cx="889000" cy="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138309</xdr:rowOff>
    </xdr:from>
    <xdr:to>
      <xdr:col>10</xdr:col>
      <xdr:colOff>114300</xdr:colOff>
      <xdr:row>78</xdr:row>
      <xdr:rowOff>150368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11409"/>
          <a:ext cx="889000" cy="1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40799</xdr:rowOff>
    </xdr:from>
    <xdr:to>
      <xdr:col>24</xdr:col>
      <xdr:colOff>114300</xdr:colOff>
      <xdr:row>78</xdr:row>
      <xdr:rowOff>142399</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1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161129</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66460</xdr:rowOff>
    </xdr:from>
    <xdr:to>
      <xdr:col>20</xdr:col>
      <xdr:colOff>38100</xdr:colOff>
      <xdr:row>78</xdr:row>
      <xdr:rowOff>168060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159187</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86195</xdr:rowOff>
    </xdr:from>
    <xdr:to>
      <xdr:col>15</xdr:col>
      <xdr:colOff>101600</xdr:colOff>
      <xdr:row>79</xdr:row>
      <xdr:rowOff>16345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5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7472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5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87509</xdr:rowOff>
    </xdr:from>
    <xdr:to>
      <xdr:col>10</xdr:col>
      <xdr:colOff>165100</xdr:colOff>
      <xdr:row>79</xdr:row>
      <xdr:rowOff>17659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6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8786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53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99568</xdr:rowOff>
    </xdr:from>
    <xdr:to>
      <xdr:col>6</xdr:col>
      <xdr:colOff>38100</xdr:colOff>
      <xdr:row>79</xdr:row>
      <xdr:rowOff>29718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7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20845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6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61421</xdr:rowOff>
    </xdr:from>
    <xdr:to>
      <xdr:col>24</xdr:col>
      <xdr:colOff>63500</xdr:colOff>
      <xdr:row>95</xdr:row>
      <xdr:rowOff>96365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349171"/>
          <a:ext cx="838200" cy="34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93361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81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96365</xdr:rowOff>
    </xdr:from>
    <xdr:to>
      <xdr:col>19</xdr:col>
      <xdr:colOff>177800</xdr:colOff>
      <xdr:row>96</xdr:row>
      <xdr:rowOff>38737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384115"/>
          <a:ext cx="889000" cy="11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71671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53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109296</xdr:rowOff>
    </xdr:from>
    <xdr:to>
      <xdr:col>15</xdr:col>
      <xdr:colOff>50800</xdr:colOff>
      <xdr:row>96</xdr:row>
      <xdr:rowOff>38737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97046"/>
          <a:ext cx="889000" cy="10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155207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61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109296</xdr:rowOff>
    </xdr:from>
    <xdr:to>
      <xdr:col>10</xdr:col>
      <xdr:colOff>114300</xdr:colOff>
      <xdr:row>96</xdr:row>
      <xdr:rowOff>124247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97046"/>
          <a:ext cx="889000" cy="18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83042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54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34617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66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10621</xdr:rowOff>
    </xdr:from>
    <xdr:to>
      <xdr:col>24</xdr:col>
      <xdr:colOff>114300</xdr:colOff>
      <xdr:row>95</xdr:row>
      <xdr:rowOff>112221</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9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33498</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149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45565</xdr:rowOff>
    </xdr:from>
    <xdr:to>
      <xdr:col>20</xdr:col>
      <xdr:colOff>38100</xdr:colOff>
      <xdr:row>95</xdr:row>
      <xdr:rowOff>147165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3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163692</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108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159387</xdr:rowOff>
    </xdr:from>
    <xdr:to>
      <xdr:col>15</xdr:col>
      <xdr:colOff>101600</xdr:colOff>
      <xdr:row>96</xdr:row>
      <xdr:rowOff>89537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4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106064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222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58496</xdr:rowOff>
    </xdr:from>
    <xdr:to>
      <xdr:col>10</xdr:col>
      <xdr:colOff>165100</xdr:colOff>
      <xdr:row>95</xdr:row>
      <xdr:rowOff>160096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4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5173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121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73447</xdr:rowOff>
    </xdr:from>
    <xdr:to>
      <xdr:col>6</xdr:col>
      <xdr:colOff>38100</xdr:colOff>
      <xdr:row>97</xdr:row>
      <xdr:rowOff>3597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3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20124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307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20207</xdr:rowOff>
    </xdr:from>
    <xdr:to>
      <xdr:col>55</xdr:col>
      <xdr:colOff>0</xdr:colOff>
      <xdr:row>38</xdr:row>
      <xdr:rowOff>25647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535307"/>
          <a:ext cx="838200" cy="5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16378</xdr:rowOff>
    </xdr:from>
    <xdr:to>
      <xdr:col>50</xdr:col>
      <xdr:colOff>114300</xdr:colOff>
      <xdr:row>38</xdr:row>
      <xdr:rowOff>25647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531478"/>
          <a:ext cx="889000" cy="9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12754</xdr:rowOff>
    </xdr:from>
    <xdr:to>
      <xdr:col>45</xdr:col>
      <xdr:colOff>177800</xdr:colOff>
      <xdr:row>38</xdr:row>
      <xdr:rowOff>16378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527854"/>
          <a:ext cx="889000" cy="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109202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10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150486</xdr:rowOff>
    </xdr:from>
    <xdr:to>
      <xdr:col>41</xdr:col>
      <xdr:colOff>50800</xdr:colOff>
      <xdr:row>38</xdr:row>
      <xdr:rowOff>12754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51236"/>
          <a:ext cx="889000" cy="37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124167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65078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2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140857</xdr:rowOff>
    </xdr:from>
    <xdr:to>
      <xdr:col>55</xdr:col>
      <xdr:colOff>50800</xdr:colOff>
      <xdr:row>38</xdr:row>
      <xdr:rowOff>71007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8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55784</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146298</xdr:rowOff>
    </xdr:from>
    <xdr:to>
      <xdr:col>50</xdr:col>
      <xdr:colOff>165100</xdr:colOff>
      <xdr:row>38</xdr:row>
      <xdr:rowOff>76448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8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67574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582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137028</xdr:rowOff>
    </xdr:from>
    <xdr:to>
      <xdr:col>46</xdr:col>
      <xdr:colOff>38100</xdr:colOff>
      <xdr:row>38</xdr:row>
      <xdr:rowOff>67178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8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58305</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57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133405</xdr:rowOff>
    </xdr:from>
    <xdr:to>
      <xdr:col>41</xdr:col>
      <xdr:colOff>101600</xdr:colOff>
      <xdr:row>38</xdr:row>
      <xdr:rowOff>63554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770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54681</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56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99686</xdr:rowOff>
    </xdr:from>
    <xdr:to>
      <xdr:col>36</xdr:col>
      <xdr:colOff>165100</xdr:colOff>
      <xdr:row>36</xdr:row>
      <xdr:rowOff>29836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0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20963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93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13728</xdr:rowOff>
    </xdr:from>
    <xdr:to>
      <xdr:col>55</xdr:col>
      <xdr:colOff>0</xdr:colOff>
      <xdr:row>57</xdr:row>
      <xdr:rowOff>90496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786378"/>
          <a:ext cx="838200" cy="76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14610</xdr:rowOff>
    </xdr:from>
    <xdr:to>
      <xdr:col>50</xdr:col>
      <xdr:colOff>114300</xdr:colOff>
      <xdr:row>57</xdr:row>
      <xdr:rowOff>90496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787260"/>
          <a:ext cx="889000" cy="7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14610</xdr:rowOff>
    </xdr:from>
    <xdr:to>
      <xdr:col>45</xdr:col>
      <xdr:colOff>177800</xdr:colOff>
      <xdr:row>57</xdr:row>
      <xdr:rowOff>54739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787260"/>
          <a:ext cx="889000" cy="40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118659</xdr:rowOff>
    </xdr:from>
    <xdr:to>
      <xdr:col>41</xdr:col>
      <xdr:colOff>50800</xdr:colOff>
      <xdr:row>57</xdr:row>
      <xdr:rowOff>54739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719859"/>
          <a:ext cx="889000" cy="10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52589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161481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1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134378</xdr:rowOff>
    </xdr:from>
    <xdr:to>
      <xdr:col>55</xdr:col>
      <xdr:colOff>50800</xdr:colOff>
      <xdr:row>57</xdr:row>
      <xdr:rowOff>64528</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73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112805</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14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39696</xdr:rowOff>
    </xdr:from>
    <xdr:to>
      <xdr:col>50</xdr:col>
      <xdr:colOff>165100</xdr:colOff>
      <xdr:row>57</xdr:row>
      <xdr:rowOff>141296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81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132423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90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135260</xdr:rowOff>
    </xdr:from>
    <xdr:to>
      <xdr:col>46</xdr:col>
      <xdr:colOff>38100</xdr:colOff>
      <xdr:row>57</xdr:row>
      <xdr:rowOff>65410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73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56537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82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3939</xdr:rowOff>
    </xdr:from>
    <xdr:to>
      <xdr:col>41</xdr:col>
      <xdr:colOff>101600</xdr:colOff>
      <xdr:row>57</xdr:row>
      <xdr:rowOff>105539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77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96666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86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67859</xdr:rowOff>
    </xdr:from>
    <xdr:to>
      <xdr:col>36</xdr:col>
      <xdr:colOff>165100</xdr:colOff>
      <xdr:row>56</xdr:row>
      <xdr:rowOff>169459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66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160586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76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10489</xdr:rowOff>
    </xdr:from>
    <xdr:to>
      <xdr:col>55</xdr:col>
      <xdr:colOff>0</xdr:colOff>
      <xdr:row>78</xdr:row>
      <xdr:rowOff>16365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3383589"/>
          <a:ext cx="838200" cy="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10489</xdr:rowOff>
    </xdr:from>
    <xdr:to>
      <xdr:col>50</xdr:col>
      <xdr:colOff>114300</xdr:colOff>
      <xdr:row>78</xdr:row>
      <xdr:rowOff>11255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383589"/>
          <a:ext cx="889000" cy="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11255</xdr:rowOff>
    </xdr:from>
    <xdr:to>
      <xdr:col>45</xdr:col>
      <xdr:colOff>177800</xdr:colOff>
      <xdr:row>78</xdr:row>
      <xdr:rowOff>22371</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861300" y="13384355"/>
          <a:ext cx="889000" cy="1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144814</xdr:rowOff>
    </xdr:from>
    <xdr:to>
      <xdr:col>41</xdr:col>
      <xdr:colOff>50800</xdr:colOff>
      <xdr:row>78</xdr:row>
      <xdr:rowOff>22371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3346464"/>
          <a:ext cx="889000" cy="4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158816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137015</xdr:rowOff>
    </xdr:from>
    <xdr:to>
      <xdr:col>55</xdr:col>
      <xdr:colOff>50800</xdr:colOff>
      <xdr:row>78</xdr:row>
      <xdr:rowOff>67165</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3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51942</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53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131139</xdr:rowOff>
    </xdr:from>
    <xdr:to>
      <xdr:col>50</xdr:col>
      <xdr:colOff>165100</xdr:colOff>
      <xdr:row>78</xdr:row>
      <xdr:rowOff>61289</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33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52416</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04428" y="13425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131905</xdr:rowOff>
    </xdr:from>
    <xdr:to>
      <xdr:col>46</xdr:col>
      <xdr:colOff>38100</xdr:colOff>
      <xdr:row>78</xdr:row>
      <xdr:rowOff>62055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33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53182</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42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143021</xdr:rowOff>
    </xdr:from>
    <xdr:to>
      <xdr:col>41</xdr:col>
      <xdr:colOff>101600</xdr:colOff>
      <xdr:row>78</xdr:row>
      <xdr:rowOff>73171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4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64298</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2017" y="134373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94014</xdr:rowOff>
    </xdr:from>
    <xdr:to>
      <xdr:col>36</xdr:col>
      <xdr:colOff>165100</xdr:colOff>
      <xdr:row>78</xdr:row>
      <xdr:rowOff>24164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15291</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37428" y="1338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36699</xdr:rowOff>
    </xdr:from>
    <xdr:to>
      <xdr:col>55</xdr:col>
      <xdr:colOff>0</xdr:colOff>
      <xdr:row>96</xdr:row>
      <xdr:rowOff>158062</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495899"/>
          <a:ext cx="838200" cy="121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22265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48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158062</xdr:rowOff>
    </xdr:from>
    <xdr:to>
      <xdr:col>50</xdr:col>
      <xdr:colOff>114300</xdr:colOff>
      <xdr:row>97</xdr:row>
      <xdr:rowOff>11095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750300" y="16617262"/>
          <a:ext cx="889000" cy="2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20313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3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151216</xdr:rowOff>
    </xdr:from>
    <xdr:to>
      <xdr:col>45</xdr:col>
      <xdr:colOff>177800</xdr:colOff>
      <xdr:row>97</xdr:row>
      <xdr:rowOff>11095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7861300" y="16610416"/>
          <a:ext cx="889000" cy="31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55660</xdr:rowOff>
    </xdr:from>
    <xdr:to>
      <xdr:col>41</xdr:col>
      <xdr:colOff>50800</xdr:colOff>
      <xdr:row>96</xdr:row>
      <xdr:rowOff>151216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972300" y="16514860"/>
          <a:ext cx="889000" cy="95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111352</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2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157349</xdr:rowOff>
    </xdr:from>
    <xdr:to>
      <xdr:col>55</xdr:col>
      <xdr:colOff>50800</xdr:colOff>
      <xdr:row>96</xdr:row>
      <xdr:rowOff>87499</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44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8776</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29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107262</xdr:rowOff>
    </xdr:from>
    <xdr:to>
      <xdr:col>50</xdr:col>
      <xdr:colOff>165100</xdr:colOff>
      <xdr:row>97</xdr:row>
      <xdr:rowOff>37412</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56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28539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65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131745</xdr:rowOff>
    </xdr:from>
    <xdr:to>
      <xdr:col>46</xdr:col>
      <xdr:colOff>38100</xdr:colOff>
      <xdr:row>97</xdr:row>
      <xdr:rowOff>61895</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5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53022</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68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100416</xdr:rowOff>
    </xdr:from>
    <xdr:to>
      <xdr:col>41</xdr:col>
      <xdr:colOff>101600</xdr:colOff>
      <xdr:row>97</xdr:row>
      <xdr:rowOff>30566</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55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21693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5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4860</xdr:rowOff>
    </xdr:from>
    <xdr:to>
      <xdr:col>36</xdr:col>
      <xdr:colOff>165100</xdr:colOff>
      <xdr:row>96</xdr:row>
      <xdr:rowOff>106460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46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97587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55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22451</xdr:rowOff>
    </xdr:from>
    <xdr:to>
      <xdr:col>85</xdr:col>
      <xdr:colOff>127000</xdr:colOff>
      <xdr:row>38</xdr:row>
      <xdr:rowOff>77887</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5481300" y="6537551"/>
          <a:ext cx="838200" cy="5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123174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466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77887</xdr:rowOff>
    </xdr:from>
    <xdr:to>
      <xdr:col>81</xdr:col>
      <xdr:colOff>50800</xdr:colOff>
      <xdr:row>38</xdr:row>
      <xdr:rowOff>125299</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4592300" y="6592987"/>
          <a:ext cx="889000" cy="4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148113</xdr:rowOff>
    </xdr:from>
    <xdr:to>
      <xdr:col>76</xdr:col>
      <xdr:colOff>114300</xdr:colOff>
      <xdr:row>38</xdr:row>
      <xdr:rowOff>125299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3703300" y="6491763"/>
          <a:ext cx="889000" cy="14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26429</xdr:rowOff>
    </xdr:from>
    <xdr:to>
      <xdr:col>71</xdr:col>
      <xdr:colOff>177800</xdr:colOff>
      <xdr:row>37</xdr:row>
      <xdr:rowOff>148113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814300" y="6370079"/>
          <a:ext cx="889000" cy="12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61432</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47111" y="606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143101</xdr:rowOff>
    </xdr:from>
    <xdr:to>
      <xdr:col>85</xdr:col>
      <xdr:colOff>177800</xdr:colOff>
      <xdr:row>38</xdr:row>
      <xdr:rowOff>73251</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48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102478</xdr:rowOff>
    </xdr:from>
    <xdr:ext cx="469744"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274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27087</xdr:rowOff>
    </xdr:from>
    <xdr:to>
      <xdr:col>81</xdr:col>
      <xdr:colOff>101600</xdr:colOff>
      <xdr:row>38</xdr:row>
      <xdr:rowOff>128687</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54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119814</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46428" y="66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74499</xdr:rowOff>
    </xdr:from>
    <xdr:to>
      <xdr:col>76</xdr:col>
      <xdr:colOff>165100</xdr:colOff>
      <xdr:row>39</xdr:row>
      <xdr:rowOff>4649</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58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167226</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3017" y="6682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97313</xdr:rowOff>
    </xdr:from>
    <xdr:to>
      <xdr:col>72</xdr:col>
      <xdr:colOff>38100</xdr:colOff>
      <xdr:row>38</xdr:row>
      <xdr:rowOff>27463</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44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18590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68428" y="653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147079</xdr:rowOff>
    </xdr:from>
    <xdr:to>
      <xdr:col>67</xdr:col>
      <xdr:colOff>101600</xdr:colOff>
      <xdr:row>37</xdr:row>
      <xdr:rowOff>77229</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31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68356</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47111" y="641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95771</xdr:rowOff>
    </xdr:from>
    <xdr:to>
      <xdr:col>85</xdr:col>
      <xdr:colOff>127000</xdr:colOff>
      <xdr:row>75</xdr:row>
      <xdr:rowOff>115201</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5481300" y="12954521"/>
          <a:ext cx="838200" cy="1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88092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311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37656</xdr:rowOff>
    </xdr:from>
    <xdr:to>
      <xdr:col>81</xdr:col>
      <xdr:colOff>50800</xdr:colOff>
      <xdr:row>75</xdr:row>
      <xdr:rowOff>95771</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4592300" y="12896406"/>
          <a:ext cx="889000" cy="5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22586</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32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37656</xdr:rowOff>
    </xdr:from>
    <xdr:to>
      <xdr:col>76</xdr:col>
      <xdr:colOff>114300</xdr:colOff>
      <xdr:row>75</xdr:row>
      <xdr:rowOff>45186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2896406"/>
          <a:ext cx="889000" cy="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45186</xdr:rowOff>
    </xdr:from>
    <xdr:to>
      <xdr:col>71</xdr:col>
      <xdr:colOff>177800</xdr:colOff>
      <xdr:row>75</xdr:row>
      <xdr:rowOff>125997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2903936"/>
          <a:ext cx="889000" cy="8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43235</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324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64401</xdr:rowOff>
    </xdr:from>
    <xdr:to>
      <xdr:col>85</xdr:col>
      <xdr:colOff>177800</xdr:colOff>
      <xdr:row>75</xdr:row>
      <xdr:rowOff>166002</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292315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87278</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2774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44971</xdr:rowOff>
    </xdr:from>
    <xdr:to>
      <xdr:col>81</xdr:col>
      <xdr:colOff>101600</xdr:colOff>
      <xdr:row>75</xdr:row>
      <xdr:rowOff>146571</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290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163098</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67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158306</xdr:rowOff>
    </xdr:from>
    <xdr:to>
      <xdr:col>76</xdr:col>
      <xdr:colOff>165100</xdr:colOff>
      <xdr:row>75</xdr:row>
      <xdr:rowOff>88456</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284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104983</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62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165836</xdr:rowOff>
    </xdr:from>
    <xdr:to>
      <xdr:col>72</xdr:col>
      <xdr:colOff>38100</xdr:colOff>
      <xdr:row>75</xdr:row>
      <xdr:rowOff>95986</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285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112513</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6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75197</xdr:rowOff>
    </xdr:from>
    <xdr:to>
      <xdr:col>67</xdr:col>
      <xdr:colOff>101600</xdr:colOff>
      <xdr:row>76</xdr:row>
      <xdr:rowOff>5347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293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21874</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7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22208</xdr:rowOff>
    </xdr:from>
    <xdr:to>
      <xdr:col>85</xdr:col>
      <xdr:colOff>127000</xdr:colOff>
      <xdr:row>98</xdr:row>
      <xdr:rowOff>24966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5481300" y="16824308"/>
          <a:ext cx="838200" cy="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19649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821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22208</xdr:rowOff>
    </xdr:from>
    <xdr:to>
      <xdr:col>81</xdr:col>
      <xdr:colOff>50800</xdr:colOff>
      <xdr:row>98</xdr:row>
      <xdr:rowOff>37657</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4592300" y="16824308"/>
          <a:ext cx="889000" cy="1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147962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95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37657</xdr:rowOff>
    </xdr:from>
    <xdr:to>
      <xdr:col>76</xdr:col>
      <xdr:colOff>114300</xdr:colOff>
      <xdr:row>98</xdr:row>
      <xdr:rowOff>43745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3703300" y="16839757"/>
          <a:ext cx="889000" cy="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133400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93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42583</xdr:rowOff>
    </xdr:from>
    <xdr:to>
      <xdr:col>71</xdr:col>
      <xdr:colOff>177800</xdr:colOff>
      <xdr:row>98</xdr:row>
      <xdr:rowOff>43745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814300" y="16844683"/>
          <a:ext cx="889000" cy="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119093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92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145707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94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145616</xdr:rowOff>
    </xdr:from>
    <xdr:to>
      <xdr:col>85</xdr:col>
      <xdr:colOff>177800</xdr:colOff>
      <xdr:row>98</xdr:row>
      <xdr:rowOff>75766</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77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168493</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62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142858</xdr:rowOff>
    </xdr:from>
    <xdr:to>
      <xdr:col>81</xdr:col>
      <xdr:colOff>101600</xdr:colOff>
      <xdr:row>98</xdr:row>
      <xdr:rowOff>73008</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77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89535</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54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158307</xdr:rowOff>
    </xdr:from>
    <xdr:to>
      <xdr:col>76</xdr:col>
      <xdr:colOff>165100</xdr:colOff>
      <xdr:row>98</xdr:row>
      <xdr:rowOff>88457</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78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104984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56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164395</xdr:rowOff>
    </xdr:from>
    <xdr:to>
      <xdr:col>72</xdr:col>
      <xdr:colOff>38100</xdr:colOff>
      <xdr:row>98</xdr:row>
      <xdr:rowOff>94545</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79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111072</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570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163233</xdr:rowOff>
    </xdr:from>
    <xdr:to>
      <xdr:col>67</xdr:col>
      <xdr:colOff>101600</xdr:colOff>
      <xdr:row>98</xdr:row>
      <xdr:rowOff>93383</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79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109910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569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131280</xdr:rowOff>
    </xdr:from>
    <xdr:to>
      <xdr:col>116</xdr:col>
      <xdr:colOff>63500</xdr:colOff>
      <xdr:row>37</xdr:row>
      <xdr:rowOff>139471</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1323300" y="6474930"/>
          <a:ext cx="838200" cy="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153738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49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139471</xdr:rowOff>
    </xdr:from>
    <xdr:to>
      <xdr:col>111</xdr:col>
      <xdr:colOff>177800</xdr:colOff>
      <xdr:row>38</xdr:row>
      <xdr:rowOff>39612</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0434300" y="6483121"/>
          <a:ext cx="889000" cy="7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88778</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60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39612</xdr:rowOff>
    </xdr:from>
    <xdr:to>
      <xdr:col>107</xdr:col>
      <xdr:colOff>50800</xdr:colOff>
      <xdr:row>38</xdr:row>
      <xdr:rowOff>47536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19545300" y="6554712"/>
          <a:ext cx="889000" cy="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95140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6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21019</xdr:rowOff>
    </xdr:from>
    <xdr:to>
      <xdr:col>102</xdr:col>
      <xdr:colOff>114300</xdr:colOff>
      <xdr:row>38</xdr:row>
      <xdr:rowOff>47536</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656300" y="6536119"/>
          <a:ext cx="8890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116362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63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96016</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611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80480</xdr:rowOff>
    </xdr:from>
    <xdr:to>
      <xdr:col>116</xdr:col>
      <xdr:colOff>114300</xdr:colOff>
      <xdr:row>38</xdr:row>
      <xdr:rowOff>10630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42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103357</xdr:rowOff>
    </xdr:from>
    <xdr:ext cx="469744"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27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88671</xdr:rowOff>
    </xdr:from>
    <xdr:to>
      <xdr:col>112</xdr:col>
      <xdr:colOff>38100</xdr:colOff>
      <xdr:row>38</xdr:row>
      <xdr:rowOff>18821</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43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35348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07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160262</xdr:rowOff>
    </xdr:from>
    <xdr:to>
      <xdr:col>107</xdr:col>
      <xdr:colOff>101600</xdr:colOff>
      <xdr:row>38</xdr:row>
      <xdr:rowOff>90412</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50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106938</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279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168186</xdr:rowOff>
    </xdr:from>
    <xdr:to>
      <xdr:col>102</xdr:col>
      <xdr:colOff>165100</xdr:colOff>
      <xdr:row>38</xdr:row>
      <xdr:rowOff>98336</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51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114863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8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141668</xdr:rowOff>
    </xdr:from>
    <xdr:to>
      <xdr:col>98</xdr:col>
      <xdr:colOff>38100</xdr:colOff>
      <xdr:row>38</xdr:row>
      <xdr:rowOff>71819</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4853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88345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60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149668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75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75044</xdr:rowOff>
    </xdr:from>
    <xdr:to>
      <xdr:col>116</xdr:col>
      <xdr:colOff>63500</xdr:colOff>
      <xdr:row>74</xdr:row>
      <xdr:rowOff>101276</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762344"/>
          <a:ext cx="838200" cy="26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101276</xdr:rowOff>
    </xdr:from>
    <xdr:to>
      <xdr:col>111</xdr:col>
      <xdr:colOff>177800</xdr:colOff>
      <xdr:row>74</xdr:row>
      <xdr:rowOff>151549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788576"/>
          <a:ext cx="889000" cy="50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151549</xdr:rowOff>
    </xdr:from>
    <xdr:to>
      <xdr:col>107</xdr:col>
      <xdr:colOff>50800</xdr:colOff>
      <xdr:row>74</xdr:row>
      <xdr:rowOff>160865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838849"/>
          <a:ext cx="889000" cy="9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160865</xdr:rowOff>
    </xdr:from>
    <xdr:to>
      <xdr:col>102</xdr:col>
      <xdr:colOff>114300</xdr:colOff>
      <xdr:row>75</xdr:row>
      <xdr:rowOff>31096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848165"/>
          <a:ext cx="889000" cy="41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155052</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30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24244</xdr:rowOff>
    </xdr:from>
    <xdr:to>
      <xdr:col>116</xdr:col>
      <xdr:colOff>114300</xdr:colOff>
      <xdr:row>74</xdr:row>
      <xdr:rowOff>125844</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71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47121</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562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50476</xdr:rowOff>
    </xdr:from>
    <xdr:to>
      <xdr:col>112</xdr:col>
      <xdr:colOff>38100</xdr:colOff>
      <xdr:row>74</xdr:row>
      <xdr:rowOff>152076</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73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168603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51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100749</xdr:rowOff>
    </xdr:from>
    <xdr:to>
      <xdr:col>107</xdr:col>
      <xdr:colOff>101600</xdr:colOff>
      <xdr:row>75</xdr:row>
      <xdr:rowOff>30899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78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47426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56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110065</xdr:rowOff>
    </xdr:from>
    <xdr:to>
      <xdr:col>102</xdr:col>
      <xdr:colOff>165100</xdr:colOff>
      <xdr:row>75</xdr:row>
      <xdr:rowOff>40215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79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56742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572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151746</xdr:rowOff>
    </xdr:from>
    <xdr:to>
      <xdr:col>98</xdr:col>
      <xdr:colOff>38100</xdr:colOff>
      <xdr:row>75</xdr:row>
      <xdr:rowOff>81896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83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98423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61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性質別歳出（住民一人当たりのコスト）の特徴点としては、類似団体平均との比較において、公債費が高い点、補助費等及び普通建設事業費（うち新規整備）が低い点である。これらの要因は以下のとおり。</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公債費については、合併特例事業債を活用した総合体育館や最終処分場などの大規模事業に係る地方債の元利償還のピークが到来しているためである。今後も、実質公債費比率が高い水準で推移するため、普通建設事業を厳選し、起債の抑制に努める方針である。</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・補助費等については、消防を市単独で運営しているため、一部事務組合等への負担金が生じていないことから、一人当たりの補助費等（消防費）</a:t>
          </a:r>
          <a:r>
            <a:rPr kumimoji="1" lang="en-US" altLang="ja-JP" sz="1000" b="0" i="0" baseline="30000">
              <a:solidFill>
                <a:schemeClr val="dk1"/>
              </a:solidFill>
              <a:effectLst/>
              <a:latin typeface="+mn-lt"/>
              <a:ea typeface="+mn-ea"/>
              <a:cs typeface="+mn-cs"/>
            </a:rPr>
            <a:t>※1</a:t>
          </a:r>
          <a:r>
            <a:rPr kumimoji="1" lang="ja-JP" altLang="ja-JP" sz="1000" b="0" i="0" baseline="0">
              <a:solidFill>
                <a:schemeClr val="dk1"/>
              </a:solidFill>
              <a:effectLst/>
              <a:latin typeface="+mn-lt"/>
              <a:ea typeface="+mn-ea"/>
              <a:cs typeface="+mn-cs"/>
            </a:rPr>
            <a:t>が類似団体に比べ低くなっている。また、ごみ処理施設も市単独で運営しているため、補助費等（衛生費（清掃費））</a:t>
          </a:r>
          <a:r>
            <a:rPr kumimoji="1" lang="en-US" altLang="ja-JP" sz="1000" b="0" i="0" baseline="30000">
              <a:solidFill>
                <a:schemeClr val="dk1"/>
              </a:solidFill>
              <a:effectLst/>
              <a:latin typeface="+mn-lt"/>
              <a:ea typeface="+mn-ea"/>
              <a:cs typeface="+mn-cs"/>
            </a:rPr>
            <a:t>※2</a:t>
          </a:r>
          <a:r>
            <a:rPr kumimoji="1" lang="ja-JP" altLang="ja-JP" sz="1000" b="0" i="0" baseline="0">
              <a:solidFill>
                <a:schemeClr val="dk1"/>
              </a:solidFill>
              <a:effectLst/>
              <a:latin typeface="+mn-lt"/>
              <a:ea typeface="+mn-ea"/>
              <a:cs typeface="+mn-cs"/>
            </a:rPr>
            <a:t>も同様である。</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普通建設事業費（うち新規整備）については、公債費の増加を見込み、令和元年度の学校給食センターや防災センターの建設以降、普通建設事業を厳選しているためである。今後も、類似団体と比較し実質公債費比率が高い水準で推移するため、新規整備は基本的に行わない方針である。</a:t>
          </a:r>
          <a:endParaRPr lang="ja-JP" altLang="ja-JP" sz="1100">
            <a:effectLst/>
          </a:endParaRPr>
        </a:p>
        <a:p>
          <a:pPr eaLnBrk="1" fontAlgn="auto" latinLnBrk="0" hangingPunct="1"/>
          <a:r>
            <a:rPr kumimoji="1" lang="en-US" altLang="ja-JP" sz="1000" b="0" i="0" baseline="0">
              <a:solidFill>
                <a:sysClr val="windowText" lastClr="000000"/>
              </a:solidFill>
              <a:effectLst/>
              <a:latin typeface="+mn-lt"/>
              <a:ea typeface="+mn-ea"/>
              <a:cs typeface="+mn-cs"/>
            </a:rPr>
            <a:t>※1 </a:t>
          </a:r>
          <a:r>
            <a:rPr kumimoji="1" lang="ja-JP" altLang="ja-JP" sz="1000" b="0" i="0" baseline="0">
              <a:solidFill>
                <a:sysClr val="windowText" lastClr="000000"/>
              </a:solidFill>
              <a:effectLst/>
              <a:latin typeface="+mn-lt"/>
              <a:ea typeface="+mn-ea"/>
              <a:cs typeface="+mn-cs"/>
            </a:rPr>
            <a:t>令和</a:t>
          </a:r>
          <a:r>
            <a:rPr kumimoji="1" lang="ja-JP" altLang="en-US" sz="1000" b="0" i="0" baseline="0">
              <a:solidFill>
                <a:sysClr val="windowText" lastClr="000000"/>
              </a:solidFill>
              <a:effectLst/>
              <a:latin typeface="+mn-lt"/>
              <a:ea typeface="+mn-ea"/>
              <a:cs typeface="+mn-cs"/>
            </a:rPr>
            <a:t>５</a:t>
          </a:r>
          <a:r>
            <a:rPr kumimoji="1" lang="ja-JP" altLang="ja-JP" sz="1000" b="0" i="0" baseline="0">
              <a:solidFill>
                <a:sysClr val="windowText" lastClr="000000"/>
              </a:solidFill>
              <a:effectLst/>
              <a:latin typeface="+mn-lt"/>
              <a:ea typeface="+mn-ea"/>
              <a:cs typeface="+mn-cs"/>
            </a:rPr>
            <a:t>年度決算では、消防費△</a:t>
          </a:r>
          <a:r>
            <a:rPr kumimoji="1" lang="en-US" altLang="ja-JP" sz="1000" b="0" i="0" baseline="0">
              <a:solidFill>
                <a:sysClr val="windowText" lastClr="000000"/>
              </a:solidFill>
              <a:effectLst/>
              <a:latin typeface="+mn-lt"/>
              <a:ea typeface="+mn-ea"/>
              <a:cs typeface="+mn-cs"/>
            </a:rPr>
            <a:t>14,459</a:t>
          </a:r>
          <a:r>
            <a:rPr kumimoji="1" lang="ja-JP" altLang="ja-JP" sz="1000" b="0" i="0" baseline="0">
              <a:solidFill>
                <a:sysClr val="windowText" lastClr="000000"/>
              </a:solidFill>
              <a:effectLst/>
              <a:latin typeface="+mn-lt"/>
              <a:ea typeface="+mn-ea"/>
              <a:cs typeface="+mn-cs"/>
            </a:rPr>
            <a:t>円の乖離</a:t>
          </a:r>
          <a:endParaRPr lang="ja-JP" altLang="ja-JP" sz="1100">
            <a:solidFill>
              <a:sysClr val="windowText" lastClr="000000"/>
            </a:solidFill>
            <a:effectLst/>
          </a:endParaRPr>
        </a:p>
        <a:p>
          <a:r>
            <a:rPr kumimoji="1" lang="en-US" altLang="ja-JP" sz="1000" b="0" i="0" baseline="0">
              <a:solidFill>
                <a:sysClr val="windowText" lastClr="000000"/>
              </a:solidFill>
              <a:effectLst/>
              <a:latin typeface="+mn-lt"/>
              <a:ea typeface="+mn-ea"/>
              <a:cs typeface="+mn-cs"/>
            </a:rPr>
            <a:t>※2 </a:t>
          </a:r>
          <a:r>
            <a:rPr kumimoji="1" lang="ja-JP" altLang="ja-JP" sz="1000" b="0" i="0" baseline="0">
              <a:solidFill>
                <a:sysClr val="windowText" lastClr="000000"/>
              </a:solidFill>
              <a:effectLst/>
              <a:latin typeface="+mn-lt"/>
              <a:ea typeface="+mn-ea"/>
              <a:cs typeface="+mn-cs"/>
            </a:rPr>
            <a:t>令和</a:t>
          </a:r>
          <a:r>
            <a:rPr kumimoji="1" lang="ja-JP" altLang="en-US" sz="1000" b="0" i="0" baseline="0">
              <a:solidFill>
                <a:sysClr val="windowText" lastClr="000000"/>
              </a:solidFill>
              <a:effectLst/>
              <a:latin typeface="+mn-lt"/>
              <a:ea typeface="+mn-ea"/>
              <a:cs typeface="+mn-cs"/>
            </a:rPr>
            <a:t>５</a:t>
          </a:r>
          <a:r>
            <a:rPr kumimoji="1" lang="ja-JP" altLang="ja-JP" sz="1000" b="0" i="0" baseline="0">
              <a:solidFill>
                <a:sysClr val="windowText" lastClr="000000"/>
              </a:solidFill>
              <a:effectLst/>
              <a:latin typeface="+mn-lt"/>
              <a:ea typeface="+mn-ea"/>
              <a:cs typeface="+mn-cs"/>
            </a:rPr>
            <a:t>年度決算では、衛生費（清掃費）△</a:t>
          </a:r>
          <a:r>
            <a:rPr kumimoji="1" lang="en-US" altLang="ja-JP" sz="1000" b="0" i="0" baseline="0">
              <a:solidFill>
                <a:sysClr val="windowText" lastClr="000000"/>
              </a:solidFill>
              <a:effectLst/>
              <a:latin typeface="+mn-lt"/>
              <a:ea typeface="+mn-ea"/>
              <a:cs typeface="+mn-cs"/>
            </a:rPr>
            <a:t>4,798</a:t>
          </a:r>
          <a:r>
            <a:rPr kumimoji="1" lang="ja-JP" altLang="ja-JP" sz="1000" b="0" i="0" baseline="0">
              <a:solidFill>
                <a:sysClr val="windowText" lastClr="000000"/>
              </a:solidFill>
              <a:effectLst/>
              <a:latin typeface="+mn-lt"/>
              <a:ea typeface="+mn-ea"/>
              <a:cs typeface="+mn-cs"/>
            </a:rPr>
            <a:t>円の乖離</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鹿児島県いちき串木野市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25,808
25,334
112.30
18,821,849
18,078,957
726,605
8,979,613
15,607,716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63668</xdr:rowOff>
    </xdr:from>
    <xdr:to>
      <xdr:col>24</xdr:col>
      <xdr:colOff>63500</xdr:colOff>
      <xdr:row>37</xdr:row>
      <xdr:rowOff>65131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3797300" y="6407318"/>
          <a:ext cx="83820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63668</xdr:rowOff>
    </xdr:from>
    <xdr:to>
      <xdr:col>19</xdr:col>
      <xdr:colOff>177800</xdr:colOff>
      <xdr:row>37</xdr:row>
      <xdr:rowOff>74229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407318"/>
          <a:ext cx="889000" cy="1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62890</xdr:rowOff>
    </xdr:from>
    <xdr:to>
      <xdr:col>15</xdr:col>
      <xdr:colOff>50800</xdr:colOff>
      <xdr:row>37</xdr:row>
      <xdr:rowOff>74229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406540"/>
          <a:ext cx="889000"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62890</xdr:rowOff>
    </xdr:from>
    <xdr:to>
      <xdr:col>10</xdr:col>
      <xdr:colOff>114300</xdr:colOff>
      <xdr:row>37</xdr:row>
      <xdr:rowOff>82047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406540"/>
          <a:ext cx="889000" cy="1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149008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14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14331</xdr:rowOff>
    </xdr:from>
    <xdr:to>
      <xdr:col>24</xdr:col>
      <xdr:colOff>114300</xdr:colOff>
      <xdr:row>37</xdr:row>
      <xdr:rowOff>115931</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5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145158</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4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12868</xdr:rowOff>
    </xdr:from>
    <xdr:to>
      <xdr:col>20</xdr:col>
      <xdr:colOff>38100</xdr:colOff>
      <xdr:row>37</xdr:row>
      <xdr:rowOff>114468</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5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130995</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13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23429</xdr:rowOff>
    </xdr:from>
    <xdr:to>
      <xdr:col>15</xdr:col>
      <xdr:colOff>101600</xdr:colOff>
      <xdr:row>37</xdr:row>
      <xdr:rowOff>125029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6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141556</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14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12090</xdr:rowOff>
    </xdr:from>
    <xdr:to>
      <xdr:col>10</xdr:col>
      <xdr:colOff>165100</xdr:colOff>
      <xdr:row>37</xdr:row>
      <xdr:rowOff>113690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3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130217</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13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31247</xdr:rowOff>
    </xdr:from>
    <xdr:to>
      <xdr:col>6</xdr:col>
      <xdr:colOff>38100</xdr:colOff>
      <xdr:row>37</xdr:row>
      <xdr:rowOff>132847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7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123974</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46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103478</xdr:rowOff>
    </xdr:from>
    <xdr:to>
      <xdr:col>24</xdr:col>
      <xdr:colOff>63500</xdr:colOff>
      <xdr:row>58</xdr:row>
      <xdr:rowOff>71352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76128"/>
          <a:ext cx="838200" cy="13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105861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7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71352</xdr:rowOff>
    </xdr:from>
    <xdr:to>
      <xdr:col>19</xdr:col>
      <xdr:colOff>177800</xdr:colOff>
      <xdr:row>58</xdr:row>
      <xdr:rowOff>71973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10015452"/>
          <a:ext cx="889000" cy="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71973</xdr:rowOff>
    </xdr:from>
    <xdr:to>
      <xdr:col>15</xdr:col>
      <xdr:colOff>50800</xdr:colOff>
      <xdr:row>58</xdr:row>
      <xdr:rowOff>73985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10016073"/>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47852</xdr:rowOff>
    </xdr:from>
    <xdr:to>
      <xdr:col>10</xdr:col>
      <xdr:colOff>114300</xdr:colOff>
      <xdr:row>58</xdr:row>
      <xdr:rowOff>73985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20502"/>
          <a:ext cx="889000" cy="19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85086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8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64821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52678</xdr:rowOff>
    </xdr:from>
    <xdr:to>
      <xdr:col>24</xdr:col>
      <xdr:colOff>114300</xdr:colOff>
      <xdr:row>57</xdr:row>
      <xdr:rowOff>154278</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2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75555</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76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20552</xdr:rowOff>
    </xdr:from>
    <xdr:to>
      <xdr:col>20</xdr:col>
      <xdr:colOff>38100</xdr:colOff>
      <xdr:row>58</xdr:row>
      <xdr:rowOff>122152</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6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113279</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5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21173</xdr:rowOff>
    </xdr:from>
    <xdr:to>
      <xdr:col>15</xdr:col>
      <xdr:colOff>101600</xdr:colOff>
      <xdr:row>58</xdr:row>
      <xdr:rowOff>122773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6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113900</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05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23185</xdr:rowOff>
    </xdr:from>
    <xdr:to>
      <xdr:col>10</xdr:col>
      <xdr:colOff>165100</xdr:colOff>
      <xdr:row>58</xdr:row>
      <xdr:rowOff>124785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6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115912</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2111" y="10060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168502</xdr:rowOff>
    </xdr:from>
    <xdr:to>
      <xdr:col>6</xdr:col>
      <xdr:colOff>38100</xdr:colOff>
      <xdr:row>57</xdr:row>
      <xdr:rowOff>98652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6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89779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862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34661</xdr:rowOff>
    </xdr:from>
    <xdr:to>
      <xdr:col>24</xdr:col>
      <xdr:colOff>63500</xdr:colOff>
      <xdr:row>76</xdr:row>
      <xdr:rowOff>70416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064861"/>
          <a:ext cx="838200" cy="3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147848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6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70416</xdr:rowOff>
    </xdr:from>
    <xdr:to>
      <xdr:col>19</xdr:col>
      <xdr:colOff>177800</xdr:colOff>
      <xdr:row>76</xdr:row>
      <xdr:rowOff>137559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100616"/>
          <a:ext cx="889000" cy="67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131106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72499</xdr:rowOff>
    </xdr:from>
    <xdr:to>
      <xdr:col>15</xdr:col>
      <xdr:colOff>50800</xdr:colOff>
      <xdr:row>76</xdr:row>
      <xdr:rowOff>137559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102699"/>
          <a:ext cx="889000" cy="65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72499</xdr:rowOff>
    </xdr:from>
    <xdr:to>
      <xdr:col>10</xdr:col>
      <xdr:colOff>114300</xdr:colOff>
      <xdr:row>77</xdr:row>
      <xdr:rowOff>29880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102699"/>
          <a:ext cx="889000" cy="128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153723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61401</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2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155311</xdr:rowOff>
    </xdr:from>
    <xdr:to>
      <xdr:col>24</xdr:col>
      <xdr:colOff>114300</xdr:colOff>
      <xdr:row>76</xdr:row>
      <xdr:rowOff>85461</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01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6739</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865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19616</xdr:rowOff>
    </xdr:from>
    <xdr:to>
      <xdr:col>20</xdr:col>
      <xdr:colOff>38100</xdr:colOff>
      <xdr:row>76</xdr:row>
      <xdr:rowOff>121216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04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137742</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825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86759</xdr:rowOff>
    </xdr:from>
    <xdr:to>
      <xdr:col>15</xdr:col>
      <xdr:colOff>101600</xdr:colOff>
      <xdr:row>77</xdr:row>
      <xdr:rowOff>16909</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11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33436</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892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21699</xdr:rowOff>
    </xdr:from>
    <xdr:to>
      <xdr:col>10</xdr:col>
      <xdr:colOff>165100</xdr:colOff>
      <xdr:row>76</xdr:row>
      <xdr:rowOff>123299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051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139826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827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150530</xdr:rowOff>
    </xdr:from>
    <xdr:to>
      <xdr:col>6</xdr:col>
      <xdr:colOff>38100</xdr:colOff>
      <xdr:row>77</xdr:row>
      <xdr:rowOff>80680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18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71807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273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134815</xdr:rowOff>
    </xdr:from>
    <xdr:to>
      <xdr:col>24</xdr:col>
      <xdr:colOff>63500</xdr:colOff>
      <xdr:row>97</xdr:row>
      <xdr:rowOff>142430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65465"/>
          <a:ext cx="838200" cy="7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142430</xdr:rowOff>
    </xdr:from>
    <xdr:to>
      <xdr:col>19</xdr:col>
      <xdr:colOff>177800</xdr:colOff>
      <xdr:row>97</xdr:row>
      <xdr:rowOff>143115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73080"/>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143115</xdr:rowOff>
    </xdr:from>
    <xdr:to>
      <xdr:col>15</xdr:col>
      <xdr:colOff>50800</xdr:colOff>
      <xdr:row>98</xdr:row>
      <xdr:rowOff>1659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73765"/>
          <a:ext cx="889000" cy="2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159764</xdr:rowOff>
    </xdr:from>
    <xdr:to>
      <xdr:col>10</xdr:col>
      <xdr:colOff>114300</xdr:colOff>
      <xdr:row>98</xdr:row>
      <xdr:rowOff>1659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790414"/>
          <a:ext cx="889000" cy="1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98116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38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84015</xdr:rowOff>
    </xdr:from>
    <xdr:to>
      <xdr:col>24</xdr:col>
      <xdr:colOff>114300</xdr:colOff>
      <xdr:row>98</xdr:row>
      <xdr:rowOff>14165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1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62442</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9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91630</xdr:rowOff>
    </xdr:from>
    <xdr:to>
      <xdr:col>20</xdr:col>
      <xdr:colOff>38100</xdr:colOff>
      <xdr:row>98</xdr:row>
      <xdr:rowOff>21780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2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12907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1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92315</xdr:rowOff>
    </xdr:from>
    <xdr:to>
      <xdr:col>15</xdr:col>
      <xdr:colOff>101600</xdr:colOff>
      <xdr:row>98</xdr:row>
      <xdr:rowOff>22465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2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13592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1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122309</xdr:rowOff>
    </xdr:from>
    <xdr:to>
      <xdr:col>10</xdr:col>
      <xdr:colOff>165100</xdr:colOff>
      <xdr:row>98</xdr:row>
      <xdr:rowOff>52459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5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43586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45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108964</xdr:rowOff>
    </xdr:from>
    <xdr:to>
      <xdr:col>6</xdr:col>
      <xdr:colOff>38100</xdr:colOff>
      <xdr:row>98</xdr:row>
      <xdr:rowOff>39114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3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30241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3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136271</xdr:rowOff>
    </xdr:from>
    <xdr:to>
      <xdr:col>55</xdr:col>
      <xdr:colOff>0</xdr:colOff>
      <xdr:row>38</xdr:row>
      <xdr:rowOff>18085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479921"/>
          <a:ext cx="838200" cy="5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86529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430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18085</xdr:rowOff>
    </xdr:from>
    <xdr:to>
      <xdr:col>50</xdr:col>
      <xdr:colOff>114300</xdr:colOff>
      <xdr:row>38</xdr:row>
      <xdr:rowOff>32029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533185"/>
          <a:ext cx="889000" cy="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66667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238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32029</xdr:rowOff>
    </xdr:from>
    <xdr:to>
      <xdr:col>45</xdr:col>
      <xdr:colOff>177800</xdr:colOff>
      <xdr:row>38</xdr:row>
      <xdr:rowOff>37287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547129"/>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62095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23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25400</xdr:rowOff>
    </xdr:from>
    <xdr:to>
      <xdr:col>41</xdr:col>
      <xdr:colOff>50800</xdr:colOff>
      <xdr:row>38</xdr:row>
      <xdr:rowOff>37287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540500"/>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30548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202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85471</xdr:rowOff>
    </xdr:from>
    <xdr:to>
      <xdr:col>55</xdr:col>
      <xdr:colOff>50800</xdr:colOff>
      <xdr:row>38</xdr:row>
      <xdr:rowOff>15621</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42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108348</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2805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138735</xdr:rowOff>
    </xdr:from>
    <xdr:to>
      <xdr:col>50</xdr:col>
      <xdr:colOff>165100</xdr:colOff>
      <xdr:row>38</xdr:row>
      <xdr:rowOff>68885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60012</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5751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152679</xdr:rowOff>
    </xdr:from>
    <xdr:to>
      <xdr:col>46</xdr:col>
      <xdr:colOff>38100</xdr:colOff>
      <xdr:row>38</xdr:row>
      <xdr:rowOff>82829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49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73956</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5890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157937</xdr:rowOff>
    </xdr:from>
    <xdr:to>
      <xdr:col>41</xdr:col>
      <xdr:colOff>101600</xdr:colOff>
      <xdr:row>38</xdr:row>
      <xdr:rowOff>88088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015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79214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594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146050</xdr:rowOff>
    </xdr:from>
    <xdr:to>
      <xdr:col>36</xdr:col>
      <xdr:colOff>165100</xdr:colOff>
      <xdr:row>38</xdr:row>
      <xdr:rowOff>76200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67327</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582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616</xdr:rowOff>
    </xdr:from>
    <xdr:to>
      <xdr:col>55</xdr:col>
      <xdr:colOff>0</xdr:colOff>
      <xdr:row>57</xdr:row>
      <xdr:rowOff>47898</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9773266"/>
          <a:ext cx="838200" cy="4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88398</xdr:rowOff>
    </xdr:from>
    <xdr:to>
      <xdr:col>50</xdr:col>
      <xdr:colOff>114300</xdr:colOff>
      <xdr:row>57</xdr:row>
      <xdr:rowOff>616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750300" y="9346698"/>
          <a:ext cx="889000" cy="42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88398</xdr:rowOff>
    </xdr:from>
    <xdr:to>
      <xdr:col>45</xdr:col>
      <xdr:colOff>177800</xdr:colOff>
      <xdr:row>56</xdr:row>
      <xdr:rowOff>94456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346698"/>
          <a:ext cx="889000" cy="34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53649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82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65195</xdr:rowOff>
    </xdr:from>
    <xdr:to>
      <xdr:col>41</xdr:col>
      <xdr:colOff>50800</xdr:colOff>
      <xdr:row>56</xdr:row>
      <xdr:rowOff>94456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9666395"/>
          <a:ext cx="8890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64622</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83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168548</xdr:rowOff>
    </xdr:from>
    <xdr:to>
      <xdr:col>55</xdr:col>
      <xdr:colOff>50800</xdr:colOff>
      <xdr:row>57</xdr:row>
      <xdr:rowOff>98698</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76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146975</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74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121266</xdr:rowOff>
    </xdr:from>
    <xdr:to>
      <xdr:col>50</xdr:col>
      <xdr:colOff>165100</xdr:colOff>
      <xdr:row>57</xdr:row>
      <xdr:rowOff>51416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72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42543</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815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37598</xdr:rowOff>
    </xdr:from>
    <xdr:to>
      <xdr:col>46</xdr:col>
      <xdr:colOff>38100</xdr:colOff>
      <xdr:row>54</xdr:row>
      <xdr:rowOff>139198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29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155725</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07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43656</xdr:rowOff>
    </xdr:from>
    <xdr:to>
      <xdr:col>41</xdr:col>
      <xdr:colOff>101600</xdr:colOff>
      <xdr:row>56</xdr:row>
      <xdr:rowOff>145256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64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161783</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420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14395</xdr:rowOff>
    </xdr:from>
    <xdr:to>
      <xdr:col>36</xdr:col>
      <xdr:colOff>165100</xdr:colOff>
      <xdr:row>56</xdr:row>
      <xdr:rowOff>115995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61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132522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39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39246</xdr:rowOff>
    </xdr:from>
    <xdr:to>
      <xdr:col>55</xdr:col>
      <xdr:colOff>0</xdr:colOff>
      <xdr:row>77</xdr:row>
      <xdr:rowOff>151995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2040746"/>
          <a:ext cx="838200" cy="131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87151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88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39246</xdr:rowOff>
    </xdr:from>
    <xdr:to>
      <xdr:col>50</xdr:col>
      <xdr:colOff>114300</xdr:colOff>
      <xdr:row>70</xdr:row>
      <xdr:rowOff>121722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2040746"/>
          <a:ext cx="889000" cy="8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143369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4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113787</xdr:rowOff>
    </xdr:from>
    <xdr:to>
      <xdr:col>45</xdr:col>
      <xdr:colOff>177800</xdr:colOff>
      <xdr:row>70</xdr:row>
      <xdr:rowOff>121722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2115287"/>
          <a:ext cx="889000" cy="7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71381</xdr:rowOff>
    </xdr:from>
    <xdr:to>
      <xdr:col>41</xdr:col>
      <xdr:colOff>50800</xdr:colOff>
      <xdr:row>70</xdr:row>
      <xdr:rowOff>113787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2072881"/>
          <a:ext cx="889000" cy="4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4331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20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101195</xdr:rowOff>
    </xdr:from>
    <xdr:to>
      <xdr:col>55</xdr:col>
      <xdr:colOff>50800</xdr:colOff>
      <xdr:row>78</xdr:row>
      <xdr:rowOff>31345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0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124072</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5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69</xdr:row>
      <xdr:rowOff>159896</xdr:rowOff>
    </xdr:from>
    <xdr:to>
      <xdr:col>50</xdr:col>
      <xdr:colOff>165100</xdr:colOff>
      <xdr:row>70</xdr:row>
      <xdr:rowOff>90046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198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68</xdr:row>
      <xdr:rowOff>106573</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1765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70922</xdr:rowOff>
    </xdr:from>
    <xdr:to>
      <xdr:col>46</xdr:col>
      <xdr:colOff>38100</xdr:colOff>
      <xdr:row>71</xdr:row>
      <xdr:rowOff>1072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07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17599</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1847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62987</xdr:rowOff>
    </xdr:from>
    <xdr:to>
      <xdr:col>41</xdr:col>
      <xdr:colOff>101600</xdr:colOff>
      <xdr:row>70</xdr:row>
      <xdr:rowOff>164587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206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9664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183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20581</xdr:rowOff>
    </xdr:from>
    <xdr:to>
      <xdr:col>36</xdr:col>
      <xdr:colOff>165100</xdr:colOff>
      <xdr:row>70</xdr:row>
      <xdr:rowOff>122181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02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138708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179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3705</xdr:rowOff>
    </xdr:from>
    <xdr:to>
      <xdr:col>55</xdr:col>
      <xdr:colOff>0</xdr:colOff>
      <xdr:row>97</xdr:row>
      <xdr:rowOff>34079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34355"/>
          <a:ext cx="838200" cy="3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34079</xdr:rowOff>
    </xdr:from>
    <xdr:to>
      <xdr:col>50</xdr:col>
      <xdr:colOff>114300</xdr:colOff>
      <xdr:row>97</xdr:row>
      <xdr:rowOff>83045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664729"/>
          <a:ext cx="889000" cy="4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7710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34750</xdr:rowOff>
    </xdr:from>
    <xdr:to>
      <xdr:col>45</xdr:col>
      <xdr:colOff>177800</xdr:colOff>
      <xdr:row>97</xdr:row>
      <xdr:rowOff>83045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665400"/>
          <a:ext cx="889000" cy="4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25961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1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29773</xdr:rowOff>
    </xdr:from>
    <xdr:to>
      <xdr:col>41</xdr:col>
      <xdr:colOff>50800</xdr:colOff>
      <xdr:row>97</xdr:row>
      <xdr:rowOff>34750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488973"/>
          <a:ext cx="889000" cy="176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126961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124355</xdr:rowOff>
    </xdr:from>
    <xdr:to>
      <xdr:col>55</xdr:col>
      <xdr:colOff>50800</xdr:colOff>
      <xdr:row>97</xdr:row>
      <xdr:rowOff>54505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8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102782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61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154729</xdr:rowOff>
    </xdr:from>
    <xdr:to>
      <xdr:col>50</xdr:col>
      <xdr:colOff>165100</xdr:colOff>
      <xdr:row>97</xdr:row>
      <xdr:rowOff>84879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1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76006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06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32245</xdr:rowOff>
    </xdr:from>
    <xdr:to>
      <xdr:col>46</xdr:col>
      <xdr:colOff>38100</xdr:colOff>
      <xdr:row>97</xdr:row>
      <xdr:rowOff>133845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124972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5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155400</xdr:rowOff>
    </xdr:from>
    <xdr:to>
      <xdr:col>41</xdr:col>
      <xdr:colOff>101600</xdr:colOff>
      <xdr:row>97</xdr:row>
      <xdr:rowOff>85550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76677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0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150423</xdr:rowOff>
    </xdr:from>
    <xdr:to>
      <xdr:col>36</xdr:col>
      <xdr:colOff>165100</xdr:colOff>
      <xdr:row>96</xdr:row>
      <xdr:rowOff>80573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3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97100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21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9493</xdr:rowOff>
    </xdr:from>
    <xdr:to>
      <xdr:col>85</xdr:col>
      <xdr:colOff>127000</xdr:colOff>
      <xdr:row>36</xdr:row>
      <xdr:rowOff>137300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181693"/>
          <a:ext cx="838200" cy="127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79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137300</xdr:rowOff>
    </xdr:from>
    <xdr:to>
      <xdr:col>81</xdr:col>
      <xdr:colOff>50800</xdr:colOff>
      <xdr:row>36</xdr:row>
      <xdr:rowOff>148673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309500"/>
          <a:ext cx="889000" cy="1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31058</xdr:rowOff>
    </xdr:from>
    <xdr:to>
      <xdr:col>76</xdr:col>
      <xdr:colOff>114300</xdr:colOff>
      <xdr:row>36</xdr:row>
      <xdr:rowOff>148673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203258"/>
          <a:ext cx="889000" cy="117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31058</xdr:rowOff>
    </xdr:from>
    <xdr:to>
      <xdr:col>71</xdr:col>
      <xdr:colOff>177800</xdr:colOff>
      <xdr:row>37</xdr:row>
      <xdr:rowOff>13875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203258"/>
          <a:ext cx="889000" cy="15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161663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3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130143</xdr:rowOff>
    </xdr:from>
    <xdr:to>
      <xdr:col>85</xdr:col>
      <xdr:colOff>177800</xdr:colOff>
      <xdr:row>36</xdr:row>
      <xdr:rowOff>60293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13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153020</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982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86500</xdr:rowOff>
    </xdr:from>
    <xdr:to>
      <xdr:col>81</xdr:col>
      <xdr:colOff>101600</xdr:colOff>
      <xdr:row>37</xdr:row>
      <xdr:rowOff>16650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7777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35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97873</xdr:rowOff>
    </xdr:from>
    <xdr:to>
      <xdr:col>76</xdr:col>
      <xdr:colOff>165100</xdr:colOff>
      <xdr:row>37</xdr:row>
      <xdr:rowOff>28023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27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19150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362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151708</xdr:rowOff>
    </xdr:from>
    <xdr:to>
      <xdr:col>72</xdr:col>
      <xdr:colOff>38100</xdr:colOff>
      <xdr:row>36</xdr:row>
      <xdr:rowOff>81858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15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98385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92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134525</xdr:rowOff>
    </xdr:from>
    <xdr:to>
      <xdr:col>67</xdr:col>
      <xdr:colOff>101600</xdr:colOff>
      <xdr:row>37</xdr:row>
      <xdr:rowOff>64675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0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55802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39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82657</xdr:rowOff>
    </xdr:from>
    <xdr:to>
      <xdr:col>85</xdr:col>
      <xdr:colOff>127000</xdr:colOff>
      <xdr:row>57</xdr:row>
      <xdr:rowOff>69093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683857"/>
          <a:ext cx="838200" cy="15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69093</xdr:rowOff>
    </xdr:from>
    <xdr:to>
      <xdr:col>81</xdr:col>
      <xdr:colOff>50800</xdr:colOff>
      <xdr:row>57</xdr:row>
      <xdr:rowOff>89805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41743"/>
          <a:ext cx="889000" cy="20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89805</xdr:rowOff>
    </xdr:from>
    <xdr:to>
      <xdr:col>76</xdr:col>
      <xdr:colOff>114300</xdr:colOff>
      <xdr:row>57</xdr:row>
      <xdr:rowOff>95260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862455"/>
          <a:ext cx="889000" cy="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26025</xdr:rowOff>
    </xdr:from>
    <xdr:to>
      <xdr:col>71</xdr:col>
      <xdr:colOff>177800</xdr:colOff>
      <xdr:row>57</xdr:row>
      <xdr:rowOff>95260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798675"/>
          <a:ext cx="889000" cy="6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144543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40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31857</xdr:rowOff>
    </xdr:from>
    <xdr:to>
      <xdr:col>85</xdr:col>
      <xdr:colOff>177800</xdr:colOff>
      <xdr:row>56</xdr:row>
      <xdr:rowOff>133457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63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10284</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61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18293</xdr:rowOff>
    </xdr:from>
    <xdr:to>
      <xdr:col>81</xdr:col>
      <xdr:colOff>101600</xdr:colOff>
      <xdr:row>57</xdr:row>
      <xdr:rowOff>119893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9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111020</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883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39005</xdr:rowOff>
    </xdr:from>
    <xdr:to>
      <xdr:col>76</xdr:col>
      <xdr:colOff>165100</xdr:colOff>
      <xdr:row>57</xdr:row>
      <xdr:rowOff>140605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1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131732</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90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44460</xdr:rowOff>
    </xdr:from>
    <xdr:to>
      <xdr:col>72</xdr:col>
      <xdr:colOff>38100</xdr:colOff>
      <xdr:row>57</xdr:row>
      <xdr:rowOff>146060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1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137187</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90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146675</xdr:rowOff>
    </xdr:from>
    <xdr:to>
      <xdr:col>67</xdr:col>
      <xdr:colOff>101600</xdr:colOff>
      <xdr:row>57</xdr:row>
      <xdr:rowOff>76825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4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67952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84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22451</xdr:rowOff>
    </xdr:from>
    <xdr:to>
      <xdr:col>85</xdr:col>
      <xdr:colOff>127000</xdr:colOff>
      <xdr:row>78</xdr:row>
      <xdr:rowOff>77887</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395551"/>
          <a:ext cx="838200" cy="5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123175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24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77887</xdr:rowOff>
    </xdr:from>
    <xdr:to>
      <xdr:col>81</xdr:col>
      <xdr:colOff>50800</xdr:colOff>
      <xdr:row>78</xdr:row>
      <xdr:rowOff>125298</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4592300" y="13450987"/>
          <a:ext cx="889000" cy="4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147884</xdr:rowOff>
    </xdr:from>
    <xdr:to>
      <xdr:col>76</xdr:col>
      <xdr:colOff>114300</xdr:colOff>
      <xdr:row>78</xdr:row>
      <xdr:rowOff>125298</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349534"/>
          <a:ext cx="889000" cy="14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26429</xdr:rowOff>
    </xdr:from>
    <xdr:to>
      <xdr:col>71</xdr:col>
      <xdr:colOff>177800</xdr:colOff>
      <xdr:row>77</xdr:row>
      <xdr:rowOff>147884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228079"/>
          <a:ext cx="889000" cy="12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61432</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292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143101</xdr:rowOff>
    </xdr:from>
    <xdr:to>
      <xdr:col>85</xdr:col>
      <xdr:colOff>177800</xdr:colOff>
      <xdr:row>78</xdr:row>
      <xdr:rowOff>73251</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34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102478</xdr:rowOff>
    </xdr:from>
    <xdr:ext cx="469744"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13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27087</xdr:rowOff>
    </xdr:from>
    <xdr:to>
      <xdr:col>81</xdr:col>
      <xdr:colOff>101600</xdr:colOff>
      <xdr:row>78</xdr:row>
      <xdr:rowOff>128687</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0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119814</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46428" y="1349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74498</xdr:rowOff>
    </xdr:from>
    <xdr:to>
      <xdr:col>76</xdr:col>
      <xdr:colOff>165100</xdr:colOff>
      <xdr:row>79</xdr:row>
      <xdr:rowOff>4648</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4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167225</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3017" y="13540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97084</xdr:rowOff>
    </xdr:from>
    <xdr:to>
      <xdr:col>72</xdr:col>
      <xdr:colOff>38100</xdr:colOff>
      <xdr:row>78</xdr:row>
      <xdr:rowOff>27234</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29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18361</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39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147079</xdr:rowOff>
    </xdr:from>
    <xdr:to>
      <xdr:col>67</xdr:col>
      <xdr:colOff>101600</xdr:colOff>
      <xdr:row>77</xdr:row>
      <xdr:rowOff>77229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17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68356</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47111" y="1327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95771</xdr:rowOff>
    </xdr:from>
    <xdr:to>
      <xdr:col>85</xdr:col>
      <xdr:colOff>127000</xdr:colOff>
      <xdr:row>95</xdr:row>
      <xdr:rowOff>115202</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383521"/>
          <a:ext cx="8382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88092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47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37655</xdr:rowOff>
    </xdr:from>
    <xdr:to>
      <xdr:col>81</xdr:col>
      <xdr:colOff>50800</xdr:colOff>
      <xdr:row>95</xdr:row>
      <xdr:rowOff>95771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325405"/>
          <a:ext cx="889000" cy="5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22586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5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37655</xdr:rowOff>
    </xdr:from>
    <xdr:to>
      <xdr:col>76</xdr:col>
      <xdr:colOff>114300</xdr:colOff>
      <xdr:row>95</xdr:row>
      <xdr:rowOff>45186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325405"/>
          <a:ext cx="889000" cy="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45186</xdr:rowOff>
    </xdr:from>
    <xdr:to>
      <xdr:col>71</xdr:col>
      <xdr:colOff>177800</xdr:colOff>
      <xdr:row>95</xdr:row>
      <xdr:rowOff>125997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332936"/>
          <a:ext cx="889000" cy="8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43235</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67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64402</xdr:rowOff>
    </xdr:from>
    <xdr:to>
      <xdr:col>85</xdr:col>
      <xdr:colOff>177800</xdr:colOff>
      <xdr:row>95</xdr:row>
      <xdr:rowOff>166002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35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87279</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203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44971</xdr:rowOff>
    </xdr:from>
    <xdr:to>
      <xdr:col>81</xdr:col>
      <xdr:colOff>101600</xdr:colOff>
      <xdr:row>95</xdr:row>
      <xdr:rowOff>146571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33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163098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1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158305</xdr:rowOff>
    </xdr:from>
    <xdr:to>
      <xdr:col>76</xdr:col>
      <xdr:colOff>165100</xdr:colOff>
      <xdr:row>95</xdr:row>
      <xdr:rowOff>88455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27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104982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049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165836</xdr:rowOff>
    </xdr:from>
    <xdr:to>
      <xdr:col>72</xdr:col>
      <xdr:colOff>38100</xdr:colOff>
      <xdr:row>95</xdr:row>
      <xdr:rowOff>95986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28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112513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05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75197</xdr:rowOff>
    </xdr:from>
    <xdr:to>
      <xdr:col>67</xdr:col>
      <xdr:colOff>101600</xdr:colOff>
      <xdr:row>96</xdr:row>
      <xdr:rowOff>5347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36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21874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13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目的別歳出（住民一人当たりのコスト）の特徴点としては、類似団体平均との比較において、商工費及び公債費が高い点である。これらの要因は以下のとおり。</a:t>
          </a:r>
          <a:endParaRPr kumimoji="1"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・総務費</a:t>
          </a:r>
          <a:r>
            <a:rPr kumimoji="1" lang="ja-JP" altLang="ja-JP" sz="1100" b="0" i="0" baseline="0">
              <a:solidFill>
                <a:schemeClr val="dk1"/>
              </a:solidFill>
              <a:effectLst/>
              <a:latin typeface="+mn-lt"/>
              <a:ea typeface="+mn-ea"/>
              <a:cs typeface="+mn-cs"/>
            </a:rPr>
            <a:t>については、ふるさと納税関連経費を商工費から移行したことに</a:t>
          </a:r>
          <a:r>
            <a:rPr kumimoji="1" lang="ja-JP" altLang="en-US" sz="1100" b="0" i="0" baseline="0">
              <a:solidFill>
                <a:schemeClr val="dk1"/>
              </a:solidFill>
              <a:effectLst/>
              <a:latin typeface="+mn-lt"/>
              <a:ea typeface="+mn-ea"/>
              <a:cs typeface="+mn-cs"/>
            </a:rPr>
            <a:t>よる増</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+1791.3</a:t>
          </a:r>
          <a:r>
            <a:rPr kumimoji="1" lang="ja-JP" altLang="en-US" sz="1100" b="0" i="0" baseline="0">
              <a:solidFill>
                <a:schemeClr val="dk1"/>
              </a:solidFill>
              <a:effectLst/>
              <a:latin typeface="+mn-lt"/>
              <a:ea typeface="+mn-ea"/>
              <a:cs typeface="+mn-cs"/>
            </a:rPr>
            <a:t>百万</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と、会計年度任用職員報酬及び期末勤勉の増（</a:t>
          </a:r>
          <a:r>
            <a:rPr kumimoji="1" lang="en-US" altLang="ja-JP" sz="1100" b="0" i="0" baseline="0">
              <a:solidFill>
                <a:schemeClr val="dk1"/>
              </a:solidFill>
              <a:effectLst/>
              <a:latin typeface="+mn-lt"/>
              <a:ea typeface="+mn-ea"/>
              <a:cs typeface="+mn-cs"/>
            </a:rPr>
            <a:t>+38.7</a:t>
          </a:r>
          <a:r>
            <a:rPr kumimoji="1" lang="ja-JP" altLang="en-US" sz="1100" b="0" i="0" baseline="0">
              <a:solidFill>
                <a:schemeClr val="dk1"/>
              </a:solidFill>
              <a:effectLst/>
              <a:latin typeface="+mn-lt"/>
              <a:ea typeface="+mn-ea"/>
              <a:cs typeface="+mn-cs"/>
            </a:rPr>
            <a:t>百万円）</a:t>
          </a:r>
          <a:r>
            <a:rPr kumimoji="1" lang="ja-JP" altLang="ja-JP" sz="1100" b="0" i="0" baseline="0">
              <a:solidFill>
                <a:schemeClr val="dk1"/>
              </a:solidFill>
              <a:effectLst/>
              <a:latin typeface="+mn-lt"/>
              <a:ea typeface="+mn-ea"/>
              <a:cs typeface="+mn-cs"/>
            </a:rPr>
            <a:t>などによる</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・商工費については、ふるさと納税関連経費</a:t>
          </a:r>
          <a:r>
            <a:rPr kumimoji="1" lang="ja-JP" altLang="en-US" sz="1100" b="0" i="0" baseline="0">
              <a:solidFill>
                <a:sysClr val="windowText" lastClr="000000"/>
              </a:solidFill>
              <a:effectLst/>
              <a:latin typeface="+mn-lt"/>
              <a:ea typeface="+mn-ea"/>
              <a:cs typeface="+mn-cs"/>
            </a:rPr>
            <a:t>を総務費に移行したことによる減（△</a:t>
          </a:r>
          <a:r>
            <a:rPr kumimoji="1" lang="en-US" altLang="ja-JP" sz="1100" b="0" i="0" baseline="0">
              <a:solidFill>
                <a:schemeClr val="dk1"/>
              </a:solidFill>
              <a:effectLst/>
              <a:latin typeface="+mn-lt"/>
              <a:ea typeface="+mn-ea"/>
              <a:cs typeface="+mn-cs"/>
            </a:rPr>
            <a:t>1791.3</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）などによる減となっている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債費については、合併特例事業債を活用した総合体育館や最終処分場などの大規模事業に係る地方債の元利償還のピークが到来したためである。今後も、実質公債費比率が高い水準で推移するため、普通建設事業を厳選し、起債の抑制に努める方針である。</a:t>
          </a:r>
          <a:endParaRPr lang="ja-JP" altLang="ja-JP" sz="1400">
            <a:solidFill>
              <a:srgbClr val="FF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鹿児島県いちき串木野市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050" b="0" i="0" baseline="0">
              <a:solidFill>
                <a:schemeClr val="dk1"/>
              </a:solidFill>
              <a:effectLst/>
              <a:latin typeface="+mn-lt"/>
              <a:ea typeface="+mn-ea"/>
              <a:cs typeface="+mn-cs"/>
            </a:rPr>
            <a:t>・財政調整基金残高については、適切な財源運営により取崩しを行わなかったこととから</a:t>
          </a:r>
          <a:r>
            <a:rPr kumimoji="1" lang="en-US" altLang="ja-JP" sz="1050" b="0" i="0" baseline="0">
              <a:solidFill>
                <a:schemeClr val="dk1"/>
              </a:solidFill>
              <a:effectLst/>
              <a:latin typeface="+mn-lt"/>
              <a:ea typeface="+mn-ea"/>
              <a:cs typeface="+mn-cs"/>
            </a:rPr>
            <a:t>18.4</a:t>
          </a:r>
          <a:r>
            <a:rPr kumimoji="1" lang="ja-JP" altLang="ja-JP" sz="1050" b="0" i="0" baseline="0">
              <a:solidFill>
                <a:schemeClr val="dk1"/>
              </a:solidFill>
              <a:effectLst/>
              <a:latin typeface="+mn-lt"/>
              <a:ea typeface="+mn-ea"/>
              <a:cs typeface="+mn-cs"/>
            </a:rPr>
            <a:t>億円の残高となっている。標準財政規模は</a:t>
          </a:r>
          <a:r>
            <a:rPr kumimoji="1" lang="ja-JP" altLang="en-US" sz="1050" b="0" i="0" baseline="0">
              <a:solidFill>
                <a:schemeClr val="dk1"/>
              </a:solidFill>
              <a:effectLst/>
              <a:latin typeface="+mn-lt"/>
              <a:ea typeface="+mn-ea"/>
              <a:cs typeface="+mn-cs"/>
            </a:rPr>
            <a:t>増</a:t>
          </a:r>
          <a:r>
            <a:rPr kumimoji="1" lang="ja-JP" altLang="ja-JP" sz="1050" b="0" i="0" baseline="0">
              <a:solidFill>
                <a:schemeClr val="dk1"/>
              </a:solidFill>
              <a:effectLst/>
              <a:latin typeface="+mn-lt"/>
              <a:ea typeface="+mn-ea"/>
              <a:cs typeface="+mn-cs"/>
            </a:rPr>
            <a:t>（</a:t>
          </a:r>
          <a:r>
            <a:rPr kumimoji="1" lang="en-US" altLang="ja-JP" sz="1050" b="0" i="0" baseline="0">
              <a:solidFill>
                <a:schemeClr val="dk1"/>
              </a:solidFill>
              <a:effectLst/>
              <a:latin typeface="+mn-lt"/>
              <a:ea typeface="+mn-ea"/>
              <a:cs typeface="+mn-cs"/>
            </a:rPr>
            <a:t>+1.6</a:t>
          </a:r>
          <a:r>
            <a:rPr kumimoji="1" lang="ja-JP" altLang="en-US" sz="1050" b="0" i="0" baseline="0">
              <a:solidFill>
                <a:schemeClr val="dk1"/>
              </a:solidFill>
              <a:effectLst/>
              <a:latin typeface="+mn-lt"/>
              <a:ea typeface="+mn-ea"/>
              <a:cs typeface="+mn-cs"/>
            </a:rPr>
            <a:t>億</a:t>
          </a:r>
          <a:r>
            <a:rPr kumimoji="1" lang="ja-JP" altLang="ja-JP" sz="1050" b="0" i="0" baseline="0">
              <a:solidFill>
                <a:schemeClr val="dk1"/>
              </a:solidFill>
              <a:effectLst/>
              <a:latin typeface="+mn-lt"/>
              <a:ea typeface="+mn-ea"/>
              <a:cs typeface="+mn-cs"/>
            </a:rPr>
            <a:t>円、</a:t>
          </a:r>
          <a:r>
            <a:rPr kumimoji="1" lang="en-US" altLang="ja-JP" sz="1050" b="0" i="0" baseline="0">
              <a:solidFill>
                <a:schemeClr val="dk1"/>
              </a:solidFill>
              <a:effectLst/>
              <a:latin typeface="+mn-lt"/>
              <a:ea typeface="+mn-ea"/>
              <a:cs typeface="+mn-cs"/>
            </a:rPr>
            <a:t>+1.8</a:t>
          </a:r>
          <a:r>
            <a:rPr kumimoji="1" lang="ja-JP" altLang="ja-JP" sz="1050" b="0" i="0" baseline="0">
              <a:solidFill>
                <a:schemeClr val="dk1"/>
              </a:solidFill>
              <a:effectLst/>
              <a:latin typeface="+mn-lt"/>
              <a:ea typeface="+mn-ea"/>
              <a:cs typeface="+mn-cs"/>
            </a:rPr>
            <a:t>％）となったことから、標準財政規模に占める割合は前年度比</a:t>
          </a:r>
          <a:r>
            <a:rPr kumimoji="1" lang="en-US" altLang="ja-JP" sz="1050" b="0" i="0" baseline="0">
              <a:solidFill>
                <a:schemeClr val="dk1"/>
              </a:solidFill>
              <a:effectLst/>
              <a:latin typeface="+mn-lt"/>
              <a:ea typeface="+mn-ea"/>
              <a:cs typeface="+mn-cs"/>
            </a:rPr>
            <a:t>0.35</a:t>
          </a:r>
          <a:r>
            <a:rPr kumimoji="1" lang="ja-JP" altLang="ja-JP" sz="1050" b="0" i="0" baseline="0">
              <a:solidFill>
                <a:schemeClr val="dk1"/>
              </a:solidFill>
              <a:effectLst/>
              <a:latin typeface="+mn-lt"/>
              <a:ea typeface="+mn-ea"/>
              <a:cs typeface="+mn-cs"/>
            </a:rPr>
            <a:t>ポイントの</a:t>
          </a:r>
          <a:r>
            <a:rPr kumimoji="1" lang="ja-JP" altLang="en-US" sz="1050" b="0" i="0" baseline="0">
              <a:solidFill>
                <a:schemeClr val="dk1"/>
              </a:solidFill>
              <a:effectLst/>
              <a:latin typeface="+mn-lt"/>
              <a:ea typeface="+mn-ea"/>
              <a:cs typeface="+mn-cs"/>
            </a:rPr>
            <a:t>減</a:t>
          </a:r>
          <a:r>
            <a:rPr kumimoji="1" lang="ja-JP" altLang="ja-JP" sz="1050" b="0" i="0" baseline="0">
              <a:solidFill>
                <a:schemeClr val="dk1"/>
              </a:solidFill>
              <a:effectLst/>
              <a:latin typeface="+mn-lt"/>
              <a:ea typeface="+mn-ea"/>
              <a:cs typeface="+mn-cs"/>
            </a:rPr>
            <a:t>となっている。</a:t>
          </a:r>
          <a:endParaRPr lang="ja-JP" altLang="ja-JP" sz="1200">
            <a:effectLst/>
          </a:endParaRPr>
        </a:p>
        <a:p>
          <a:pPr eaLnBrk="1" fontAlgn="auto" latinLnBrk="0" hangingPunct="1"/>
          <a:r>
            <a:rPr kumimoji="1" lang="ja-JP" altLang="ja-JP" sz="1050" b="0" i="0" baseline="0">
              <a:solidFill>
                <a:schemeClr val="dk1"/>
              </a:solidFill>
              <a:effectLst/>
              <a:latin typeface="+mn-lt"/>
              <a:ea typeface="+mn-ea"/>
              <a:cs typeface="+mn-cs"/>
            </a:rPr>
            <a:t>・実質収支額については、特別交付税が予算比＋</a:t>
          </a:r>
          <a:r>
            <a:rPr kumimoji="1" lang="en-US" altLang="ja-JP" sz="1050" b="0" i="0" baseline="0">
              <a:solidFill>
                <a:schemeClr val="dk1"/>
              </a:solidFill>
              <a:effectLst/>
              <a:latin typeface="+mn-lt"/>
              <a:ea typeface="+mn-ea"/>
              <a:cs typeface="+mn-cs"/>
            </a:rPr>
            <a:t>3.9</a:t>
          </a:r>
          <a:r>
            <a:rPr kumimoji="1" lang="ja-JP" altLang="ja-JP" sz="1050" b="0" i="0" baseline="0">
              <a:solidFill>
                <a:schemeClr val="dk1"/>
              </a:solidFill>
              <a:effectLst/>
              <a:latin typeface="+mn-lt"/>
              <a:ea typeface="+mn-ea"/>
              <a:cs typeface="+mn-cs"/>
            </a:rPr>
            <a:t>億円、市税が予算比＋</a:t>
          </a:r>
          <a:r>
            <a:rPr kumimoji="1" lang="en-US" altLang="ja-JP" sz="1050" b="0" i="0" baseline="0">
              <a:solidFill>
                <a:schemeClr val="dk1"/>
              </a:solidFill>
              <a:effectLst/>
              <a:latin typeface="+mn-lt"/>
              <a:ea typeface="+mn-ea"/>
              <a:cs typeface="+mn-cs"/>
            </a:rPr>
            <a:t>2.1</a:t>
          </a:r>
          <a:r>
            <a:rPr kumimoji="1" lang="ja-JP" altLang="ja-JP" sz="1050" b="0" i="0" baseline="0">
              <a:solidFill>
                <a:schemeClr val="dk1"/>
              </a:solidFill>
              <a:effectLst/>
              <a:latin typeface="+mn-lt"/>
              <a:ea typeface="+mn-ea"/>
              <a:cs typeface="+mn-cs"/>
            </a:rPr>
            <a:t>億円となるなどし、黒字を維持している。</a:t>
          </a:r>
          <a:endParaRPr lang="ja-JP" altLang="ja-JP" sz="1200">
            <a:effectLst/>
          </a:endParaRPr>
        </a:p>
        <a:p>
          <a:pPr eaLnBrk="1" fontAlgn="auto" latinLnBrk="0" hangingPunct="1"/>
          <a:r>
            <a:rPr kumimoji="1" lang="ja-JP" altLang="ja-JP" sz="1050" b="0" i="0" baseline="0">
              <a:solidFill>
                <a:schemeClr val="dk1"/>
              </a:solidFill>
              <a:effectLst/>
              <a:latin typeface="+mn-lt"/>
              <a:ea typeface="+mn-ea"/>
              <a:cs typeface="+mn-cs"/>
            </a:rPr>
            <a:t>・</a:t>
          </a:r>
          <a:r>
            <a:rPr kumimoji="1" lang="ja-JP" altLang="en-US" sz="1050" b="0" i="0" baseline="0">
              <a:solidFill>
                <a:schemeClr val="dk1"/>
              </a:solidFill>
              <a:effectLst/>
              <a:latin typeface="+mn-lt"/>
              <a:ea typeface="+mn-ea"/>
              <a:cs typeface="+mn-cs"/>
            </a:rPr>
            <a:t>積立金に大きな増減はないため、前年度と比較し歳入歳出差引額が増加したことにより</a:t>
          </a:r>
          <a:r>
            <a:rPr kumimoji="1" lang="ja-JP" altLang="ja-JP" sz="1050" b="0" i="0" baseline="0">
              <a:solidFill>
                <a:schemeClr val="dk1"/>
              </a:solidFill>
              <a:effectLst/>
              <a:latin typeface="+mn-lt"/>
              <a:ea typeface="+mn-ea"/>
              <a:cs typeface="+mn-cs"/>
            </a:rPr>
            <a:t>、</a:t>
          </a:r>
          <a:r>
            <a:rPr kumimoji="1" lang="ja-JP" altLang="en-US" sz="1050" b="0" i="0" baseline="0">
              <a:solidFill>
                <a:schemeClr val="dk1"/>
              </a:solidFill>
              <a:effectLst/>
              <a:latin typeface="+mn-lt"/>
              <a:ea typeface="+mn-ea"/>
              <a:cs typeface="+mn-cs"/>
            </a:rPr>
            <a:t>黒字</a:t>
          </a:r>
          <a:r>
            <a:rPr kumimoji="1" lang="ja-JP" altLang="ja-JP" sz="1050" b="0" i="0" baseline="0">
              <a:solidFill>
                <a:schemeClr val="dk1"/>
              </a:solidFill>
              <a:effectLst/>
              <a:latin typeface="+mn-lt"/>
              <a:ea typeface="+mn-ea"/>
              <a:cs typeface="+mn-cs"/>
            </a:rPr>
            <a:t>となっている。</a:t>
          </a:r>
          <a:endParaRPr lang="ja-JP" altLang="ja-JP" sz="12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鹿児島県いちき串木野市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050" b="0" i="0" baseline="0">
              <a:solidFill>
                <a:schemeClr val="dk1"/>
              </a:solidFill>
              <a:effectLst/>
              <a:latin typeface="+mn-lt"/>
              <a:ea typeface="+mn-ea"/>
              <a:cs typeface="+mn-cs"/>
            </a:rPr>
            <a:t>令和</a:t>
          </a:r>
          <a:r>
            <a:rPr kumimoji="1" lang="ja-JP" altLang="en-US" sz="1050" b="0" i="0" baseline="0">
              <a:solidFill>
                <a:schemeClr val="dk1"/>
              </a:solidFill>
              <a:effectLst/>
              <a:latin typeface="+mn-lt"/>
              <a:ea typeface="+mn-ea"/>
              <a:cs typeface="+mn-cs"/>
            </a:rPr>
            <a:t>６</a:t>
          </a:r>
          <a:r>
            <a:rPr kumimoji="1" lang="ja-JP" altLang="ja-JP" sz="1050" b="0" i="0" baseline="0">
              <a:solidFill>
                <a:schemeClr val="dk1"/>
              </a:solidFill>
              <a:effectLst/>
              <a:latin typeface="+mn-lt"/>
              <a:ea typeface="+mn-ea"/>
              <a:cs typeface="+mn-cs"/>
            </a:rPr>
            <a:t>年度決算は、全会計において黒字である。主な特徴は以下のとおり。</a:t>
          </a:r>
          <a:endParaRPr kumimoji="1" lang="en-US" altLang="ja-JP" sz="1050" b="0" i="0" baseline="0">
            <a:solidFill>
              <a:schemeClr val="dk1"/>
            </a:solidFill>
            <a:effectLst/>
            <a:latin typeface="+mn-lt"/>
            <a:ea typeface="+mn-ea"/>
            <a:cs typeface="+mn-cs"/>
          </a:endParaRPr>
        </a:p>
        <a:p>
          <a:pPr eaLnBrk="1" fontAlgn="auto" latinLnBrk="0" hangingPunct="1"/>
          <a:endParaRPr lang="ja-JP" altLang="ja-JP" sz="1200">
            <a:effectLst/>
          </a:endParaRPr>
        </a:p>
        <a:p>
          <a:pPr eaLnBrk="1" fontAlgn="auto" latinLnBrk="0" hangingPunct="1"/>
          <a:r>
            <a:rPr kumimoji="1" lang="ja-JP" altLang="ja-JP" sz="1050" b="0" i="0" baseline="0">
              <a:solidFill>
                <a:sysClr val="windowText" lastClr="000000"/>
              </a:solidFill>
              <a:effectLst/>
              <a:latin typeface="+mn-lt"/>
              <a:ea typeface="+mn-ea"/>
              <a:cs typeface="+mn-cs"/>
            </a:rPr>
            <a:t>（一般会計）</a:t>
          </a:r>
          <a:endParaRPr lang="ja-JP" altLang="ja-JP" sz="1200">
            <a:solidFill>
              <a:sysClr val="windowText" lastClr="000000"/>
            </a:solidFill>
            <a:effectLst/>
          </a:endParaRPr>
        </a:p>
        <a:p>
          <a:pPr eaLnBrk="1" fontAlgn="auto" latinLnBrk="0" hangingPunct="1"/>
          <a:r>
            <a:rPr kumimoji="1" lang="ja-JP" altLang="ja-JP" sz="1050" b="0" i="0" baseline="0">
              <a:solidFill>
                <a:schemeClr val="dk1"/>
              </a:solidFill>
              <a:effectLst/>
              <a:latin typeface="+mn-lt"/>
              <a:ea typeface="+mn-ea"/>
              <a:cs typeface="+mn-cs"/>
            </a:rPr>
            <a:t>特別交付税が予算比＋</a:t>
          </a:r>
          <a:r>
            <a:rPr kumimoji="1" lang="en-US" altLang="ja-JP" sz="1050" b="0" i="0" baseline="0">
              <a:solidFill>
                <a:schemeClr val="dk1"/>
              </a:solidFill>
              <a:effectLst/>
              <a:latin typeface="+mn-lt"/>
              <a:ea typeface="+mn-ea"/>
              <a:cs typeface="+mn-cs"/>
            </a:rPr>
            <a:t>3.9</a:t>
          </a:r>
          <a:r>
            <a:rPr kumimoji="1" lang="ja-JP" altLang="ja-JP" sz="1050" b="0" i="0" baseline="0">
              <a:solidFill>
                <a:schemeClr val="dk1"/>
              </a:solidFill>
              <a:effectLst/>
              <a:latin typeface="+mn-lt"/>
              <a:ea typeface="+mn-ea"/>
              <a:cs typeface="+mn-cs"/>
            </a:rPr>
            <a:t>億円、市税が予算比＋</a:t>
          </a:r>
          <a:r>
            <a:rPr kumimoji="1" lang="en-US" altLang="ja-JP" sz="1050" b="0" i="0" baseline="0">
              <a:solidFill>
                <a:sysClr val="windowText" lastClr="000000"/>
              </a:solidFill>
              <a:effectLst/>
              <a:latin typeface="+mn-lt"/>
              <a:ea typeface="+mn-ea"/>
              <a:cs typeface="+mn-cs"/>
            </a:rPr>
            <a:t>2.1</a:t>
          </a:r>
          <a:r>
            <a:rPr kumimoji="1" lang="ja-JP" altLang="ja-JP" sz="1050" b="0" i="0" baseline="0">
              <a:solidFill>
                <a:sysClr val="windowText" lastClr="000000"/>
              </a:solidFill>
              <a:effectLst/>
              <a:latin typeface="+mn-lt"/>
              <a:ea typeface="+mn-ea"/>
              <a:cs typeface="+mn-cs"/>
            </a:rPr>
            <a:t>億円とな</a:t>
          </a:r>
          <a:r>
            <a:rPr kumimoji="1" lang="ja-JP" altLang="en-US" sz="1050" b="0" i="0" baseline="0">
              <a:solidFill>
                <a:sysClr val="windowText" lastClr="000000"/>
              </a:solidFill>
              <a:effectLst/>
              <a:latin typeface="+mn-lt"/>
              <a:ea typeface="+mn-ea"/>
              <a:cs typeface="+mn-cs"/>
            </a:rPr>
            <a:t>り</a:t>
          </a:r>
          <a:r>
            <a:rPr kumimoji="1" lang="ja-JP" altLang="ja-JP" sz="1050" b="0" i="0" baseline="0">
              <a:solidFill>
                <a:sysClr val="windowText" lastClr="000000"/>
              </a:solidFill>
              <a:effectLst/>
              <a:latin typeface="+mn-lt"/>
              <a:ea typeface="+mn-ea"/>
              <a:cs typeface="+mn-cs"/>
            </a:rPr>
            <a:t>、実質収支額</a:t>
          </a:r>
          <a:r>
            <a:rPr kumimoji="1" lang="ja-JP" altLang="en-US" sz="1050" b="0" i="0" baseline="0">
              <a:solidFill>
                <a:sysClr val="windowText" lastClr="000000"/>
              </a:solidFill>
              <a:effectLst/>
              <a:latin typeface="+mn-lt"/>
              <a:ea typeface="+mn-ea"/>
              <a:cs typeface="+mn-cs"/>
            </a:rPr>
            <a:t>も増</a:t>
          </a:r>
          <a:r>
            <a:rPr kumimoji="1" lang="ja-JP" altLang="ja-JP" sz="1050" b="0" i="0" baseline="0">
              <a:solidFill>
                <a:sysClr val="windowText" lastClr="000000"/>
              </a:solidFill>
              <a:effectLst/>
              <a:latin typeface="+mn-lt"/>
              <a:ea typeface="+mn-ea"/>
              <a:cs typeface="+mn-cs"/>
            </a:rPr>
            <a:t>（</a:t>
          </a:r>
          <a:r>
            <a:rPr kumimoji="1" lang="en-US" altLang="ja-JP" sz="1050" b="0" i="0" baseline="0">
              <a:solidFill>
                <a:sysClr val="windowText" lastClr="000000"/>
              </a:solidFill>
              <a:effectLst/>
              <a:latin typeface="+mn-lt"/>
              <a:ea typeface="+mn-ea"/>
              <a:cs typeface="+mn-cs"/>
            </a:rPr>
            <a:t>+1.0</a:t>
          </a:r>
          <a:r>
            <a:rPr kumimoji="1" lang="ja-JP" altLang="ja-JP" sz="1050" b="0" i="0" baseline="0">
              <a:solidFill>
                <a:sysClr val="windowText" lastClr="000000"/>
              </a:solidFill>
              <a:effectLst/>
              <a:latin typeface="+mn-lt"/>
              <a:ea typeface="+mn-ea"/>
              <a:cs typeface="+mn-cs"/>
            </a:rPr>
            <a:t>億円）となったことに伴い、</a:t>
          </a:r>
          <a:r>
            <a:rPr kumimoji="1" lang="en-US" altLang="ja-JP" sz="1050" b="0" i="0" baseline="0">
              <a:solidFill>
                <a:sysClr val="windowText" lastClr="000000"/>
              </a:solidFill>
              <a:effectLst/>
              <a:latin typeface="+mn-lt"/>
              <a:ea typeface="+mn-ea"/>
              <a:cs typeface="+mn-cs"/>
            </a:rPr>
            <a:t>0.99</a:t>
          </a:r>
          <a:r>
            <a:rPr kumimoji="1" lang="ja-JP" altLang="ja-JP" sz="1050" b="0" i="0" baseline="0">
              <a:solidFill>
                <a:sysClr val="windowText" lastClr="000000"/>
              </a:solidFill>
              <a:effectLst/>
              <a:latin typeface="+mn-lt"/>
              <a:ea typeface="+mn-ea"/>
              <a:cs typeface="+mn-cs"/>
            </a:rPr>
            <a:t>ポイントの</a:t>
          </a:r>
          <a:r>
            <a:rPr kumimoji="1" lang="ja-JP" altLang="en-US" sz="1050" b="0" i="0" baseline="0">
              <a:solidFill>
                <a:sysClr val="windowText" lastClr="000000"/>
              </a:solidFill>
              <a:effectLst/>
              <a:latin typeface="+mn-lt"/>
              <a:ea typeface="+mn-ea"/>
              <a:cs typeface="+mn-cs"/>
            </a:rPr>
            <a:t>増</a:t>
          </a:r>
          <a:r>
            <a:rPr kumimoji="1" lang="ja-JP" altLang="ja-JP" sz="1050" b="0" i="0" baseline="0">
              <a:solidFill>
                <a:sysClr val="windowText" lastClr="000000"/>
              </a:solidFill>
              <a:effectLst/>
              <a:latin typeface="+mn-lt"/>
              <a:ea typeface="+mn-ea"/>
              <a:cs typeface="+mn-cs"/>
            </a:rPr>
            <a:t>となっている。</a:t>
          </a:r>
          <a:endParaRPr kumimoji="1" lang="en-US" altLang="ja-JP" sz="1050" b="0" i="0" baseline="0">
            <a:solidFill>
              <a:sysClr val="windowText" lastClr="000000"/>
            </a:solidFill>
            <a:effectLst/>
            <a:latin typeface="+mn-lt"/>
            <a:ea typeface="+mn-ea"/>
            <a:cs typeface="+mn-cs"/>
          </a:endParaRPr>
        </a:p>
        <a:p>
          <a:pPr eaLnBrk="1" fontAlgn="auto" latinLnBrk="0" hangingPunct="1"/>
          <a:endParaRPr lang="ja-JP" altLang="ja-JP" sz="1200">
            <a:solidFill>
              <a:sysClr val="windowText" lastClr="000000"/>
            </a:solidFill>
            <a:effectLst/>
          </a:endParaRPr>
        </a:p>
        <a:p>
          <a:pPr eaLnBrk="1" fontAlgn="auto" latinLnBrk="0" hangingPunct="1"/>
          <a:r>
            <a:rPr kumimoji="1" lang="ja-JP" altLang="ja-JP" sz="1050" b="0" i="0" baseline="0">
              <a:solidFill>
                <a:sysClr val="windowText" lastClr="000000"/>
              </a:solidFill>
              <a:effectLst/>
              <a:latin typeface="+mn-lt"/>
              <a:ea typeface="+mn-ea"/>
              <a:cs typeface="+mn-cs"/>
            </a:rPr>
            <a:t>（水道事業会計）</a:t>
          </a:r>
          <a:endParaRPr lang="ja-JP" altLang="ja-JP" sz="1200">
            <a:solidFill>
              <a:sysClr val="windowText" lastClr="000000"/>
            </a:solidFill>
            <a:effectLst/>
          </a:endParaRPr>
        </a:p>
        <a:p>
          <a:pPr eaLnBrk="1" fontAlgn="auto" latinLnBrk="0" hangingPunct="1"/>
          <a:r>
            <a:rPr kumimoji="1" lang="ja-JP" altLang="ja-JP" sz="1050" b="0" i="0" baseline="0">
              <a:solidFill>
                <a:sysClr val="windowText" lastClr="000000"/>
              </a:solidFill>
              <a:effectLst/>
              <a:latin typeface="+mn-lt"/>
              <a:ea typeface="+mn-ea"/>
              <a:cs typeface="+mn-cs"/>
            </a:rPr>
            <a:t>黒字額が増（＋</a:t>
          </a:r>
          <a:r>
            <a:rPr kumimoji="1" lang="en-US" altLang="ja-JP" sz="1050" b="0" i="0" baseline="0">
              <a:solidFill>
                <a:sysClr val="windowText" lastClr="000000"/>
              </a:solidFill>
              <a:effectLst/>
              <a:latin typeface="+mn-lt"/>
              <a:ea typeface="+mn-ea"/>
              <a:cs typeface="+mn-cs"/>
            </a:rPr>
            <a:t>69.3</a:t>
          </a:r>
          <a:r>
            <a:rPr kumimoji="1" lang="ja-JP" altLang="ja-JP" sz="1050" b="0" i="0" baseline="0">
              <a:solidFill>
                <a:sysClr val="windowText" lastClr="000000"/>
              </a:solidFill>
              <a:effectLst/>
              <a:latin typeface="+mn-lt"/>
              <a:ea typeface="+mn-ea"/>
              <a:cs typeface="+mn-cs"/>
            </a:rPr>
            <a:t>百万円、＋</a:t>
          </a:r>
          <a:r>
            <a:rPr kumimoji="1" lang="en-US" altLang="ja-JP" sz="1050" b="0" i="0" baseline="0">
              <a:solidFill>
                <a:sysClr val="windowText" lastClr="000000"/>
              </a:solidFill>
              <a:effectLst/>
              <a:latin typeface="+mn-lt"/>
              <a:ea typeface="+mn-ea"/>
              <a:cs typeface="+mn-cs"/>
            </a:rPr>
            <a:t>7.2</a:t>
          </a:r>
          <a:r>
            <a:rPr kumimoji="1" lang="ja-JP" altLang="ja-JP" sz="1050" b="0" i="0" baseline="0">
              <a:solidFill>
                <a:sysClr val="windowText" lastClr="000000"/>
              </a:solidFill>
              <a:effectLst/>
              <a:latin typeface="+mn-lt"/>
              <a:ea typeface="+mn-ea"/>
              <a:cs typeface="+mn-cs"/>
            </a:rPr>
            <a:t>％）となったことに伴い、</a:t>
          </a:r>
          <a:r>
            <a:rPr kumimoji="1" lang="en-US" altLang="ja-JP" sz="1050" b="0" i="0" baseline="0">
              <a:solidFill>
                <a:sysClr val="windowText" lastClr="000000"/>
              </a:solidFill>
              <a:effectLst/>
              <a:latin typeface="+mn-lt"/>
              <a:ea typeface="+mn-ea"/>
              <a:cs typeface="+mn-cs"/>
            </a:rPr>
            <a:t>0.58</a:t>
          </a:r>
          <a:r>
            <a:rPr kumimoji="1" lang="ja-JP" altLang="ja-JP" sz="1050" b="0" i="0" baseline="0">
              <a:solidFill>
                <a:sysClr val="windowText" lastClr="000000"/>
              </a:solidFill>
              <a:effectLst/>
              <a:latin typeface="+mn-lt"/>
              <a:ea typeface="+mn-ea"/>
              <a:cs typeface="+mn-cs"/>
            </a:rPr>
            <a:t>ポイント増となっている。</a:t>
          </a:r>
          <a:endParaRPr kumimoji="1" lang="en-US" altLang="ja-JP" sz="1050" b="0" i="0" baseline="0">
            <a:solidFill>
              <a:sysClr val="windowText" lastClr="000000"/>
            </a:solidFill>
            <a:effectLst/>
            <a:latin typeface="+mn-lt"/>
            <a:ea typeface="+mn-ea"/>
            <a:cs typeface="+mn-cs"/>
          </a:endParaRPr>
        </a:p>
        <a:p>
          <a:pPr eaLnBrk="1" fontAlgn="auto" latinLnBrk="0" hangingPunct="1"/>
          <a:endParaRPr lang="ja-JP" altLang="ja-JP" sz="1200">
            <a:solidFill>
              <a:srgbClr val="FF0000"/>
            </a:solidFill>
            <a:effectLst/>
          </a:endParaRPr>
        </a:p>
        <a:p>
          <a:pPr eaLnBrk="1" fontAlgn="auto" latinLnBrk="0" hangingPunct="1"/>
          <a:r>
            <a:rPr kumimoji="1" lang="ja-JP" altLang="ja-JP" sz="1050" b="0" i="0" baseline="0">
              <a:solidFill>
                <a:sysClr val="windowText" lastClr="000000"/>
              </a:solidFill>
              <a:effectLst/>
              <a:latin typeface="+mn-lt"/>
              <a:ea typeface="+mn-ea"/>
              <a:cs typeface="+mn-cs"/>
            </a:rPr>
            <a:t>（下水道事業会計）</a:t>
          </a:r>
          <a:endParaRPr lang="ja-JP" altLang="ja-JP" sz="1200">
            <a:solidFill>
              <a:sysClr val="windowText" lastClr="000000"/>
            </a:solidFill>
            <a:effectLst/>
          </a:endParaRPr>
        </a:p>
        <a:p>
          <a:pPr eaLnBrk="1" fontAlgn="auto" latinLnBrk="0" hangingPunct="1"/>
          <a:r>
            <a:rPr kumimoji="1" lang="ja-JP" altLang="ja-JP" sz="1050" b="0" i="0" baseline="0">
              <a:solidFill>
                <a:sysClr val="windowText" lastClr="000000"/>
              </a:solidFill>
              <a:effectLst/>
              <a:latin typeface="+mn-lt"/>
              <a:ea typeface="+mn-ea"/>
              <a:cs typeface="+mn-cs"/>
            </a:rPr>
            <a:t>一般会計から基準外繰出を行っていることなどにより、黒字基調を維持している。</a:t>
          </a:r>
          <a:endParaRPr kumimoji="1" lang="en-US" altLang="ja-JP" sz="1050" b="0" i="0" baseline="0">
            <a:solidFill>
              <a:sysClr val="windowText" lastClr="000000"/>
            </a:solidFill>
            <a:effectLst/>
            <a:latin typeface="+mn-lt"/>
            <a:ea typeface="+mn-ea"/>
            <a:cs typeface="+mn-cs"/>
          </a:endParaRPr>
        </a:p>
        <a:p>
          <a:pPr eaLnBrk="1" fontAlgn="auto" latinLnBrk="0" hangingPunct="1"/>
          <a:endParaRPr kumimoji="1" lang="en-US" altLang="ja-JP" sz="1050" b="0" i="0" baseline="0">
            <a:solidFill>
              <a:sysClr val="windowText" lastClr="000000"/>
            </a:solidFill>
            <a:effectLst/>
            <a:latin typeface="+mn-lt"/>
            <a:ea typeface="+mn-ea"/>
            <a:cs typeface="+mn-cs"/>
          </a:endParaRPr>
        </a:p>
        <a:p>
          <a:pPr eaLnBrk="1" fontAlgn="auto" latinLnBrk="0" hangingPunct="1"/>
          <a:r>
            <a:rPr kumimoji="1" lang="ja-JP" altLang="en-US" sz="1050" b="0" i="0" baseline="0">
              <a:solidFill>
                <a:sysClr val="windowText" lastClr="000000"/>
              </a:solidFill>
              <a:effectLst/>
              <a:latin typeface="+mn-lt"/>
              <a:ea typeface="+mn-ea"/>
              <a:cs typeface="+mn-cs"/>
            </a:rPr>
            <a:t>（国民健康保険特別会計）</a:t>
          </a:r>
          <a:endParaRPr kumimoji="1" lang="en-US" altLang="ja-JP" sz="1050" b="0" i="0" baseline="0">
            <a:solidFill>
              <a:sysClr val="windowText" lastClr="000000"/>
            </a:solidFill>
            <a:effectLst/>
            <a:latin typeface="+mn-lt"/>
            <a:ea typeface="+mn-ea"/>
            <a:cs typeface="+mn-cs"/>
          </a:endParaRPr>
        </a:p>
        <a:p>
          <a:pPr eaLnBrk="1" fontAlgn="auto" latinLnBrk="0" hangingPunct="1"/>
          <a:r>
            <a:rPr kumimoji="1" lang="ja-JP" altLang="en-US" sz="1050" b="0" i="0" baseline="0">
              <a:solidFill>
                <a:sysClr val="windowText" lastClr="000000"/>
              </a:solidFill>
              <a:effectLst/>
              <a:latin typeface="+mn-lt"/>
              <a:ea typeface="+mn-ea"/>
              <a:cs typeface="+mn-cs"/>
            </a:rPr>
            <a:t>保険給付費は減となっているものの、国民健康保険税及び県支出金の減などにより実質収支額が減（△</a:t>
          </a:r>
          <a:r>
            <a:rPr kumimoji="1" lang="en-US" altLang="ja-JP" sz="1050" b="0" i="0" baseline="0">
              <a:solidFill>
                <a:sysClr val="windowText" lastClr="000000"/>
              </a:solidFill>
              <a:effectLst/>
              <a:latin typeface="+mn-lt"/>
              <a:ea typeface="+mn-ea"/>
              <a:cs typeface="+mn-cs"/>
            </a:rPr>
            <a:t>44.5</a:t>
          </a:r>
          <a:r>
            <a:rPr kumimoji="1" lang="ja-JP" altLang="en-US" sz="1050" b="0" i="0" baseline="0">
              <a:solidFill>
                <a:sysClr val="windowText" lastClr="000000"/>
              </a:solidFill>
              <a:effectLst/>
              <a:latin typeface="+mn-lt"/>
              <a:ea typeface="+mn-ea"/>
              <a:cs typeface="+mn-cs"/>
            </a:rPr>
            <a:t>百万円）となり、</a:t>
          </a:r>
          <a:r>
            <a:rPr kumimoji="1" lang="en-US" altLang="ja-JP" sz="1050" b="0" i="0" baseline="0">
              <a:solidFill>
                <a:sysClr val="windowText" lastClr="000000"/>
              </a:solidFill>
              <a:effectLst/>
              <a:latin typeface="+mn-lt"/>
              <a:ea typeface="+mn-ea"/>
              <a:cs typeface="+mn-cs"/>
            </a:rPr>
            <a:t>0.5</a:t>
          </a:r>
          <a:r>
            <a:rPr kumimoji="1" lang="ja-JP" altLang="en-US" sz="1050" b="0" i="0" baseline="0">
              <a:solidFill>
                <a:sysClr val="windowText" lastClr="000000"/>
              </a:solidFill>
              <a:effectLst/>
              <a:latin typeface="+mn-lt"/>
              <a:ea typeface="+mn-ea"/>
              <a:cs typeface="+mn-cs"/>
            </a:rPr>
            <a:t>ポイントの減となっている。</a:t>
          </a:r>
          <a:endParaRPr kumimoji="1" lang="en-US" altLang="ja-JP" sz="1050" b="0" i="0" baseline="0">
            <a:solidFill>
              <a:sysClr val="windowText" lastClr="000000"/>
            </a:solidFill>
            <a:effectLst/>
            <a:latin typeface="+mn-lt"/>
            <a:ea typeface="+mn-ea"/>
            <a:cs typeface="+mn-cs"/>
          </a:endParaRPr>
        </a:p>
        <a:p>
          <a:pPr eaLnBrk="1" fontAlgn="auto" latinLnBrk="0" hangingPunct="1"/>
          <a:endParaRPr lang="ja-JP" altLang="ja-JP" sz="12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baseline="0">
              <a:solidFill>
                <a:sysClr val="windowText" lastClr="000000"/>
              </a:solidFill>
              <a:effectLst/>
              <a:latin typeface="+mn-lt"/>
              <a:ea typeface="+mn-ea"/>
              <a:cs typeface="+mn-cs"/>
            </a:rPr>
            <a:t>（介護保険特別会計）</a:t>
          </a:r>
          <a:endParaRPr lang="ja-JP" altLang="ja-JP" sz="1050">
            <a:solidFill>
              <a:sysClr val="windowText" lastClr="000000"/>
            </a:solidFill>
            <a:effectLst/>
          </a:endParaRPr>
        </a:p>
        <a:p>
          <a:pPr eaLnBrk="1" fontAlgn="auto" latinLnBrk="0" hangingPunct="1"/>
          <a:r>
            <a:rPr kumimoji="1" lang="ja-JP" altLang="en-US" sz="1050" b="0" i="0" baseline="0">
              <a:solidFill>
                <a:sysClr val="windowText" lastClr="000000"/>
              </a:solidFill>
              <a:effectLst/>
              <a:latin typeface="+mn-lt"/>
              <a:ea typeface="+mn-ea"/>
              <a:cs typeface="+mn-cs"/>
            </a:rPr>
            <a:t>歳入は横ばいであったが、歳出において諸支出金が増（</a:t>
          </a:r>
          <a:r>
            <a:rPr kumimoji="1" lang="en-US" altLang="ja-JP" sz="1050" b="0" i="0" baseline="0">
              <a:solidFill>
                <a:sysClr val="windowText" lastClr="000000"/>
              </a:solidFill>
              <a:effectLst/>
              <a:latin typeface="+mn-lt"/>
              <a:ea typeface="+mn-ea"/>
              <a:cs typeface="+mn-cs"/>
            </a:rPr>
            <a:t>+2.0</a:t>
          </a:r>
          <a:r>
            <a:rPr kumimoji="1" lang="ja-JP" altLang="en-US" sz="1050" b="0" i="0" baseline="0">
              <a:solidFill>
                <a:sysClr val="windowText" lastClr="000000"/>
              </a:solidFill>
              <a:effectLst/>
              <a:latin typeface="+mn-lt"/>
              <a:ea typeface="+mn-ea"/>
              <a:cs typeface="+mn-cs"/>
            </a:rPr>
            <a:t>億円）となったことなどにより、実質収支額が減（△</a:t>
          </a:r>
          <a:r>
            <a:rPr kumimoji="1" lang="en-US" altLang="ja-JP" sz="1050" b="0" i="0" baseline="0">
              <a:solidFill>
                <a:sysClr val="windowText" lastClr="000000"/>
              </a:solidFill>
              <a:effectLst/>
              <a:latin typeface="+mn-lt"/>
              <a:ea typeface="+mn-ea"/>
              <a:cs typeface="+mn-cs"/>
            </a:rPr>
            <a:t>2.4</a:t>
          </a:r>
          <a:r>
            <a:rPr kumimoji="1" lang="ja-JP" altLang="en-US" sz="1050" b="0" i="0" baseline="0">
              <a:solidFill>
                <a:sysClr val="windowText" lastClr="000000"/>
              </a:solidFill>
              <a:effectLst/>
              <a:latin typeface="+mn-lt"/>
              <a:ea typeface="+mn-ea"/>
              <a:cs typeface="+mn-cs"/>
            </a:rPr>
            <a:t>億円）となり、</a:t>
          </a:r>
          <a:r>
            <a:rPr kumimoji="1" lang="en-US" altLang="ja-JP" sz="1050" b="0" i="0" baseline="0">
              <a:solidFill>
                <a:sysClr val="windowText" lastClr="000000"/>
              </a:solidFill>
              <a:effectLst/>
              <a:latin typeface="+mn-lt"/>
              <a:ea typeface="+mn-ea"/>
              <a:cs typeface="+mn-cs"/>
            </a:rPr>
            <a:t>2.69</a:t>
          </a:r>
          <a:r>
            <a:rPr kumimoji="1" lang="ja-JP" altLang="en-US" sz="1050" b="0" i="0" baseline="0">
              <a:solidFill>
                <a:sysClr val="windowText" lastClr="000000"/>
              </a:solidFill>
              <a:effectLst/>
              <a:latin typeface="+mn-lt"/>
              <a:ea typeface="+mn-ea"/>
              <a:cs typeface="+mn-cs"/>
            </a:rPr>
            <a:t>ポイントの減となっている。</a:t>
          </a:r>
          <a:endParaRPr kumimoji="1" lang="ja-JP" altLang="ja-JP" sz="1050" b="0" i="0" baseline="0">
            <a:solidFill>
              <a:sysClr val="windowText" lastClr="000000"/>
            </a:solidFill>
            <a:effectLst/>
            <a:latin typeface="+mn-lt"/>
            <a:ea typeface="+mn-ea"/>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鹿児島県いちき串木野市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元利償還金等</a:t>
          </a:r>
          <a:r>
            <a:rPr kumimoji="1" lang="en-US" altLang="ja-JP" sz="1100" b="0" i="0" baseline="0">
              <a:solidFill>
                <a:schemeClr val="dk1"/>
              </a:solidFill>
              <a:effectLst/>
              <a:latin typeface="+mn-lt"/>
              <a:ea typeface="+mn-ea"/>
              <a:cs typeface="+mn-cs"/>
            </a:rPr>
            <a:t>(A)</a:t>
          </a:r>
          <a:r>
            <a:rPr kumimoji="1" lang="ja-JP" altLang="ja-JP" sz="1100" b="0" i="0" baseline="0">
              <a:solidFill>
                <a:schemeClr val="dk1"/>
              </a:solidFill>
              <a:effectLst/>
              <a:latin typeface="+mn-lt"/>
              <a:ea typeface="+mn-ea"/>
              <a:cs typeface="+mn-cs"/>
            </a:rPr>
            <a:t>は、一般会計の元利償還金が令和３年度にピークを迎えたことに伴い減（△</a:t>
          </a:r>
          <a:r>
            <a:rPr kumimoji="1" lang="en-US" altLang="ja-JP" sz="1100" b="0" i="0" baseline="0">
              <a:solidFill>
                <a:schemeClr val="dk1"/>
              </a:solidFill>
              <a:effectLst/>
              <a:latin typeface="+mn-lt"/>
              <a:ea typeface="+mn-ea"/>
              <a:cs typeface="+mn-cs"/>
            </a:rPr>
            <a:t>66.6</a:t>
          </a:r>
          <a:r>
            <a:rPr kumimoji="1" lang="ja-JP" altLang="ja-JP" sz="1100" b="0" i="0" baseline="0">
              <a:solidFill>
                <a:schemeClr val="dk1"/>
              </a:solidFill>
              <a:effectLst/>
              <a:latin typeface="+mn-lt"/>
              <a:ea typeface="+mn-ea"/>
              <a:cs typeface="+mn-cs"/>
            </a:rPr>
            <a:t>百万円）となった。</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sz="1400">
            <a:effectLst/>
          </a:endParaRPr>
        </a:p>
        <a:p>
          <a:pPr eaLnBrk="1" fontAlgn="auto" latinLnBrk="0" hangingPunct="1"/>
          <a:r>
            <a:rPr kumimoji="1" lang="ja-JP" altLang="ja-JP" sz="1100" b="0" i="0" baseline="0">
              <a:solidFill>
                <a:sysClr val="windowText" lastClr="000000"/>
              </a:solidFill>
              <a:effectLst/>
              <a:latin typeface="+mn-lt"/>
              <a:ea typeface="+mn-ea"/>
              <a:cs typeface="+mn-cs"/>
            </a:rPr>
            <a:t>算入公債費等</a:t>
          </a:r>
          <a:r>
            <a:rPr kumimoji="1" lang="en-US" altLang="ja-JP" sz="1100" b="0" i="0" baseline="0">
              <a:solidFill>
                <a:sysClr val="windowText" lastClr="000000"/>
              </a:solidFill>
              <a:effectLst/>
              <a:latin typeface="+mn-lt"/>
              <a:ea typeface="+mn-ea"/>
              <a:cs typeface="+mn-cs"/>
            </a:rPr>
            <a:t>(B)</a:t>
          </a:r>
          <a:r>
            <a:rPr kumimoji="1" lang="ja-JP" altLang="ja-JP" sz="1100" b="0" i="0" baseline="0">
              <a:solidFill>
                <a:sysClr val="windowText" lastClr="000000"/>
              </a:solidFill>
              <a:effectLst/>
              <a:latin typeface="+mn-lt"/>
              <a:ea typeface="+mn-ea"/>
              <a:cs typeface="+mn-cs"/>
            </a:rPr>
            <a:t>は、合併特例債償還費や臨時財政対策債償還費が減となり、公債費による算入額が減（△</a:t>
          </a:r>
          <a:r>
            <a:rPr kumimoji="1" lang="en-US" altLang="ja-JP" sz="1100" b="0" i="0" baseline="0">
              <a:solidFill>
                <a:sysClr val="windowText" lastClr="000000"/>
              </a:solidFill>
              <a:effectLst/>
              <a:latin typeface="+mn-lt"/>
              <a:ea typeface="+mn-ea"/>
              <a:cs typeface="+mn-cs"/>
            </a:rPr>
            <a:t>36.8</a:t>
          </a:r>
          <a:r>
            <a:rPr kumimoji="1" lang="ja-JP" altLang="ja-JP" sz="1100" b="0" i="0" baseline="0">
              <a:solidFill>
                <a:sysClr val="windowText" lastClr="000000"/>
              </a:solidFill>
              <a:effectLst/>
              <a:latin typeface="+mn-lt"/>
              <a:ea typeface="+mn-ea"/>
              <a:cs typeface="+mn-cs"/>
            </a:rPr>
            <a:t>百万円）となったこと</a:t>
          </a:r>
          <a:r>
            <a:rPr kumimoji="1" lang="ja-JP" altLang="en-US" sz="1100" b="0" i="0" baseline="0">
              <a:solidFill>
                <a:sysClr val="windowText" lastClr="000000"/>
              </a:solidFill>
              <a:effectLst/>
              <a:latin typeface="+mn-lt"/>
              <a:ea typeface="+mn-ea"/>
              <a:cs typeface="+mn-cs"/>
            </a:rPr>
            <a:t>など</a:t>
          </a:r>
          <a:r>
            <a:rPr kumimoji="1" lang="ja-JP" altLang="ja-JP" sz="1100" b="0" i="0" baseline="0">
              <a:solidFill>
                <a:sysClr val="windowText" lastClr="000000"/>
              </a:solidFill>
              <a:effectLst/>
              <a:latin typeface="+mn-lt"/>
              <a:ea typeface="+mn-ea"/>
              <a:cs typeface="+mn-cs"/>
            </a:rPr>
            <a:t>により、</a:t>
          </a:r>
          <a:r>
            <a:rPr kumimoji="1" lang="en-US" altLang="ja-JP" sz="1100" b="0" i="0" baseline="0">
              <a:solidFill>
                <a:sysClr val="windowText" lastClr="000000"/>
              </a:solidFill>
              <a:effectLst/>
              <a:latin typeface="+mn-lt"/>
              <a:ea typeface="+mn-ea"/>
              <a:cs typeface="+mn-cs"/>
            </a:rPr>
            <a:t>53</a:t>
          </a:r>
          <a:r>
            <a:rPr kumimoji="1" lang="ja-JP" altLang="ja-JP" sz="1100" b="0" i="0" baseline="0">
              <a:solidFill>
                <a:sysClr val="windowText" lastClr="000000"/>
              </a:solidFill>
              <a:effectLst/>
              <a:latin typeface="+mn-lt"/>
              <a:ea typeface="+mn-ea"/>
              <a:cs typeface="+mn-cs"/>
            </a:rPr>
            <a:t>百万円の減となっている。</a:t>
          </a:r>
          <a:endParaRPr kumimoji="1" lang="en-US" altLang="ja-JP" sz="1100" b="0" i="0" baseline="0">
            <a:solidFill>
              <a:sysClr val="windowText" lastClr="000000"/>
            </a:solidFill>
            <a:effectLst/>
            <a:latin typeface="+mn-lt"/>
            <a:ea typeface="+mn-ea"/>
            <a:cs typeface="+mn-cs"/>
          </a:endParaRPr>
        </a:p>
        <a:p>
          <a:pPr eaLnBrk="1" fontAlgn="auto" latinLnBrk="0" hangingPunct="1"/>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これらの要因により、実質公債費比率（分子）としては</a:t>
          </a:r>
          <a:r>
            <a:rPr kumimoji="1" lang="en-US" altLang="ja-JP" sz="1100" b="0" i="0" baseline="0">
              <a:solidFill>
                <a:schemeClr val="dk1"/>
              </a:solidFill>
              <a:effectLst/>
              <a:latin typeface="+mn-lt"/>
              <a:ea typeface="+mn-ea"/>
              <a:cs typeface="+mn-cs"/>
            </a:rPr>
            <a:t>12</a:t>
          </a:r>
          <a:r>
            <a:rPr kumimoji="1" lang="ja-JP" altLang="ja-JP" sz="1100" b="0" i="0" baseline="0">
              <a:solidFill>
                <a:schemeClr val="dk1"/>
              </a:solidFill>
              <a:effectLst/>
              <a:latin typeface="+mn-lt"/>
              <a:ea typeface="+mn-ea"/>
              <a:cs typeface="+mn-cs"/>
            </a:rPr>
            <a:t>百万円の減となっている。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なお、当市の実質公債費比率は今後も高い水準で推移し、フロー面で財政状況を逼迫する状況が続くため、普通建設事業の厳選により地方債の発行を抑制し、地方債残高の逓減に努める方針である。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対象となる積み立てはなかった。</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鹿児島県いちき串木野市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900" b="0" i="0" baseline="0">
              <a:solidFill>
                <a:schemeClr val="dk1"/>
              </a:solidFill>
              <a:effectLst/>
              <a:latin typeface="+mn-lt"/>
              <a:ea typeface="+mn-ea"/>
              <a:cs typeface="+mn-cs"/>
            </a:rPr>
            <a:t>将来負担額</a:t>
          </a:r>
          <a:r>
            <a:rPr kumimoji="1" lang="en-US" altLang="ja-JP" sz="900" b="0" i="0" baseline="0">
              <a:solidFill>
                <a:schemeClr val="dk1"/>
              </a:solidFill>
              <a:effectLst/>
              <a:latin typeface="+mn-lt"/>
              <a:ea typeface="+mn-ea"/>
              <a:cs typeface="+mn-cs"/>
            </a:rPr>
            <a:t>(A)</a:t>
          </a:r>
          <a:r>
            <a:rPr kumimoji="1" lang="ja-JP" altLang="ja-JP" sz="900" b="0" i="0" baseline="0">
              <a:solidFill>
                <a:schemeClr val="dk1"/>
              </a:solidFill>
              <a:effectLst/>
              <a:latin typeface="+mn-lt"/>
              <a:ea typeface="+mn-ea"/>
              <a:cs typeface="+mn-cs"/>
            </a:rPr>
            <a:t>は、</a:t>
          </a:r>
          <a:endParaRPr kumimoji="1" lang="en-US" altLang="ja-JP" sz="900" b="0" i="0" baseline="0">
            <a:solidFill>
              <a:schemeClr val="dk1"/>
            </a:solidFill>
            <a:effectLst/>
            <a:latin typeface="+mn-lt"/>
            <a:ea typeface="+mn-ea"/>
            <a:cs typeface="+mn-cs"/>
          </a:endParaRPr>
        </a:p>
        <a:p>
          <a:pPr eaLnBrk="1" fontAlgn="auto" latinLnBrk="0" hangingPunct="1"/>
          <a:r>
            <a:rPr kumimoji="1" lang="ja-JP" altLang="ja-JP" sz="900" b="0" i="0" baseline="0">
              <a:solidFill>
                <a:schemeClr val="dk1"/>
              </a:solidFill>
              <a:effectLst/>
              <a:latin typeface="+mn-lt"/>
              <a:ea typeface="+mn-ea"/>
              <a:cs typeface="+mn-cs"/>
            </a:rPr>
            <a:t>一般会計の地方債現在高については、一般会計の元金償還額が、平成</a:t>
          </a:r>
          <a:r>
            <a:rPr kumimoji="1" lang="en-US" altLang="ja-JP" sz="900" b="0" i="0" baseline="0">
              <a:solidFill>
                <a:schemeClr val="dk1"/>
              </a:solidFill>
              <a:effectLst/>
              <a:latin typeface="+mn-lt"/>
              <a:ea typeface="+mn-ea"/>
              <a:cs typeface="+mn-cs"/>
            </a:rPr>
            <a:t>29</a:t>
          </a:r>
          <a:r>
            <a:rPr kumimoji="1" lang="ja-JP" altLang="ja-JP" sz="900" b="0" i="0" baseline="0">
              <a:solidFill>
                <a:schemeClr val="dk1"/>
              </a:solidFill>
              <a:effectLst/>
              <a:latin typeface="+mn-lt"/>
              <a:ea typeface="+mn-ea"/>
              <a:cs typeface="+mn-cs"/>
            </a:rPr>
            <a:t>年借入の最終処分場建設に係る合併特例債の償還が令和３年度から開始されたことなどに伴い依然として高い水準にあり，</a:t>
          </a:r>
          <a:r>
            <a:rPr kumimoji="1" lang="ja-JP" altLang="ja-JP" sz="900" b="0" i="0" baseline="0">
              <a:solidFill>
                <a:sysClr val="windowText" lastClr="000000"/>
              </a:solidFill>
              <a:effectLst/>
              <a:latin typeface="+mn-lt"/>
              <a:ea typeface="+mn-ea"/>
              <a:cs typeface="+mn-cs"/>
            </a:rPr>
            <a:t>その残高が大きく減（△</a:t>
          </a:r>
          <a:r>
            <a:rPr kumimoji="1" lang="en-US" altLang="ja-JP" sz="900" b="0" i="0" baseline="0">
              <a:solidFill>
                <a:sysClr val="windowText" lastClr="000000"/>
              </a:solidFill>
              <a:effectLst/>
              <a:latin typeface="+mn-lt"/>
              <a:ea typeface="+mn-ea"/>
              <a:cs typeface="+mn-cs"/>
            </a:rPr>
            <a:t>746.7</a:t>
          </a:r>
          <a:r>
            <a:rPr kumimoji="1" lang="ja-JP" altLang="ja-JP" sz="900" b="0" i="0" baseline="0">
              <a:solidFill>
                <a:sysClr val="windowText" lastClr="000000"/>
              </a:solidFill>
              <a:effectLst/>
              <a:latin typeface="+mn-lt"/>
              <a:ea typeface="+mn-ea"/>
              <a:cs typeface="+mn-cs"/>
            </a:rPr>
            <a:t>百万円）</a:t>
          </a:r>
          <a:r>
            <a:rPr kumimoji="1" lang="ja-JP" altLang="ja-JP" sz="900" b="0" i="0" baseline="0">
              <a:solidFill>
                <a:schemeClr val="dk1"/>
              </a:solidFill>
              <a:effectLst/>
              <a:latin typeface="+mn-lt"/>
              <a:ea typeface="+mn-ea"/>
              <a:cs typeface="+mn-cs"/>
            </a:rPr>
            <a:t>となったことが主な要因となり、</a:t>
          </a:r>
          <a:r>
            <a:rPr kumimoji="1" lang="ja-JP" altLang="ja-JP" sz="900" b="0" i="0" baseline="0">
              <a:solidFill>
                <a:sysClr val="windowText" lastClr="000000"/>
              </a:solidFill>
              <a:effectLst/>
              <a:latin typeface="+mn-lt"/>
              <a:ea typeface="+mn-ea"/>
              <a:cs typeface="+mn-cs"/>
            </a:rPr>
            <a:t>全体で</a:t>
          </a:r>
          <a:r>
            <a:rPr kumimoji="1" lang="en-US" altLang="ja-JP" sz="900" b="0" i="0" baseline="0">
              <a:solidFill>
                <a:sysClr val="windowText" lastClr="000000"/>
              </a:solidFill>
              <a:effectLst/>
              <a:latin typeface="+mn-lt"/>
              <a:ea typeface="+mn-ea"/>
              <a:cs typeface="+mn-cs"/>
            </a:rPr>
            <a:t>555</a:t>
          </a:r>
          <a:r>
            <a:rPr kumimoji="1" lang="ja-JP" altLang="ja-JP" sz="900" b="0" i="0" baseline="0">
              <a:solidFill>
                <a:sysClr val="windowText" lastClr="000000"/>
              </a:solidFill>
              <a:effectLst/>
              <a:latin typeface="+mn-lt"/>
              <a:ea typeface="+mn-ea"/>
              <a:cs typeface="+mn-cs"/>
            </a:rPr>
            <a:t>百万円の減となっている。</a:t>
          </a:r>
          <a:endParaRPr kumimoji="1" lang="en-US" altLang="ja-JP" sz="900" b="0" i="0" baseline="0">
            <a:solidFill>
              <a:sysClr val="windowText" lastClr="000000"/>
            </a:solidFill>
            <a:effectLst/>
            <a:latin typeface="+mn-lt"/>
            <a:ea typeface="+mn-ea"/>
            <a:cs typeface="+mn-cs"/>
          </a:endParaRPr>
        </a:p>
        <a:p>
          <a:pPr eaLnBrk="1" fontAlgn="auto" latinLnBrk="0" hangingPunct="1"/>
          <a:endParaRPr lang="ja-JP" altLang="ja-JP" sz="1050">
            <a:solidFill>
              <a:sysClr val="windowText" lastClr="000000"/>
            </a:solidFill>
            <a:effectLst/>
          </a:endParaRPr>
        </a:p>
        <a:p>
          <a:pPr eaLnBrk="1" fontAlgn="auto" latinLnBrk="0" hangingPunct="1"/>
          <a:r>
            <a:rPr kumimoji="1" lang="ja-JP" altLang="ja-JP" sz="900" b="0" i="0" baseline="0">
              <a:solidFill>
                <a:schemeClr val="dk1"/>
              </a:solidFill>
              <a:effectLst/>
              <a:latin typeface="+mn-lt"/>
              <a:ea typeface="+mn-ea"/>
              <a:cs typeface="+mn-cs"/>
            </a:rPr>
            <a:t>充当可能財源等</a:t>
          </a:r>
          <a:r>
            <a:rPr kumimoji="1" lang="en-US" altLang="ja-JP" sz="900" b="0" i="0" baseline="0">
              <a:solidFill>
                <a:schemeClr val="dk1"/>
              </a:solidFill>
              <a:effectLst/>
              <a:latin typeface="+mn-lt"/>
              <a:ea typeface="+mn-ea"/>
              <a:cs typeface="+mn-cs"/>
            </a:rPr>
            <a:t>(B)</a:t>
          </a:r>
          <a:r>
            <a:rPr kumimoji="1" lang="ja-JP" altLang="ja-JP" sz="900" b="0" i="0" baseline="0">
              <a:solidFill>
                <a:schemeClr val="dk1"/>
              </a:solidFill>
              <a:effectLst/>
              <a:latin typeface="+mn-lt"/>
              <a:ea typeface="+mn-ea"/>
              <a:cs typeface="+mn-cs"/>
            </a:rPr>
            <a:t>は、</a:t>
          </a:r>
          <a:endParaRPr lang="ja-JP" altLang="ja-JP" sz="1050">
            <a:effectLst/>
          </a:endParaRPr>
        </a:p>
        <a:p>
          <a:pPr eaLnBrk="1" fontAlgn="auto" latinLnBrk="0" hangingPunct="1"/>
          <a:r>
            <a:rPr kumimoji="1" lang="ja-JP" altLang="ja-JP" sz="900" b="0" i="0" baseline="0">
              <a:solidFill>
                <a:sysClr val="windowText" lastClr="000000"/>
              </a:solidFill>
              <a:effectLst/>
              <a:latin typeface="+mn-lt"/>
              <a:ea typeface="+mn-ea"/>
              <a:cs typeface="+mn-cs"/>
            </a:rPr>
            <a:t>・充当可能基金については、減債基金が増（＋</a:t>
          </a:r>
          <a:r>
            <a:rPr kumimoji="1" lang="en-US" altLang="ja-JP" sz="900" b="0" i="0" baseline="0">
              <a:solidFill>
                <a:sysClr val="windowText" lastClr="000000"/>
              </a:solidFill>
              <a:effectLst/>
              <a:latin typeface="+mn-lt"/>
              <a:ea typeface="+mn-ea"/>
              <a:cs typeface="+mn-cs"/>
            </a:rPr>
            <a:t>234.4</a:t>
          </a:r>
          <a:r>
            <a:rPr kumimoji="1" lang="ja-JP" altLang="ja-JP" sz="900" b="0" i="0" baseline="0">
              <a:solidFill>
                <a:sysClr val="windowText" lastClr="000000"/>
              </a:solidFill>
              <a:effectLst/>
              <a:latin typeface="+mn-lt"/>
              <a:ea typeface="+mn-ea"/>
              <a:cs typeface="+mn-cs"/>
            </a:rPr>
            <a:t>百万円）、ふるさと寄附金基金が増（＋</a:t>
          </a:r>
          <a:r>
            <a:rPr kumimoji="1" lang="en-US" altLang="ja-JP" sz="900" b="0" i="0" baseline="0">
              <a:solidFill>
                <a:sysClr val="windowText" lastClr="000000"/>
              </a:solidFill>
              <a:effectLst/>
              <a:latin typeface="+mn-lt"/>
              <a:ea typeface="+mn-ea"/>
              <a:cs typeface="+mn-cs"/>
            </a:rPr>
            <a:t>383.9</a:t>
          </a:r>
          <a:r>
            <a:rPr kumimoji="1" lang="ja-JP" altLang="ja-JP" sz="900" b="0" i="0" baseline="0">
              <a:solidFill>
                <a:sysClr val="windowText" lastClr="000000"/>
              </a:solidFill>
              <a:effectLst/>
              <a:latin typeface="+mn-lt"/>
              <a:ea typeface="+mn-ea"/>
              <a:cs typeface="+mn-cs"/>
            </a:rPr>
            <a:t>百万円）となったことに伴い、増（＋</a:t>
          </a:r>
          <a:r>
            <a:rPr kumimoji="1" lang="en-US" altLang="ja-JP" sz="900" b="0" i="0" baseline="0">
              <a:solidFill>
                <a:sysClr val="windowText" lastClr="000000"/>
              </a:solidFill>
              <a:effectLst/>
              <a:latin typeface="+mn-lt"/>
              <a:ea typeface="+mn-ea"/>
              <a:cs typeface="+mn-cs"/>
            </a:rPr>
            <a:t>653.2</a:t>
          </a:r>
          <a:r>
            <a:rPr kumimoji="1" lang="ja-JP" altLang="ja-JP" sz="900" b="0" i="0" baseline="0">
              <a:solidFill>
                <a:sysClr val="windowText" lastClr="000000"/>
              </a:solidFill>
              <a:effectLst/>
              <a:latin typeface="+mn-lt"/>
              <a:ea typeface="+mn-ea"/>
              <a:cs typeface="+mn-cs"/>
            </a:rPr>
            <a:t>百万円）となったものの、</a:t>
          </a:r>
          <a:endParaRPr lang="ja-JP" altLang="ja-JP" sz="1050">
            <a:solidFill>
              <a:sysClr val="windowText" lastClr="000000"/>
            </a:solidFill>
            <a:effectLst/>
          </a:endParaRPr>
        </a:p>
        <a:p>
          <a:pPr eaLnBrk="1" fontAlgn="auto" latinLnBrk="0" hangingPunct="1"/>
          <a:r>
            <a:rPr kumimoji="1" lang="ja-JP" altLang="ja-JP" sz="900" b="0" i="0" baseline="0">
              <a:solidFill>
                <a:sysClr val="windowText" lastClr="000000"/>
              </a:solidFill>
              <a:effectLst/>
              <a:latin typeface="+mn-lt"/>
              <a:ea typeface="+mn-ea"/>
              <a:cs typeface="+mn-cs"/>
            </a:rPr>
            <a:t>・基準財政需要額算入見込額については、公債費のうち</a:t>
          </a:r>
          <a:r>
            <a:rPr kumimoji="1" lang="ja-JP" altLang="en-US" sz="900" b="0" i="0" baseline="0">
              <a:solidFill>
                <a:sysClr val="windowText" lastClr="000000"/>
              </a:solidFill>
              <a:effectLst/>
              <a:latin typeface="+mn-lt"/>
              <a:ea typeface="+mn-ea"/>
              <a:cs typeface="+mn-cs"/>
            </a:rPr>
            <a:t>過疎対策事業償還費が増（</a:t>
          </a:r>
          <a:r>
            <a:rPr kumimoji="1" lang="en-US" altLang="ja-JP" sz="900" b="0" i="0" baseline="0">
              <a:solidFill>
                <a:sysClr val="windowText" lastClr="000000"/>
              </a:solidFill>
              <a:effectLst/>
              <a:latin typeface="+mn-lt"/>
              <a:ea typeface="+mn-ea"/>
              <a:cs typeface="+mn-cs"/>
            </a:rPr>
            <a:t>+331.5</a:t>
          </a:r>
          <a:r>
            <a:rPr kumimoji="1" lang="ja-JP" altLang="en-US" sz="900" b="0" i="0" baseline="0">
              <a:solidFill>
                <a:sysClr val="windowText" lastClr="000000"/>
              </a:solidFill>
              <a:effectLst/>
              <a:latin typeface="+mn-lt"/>
              <a:ea typeface="+mn-ea"/>
              <a:cs typeface="+mn-cs"/>
            </a:rPr>
            <a:t>百万円）、</a:t>
          </a:r>
          <a:r>
            <a:rPr kumimoji="1" lang="ja-JP" altLang="ja-JP" sz="900" b="0" i="0" baseline="0">
              <a:solidFill>
                <a:sysClr val="windowText" lastClr="000000"/>
              </a:solidFill>
              <a:effectLst/>
              <a:latin typeface="+mn-lt"/>
              <a:ea typeface="+mn-ea"/>
              <a:cs typeface="+mn-cs"/>
            </a:rPr>
            <a:t>合併特例債償還費が減（△</a:t>
          </a:r>
          <a:r>
            <a:rPr kumimoji="1" lang="en-US" altLang="ja-JP" sz="900" b="0" i="0" baseline="0">
              <a:solidFill>
                <a:sysClr val="windowText" lastClr="000000"/>
              </a:solidFill>
              <a:effectLst/>
              <a:latin typeface="+mn-lt"/>
              <a:ea typeface="+mn-ea"/>
              <a:cs typeface="+mn-cs"/>
            </a:rPr>
            <a:t>476.7</a:t>
          </a:r>
          <a:r>
            <a:rPr kumimoji="1" lang="ja-JP" altLang="ja-JP" sz="900" b="0" i="0" baseline="0">
              <a:solidFill>
                <a:sysClr val="windowText" lastClr="000000"/>
              </a:solidFill>
              <a:effectLst/>
              <a:latin typeface="+mn-lt"/>
              <a:ea typeface="+mn-ea"/>
              <a:cs typeface="+mn-cs"/>
            </a:rPr>
            <a:t>百万円）、臨時財政対策債償還費が減（△</a:t>
          </a:r>
          <a:r>
            <a:rPr kumimoji="1" lang="en-US" altLang="ja-JP" sz="900" b="0" i="0" baseline="0">
              <a:solidFill>
                <a:sysClr val="windowText" lastClr="000000"/>
              </a:solidFill>
              <a:effectLst/>
              <a:latin typeface="+mn-lt"/>
              <a:ea typeface="+mn-ea"/>
              <a:cs typeface="+mn-cs"/>
            </a:rPr>
            <a:t>531.3</a:t>
          </a:r>
          <a:r>
            <a:rPr kumimoji="1" lang="ja-JP" altLang="ja-JP" sz="900" b="0" i="0" baseline="0">
              <a:solidFill>
                <a:sysClr val="windowText" lastClr="000000"/>
              </a:solidFill>
              <a:effectLst/>
              <a:latin typeface="+mn-lt"/>
              <a:ea typeface="+mn-ea"/>
              <a:cs typeface="+mn-cs"/>
            </a:rPr>
            <a:t>百万円）となったことなどに伴い、減（△</a:t>
          </a:r>
          <a:r>
            <a:rPr kumimoji="1" lang="en-US" altLang="ja-JP" sz="900" b="0" i="0" baseline="0">
              <a:solidFill>
                <a:sysClr val="windowText" lastClr="000000"/>
              </a:solidFill>
              <a:effectLst/>
              <a:latin typeface="+mn-lt"/>
              <a:ea typeface="+mn-ea"/>
              <a:cs typeface="+mn-cs"/>
            </a:rPr>
            <a:t>483.4</a:t>
          </a:r>
          <a:r>
            <a:rPr kumimoji="1" lang="ja-JP" altLang="ja-JP" sz="900" b="0" i="0" baseline="0">
              <a:solidFill>
                <a:sysClr val="windowText" lastClr="000000"/>
              </a:solidFill>
              <a:effectLst/>
              <a:latin typeface="+mn-lt"/>
              <a:ea typeface="+mn-ea"/>
              <a:cs typeface="+mn-cs"/>
            </a:rPr>
            <a:t>百万円）となった</a:t>
          </a:r>
          <a:r>
            <a:rPr kumimoji="1" lang="ja-JP" altLang="en-US" sz="900" b="0" i="0" baseline="0">
              <a:solidFill>
                <a:sysClr val="windowText" lastClr="000000"/>
              </a:solidFill>
              <a:effectLst/>
              <a:latin typeface="+mn-lt"/>
              <a:ea typeface="+mn-ea"/>
              <a:cs typeface="+mn-cs"/>
            </a:rPr>
            <a:t>。</a:t>
          </a:r>
          <a:endParaRPr kumimoji="1" lang="en-US" altLang="ja-JP" sz="900" b="0" i="0" baseline="0">
            <a:solidFill>
              <a:sysClr val="windowText" lastClr="000000"/>
            </a:solidFill>
            <a:effectLst/>
            <a:latin typeface="+mn-lt"/>
            <a:ea typeface="+mn-ea"/>
            <a:cs typeface="+mn-cs"/>
          </a:endParaRPr>
        </a:p>
        <a:p>
          <a:pPr eaLnBrk="1" fontAlgn="auto" latinLnBrk="0" hangingPunct="1"/>
          <a:r>
            <a:rPr kumimoji="1" lang="ja-JP" altLang="en-US" sz="900" b="0" i="0" baseline="0">
              <a:solidFill>
                <a:sysClr val="windowText" lastClr="000000"/>
              </a:solidFill>
              <a:effectLst/>
              <a:latin typeface="+mn-lt"/>
              <a:ea typeface="+mn-ea"/>
              <a:cs typeface="+mn-cs"/>
            </a:rPr>
            <a:t>よって、</a:t>
          </a:r>
          <a:r>
            <a:rPr kumimoji="1" lang="ja-JP" altLang="ja-JP" sz="900" b="0" i="0" baseline="0">
              <a:solidFill>
                <a:sysClr val="windowText" lastClr="000000"/>
              </a:solidFill>
              <a:effectLst/>
              <a:latin typeface="+mn-lt"/>
              <a:ea typeface="+mn-ea"/>
              <a:cs typeface="+mn-cs"/>
            </a:rPr>
            <a:t>全体で</a:t>
          </a:r>
          <a:r>
            <a:rPr kumimoji="1" lang="ja-JP" altLang="en-US" sz="900" b="0" i="0" baseline="0">
              <a:solidFill>
                <a:sysClr val="windowText" lastClr="000000"/>
              </a:solidFill>
              <a:effectLst/>
              <a:latin typeface="+mn-lt"/>
              <a:ea typeface="+mn-ea"/>
              <a:cs typeface="+mn-cs"/>
            </a:rPr>
            <a:t>は</a:t>
          </a:r>
          <a:r>
            <a:rPr kumimoji="1" lang="en-US" altLang="ja-JP" sz="900" b="0" i="0" baseline="0">
              <a:solidFill>
                <a:sysClr val="windowText" lastClr="000000"/>
              </a:solidFill>
              <a:effectLst/>
              <a:latin typeface="+mn-lt"/>
              <a:ea typeface="+mn-ea"/>
              <a:cs typeface="+mn-cs"/>
            </a:rPr>
            <a:t>97.8</a:t>
          </a:r>
          <a:r>
            <a:rPr kumimoji="1" lang="ja-JP" altLang="ja-JP" sz="900" b="0" i="0" baseline="0">
              <a:solidFill>
                <a:sysClr val="windowText" lastClr="000000"/>
              </a:solidFill>
              <a:effectLst/>
              <a:latin typeface="+mn-lt"/>
              <a:ea typeface="+mn-ea"/>
              <a:cs typeface="+mn-cs"/>
            </a:rPr>
            <a:t>百万円の</a:t>
          </a:r>
          <a:r>
            <a:rPr kumimoji="1" lang="ja-JP" altLang="en-US" sz="900" b="0" i="0" baseline="0">
              <a:solidFill>
                <a:sysClr val="windowText" lastClr="000000"/>
              </a:solidFill>
              <a:effectLst/>
              <a:latin typeface="+mn-lt"/>
              <a:ea typeface="+mn-ea"/>
              <a:cs typeface="+mn-cs"/>
            </a:rPr>
            <a:t>増</a:t>
          </a:r>
          <a:r>
            <a:rPr kumimoji="1" lang="ja-JP" altLang="ja-JP" sz="900" b="0" i="0" baseline="0">
              <a:solidFill>
                <a:sysClr val="windowText" lastClr="000000"/>
              </a:solidFill>
              <a:effectLst/>
              <a:latin typeface="+mn-lt"/>
              <a:ea typeface="+mn-ea"/>
              <a:cs typeface="+mn-cs"/>
            </a:rPr>
            <a:t>となっている。</a:t>
          </a:r>
          <a:endParaRPr kumimoji="1" lang="en-US" altLang="ja-JP" sz="900" b="0" i="0" baseline="0">
            <a:solidFill>
              <a:sysClr val="windowText" lastClr="000000"/>
            </a:solidFill>
            <a:effectLst/>
            <a:latin typeface="+mn-lt"/>
            <a:ea typeface="+mn-ea"/>
            <a:cs typeface="+mn-cs"/>
          </a:endParaRPr>
        </a:p>
        <a:p>
          <a:pPr eaLnBrk="1" fontAlgn="auto" latinLnBrk="0" hangingPunct="1"/>
          <a:endParaRPr lang="ja-JP" altLang="ja-JP" sz="1050">
            <a:solidFill>
              <a:srgbClr val="FF0000"/>
            </a:solidFill>
            <a:effectLst/>
          </a:endParaRPr>
        </a:p>
        <a:p>
          <a:pPr eaLnBrk="1" fontAlgn="auto" latinLnBrk="0" hangingPunct="1"/>
          <a:r>
            <a:rPr kumimoji="1" lang="ja-JP" altLang="ja-JP" sz="900" b="0" i="0" baseline="0">
              <a:solidFill>
                <a:schemeClr val="dk1"/>
              </a:solidFill>
              <a:effectLst/>
              <a:latin typeface="+mn-lt"/>
              <a:ea typeface="+mn-ea"/>
              <a:cs typeface="+mn-cs"/>
            </a:rPr>
            <a:t>これらの要因により、将来負担比率（分子）としては</a:t>
          </a:r>
          <a:r>
            <a:rPr kumimoji="1" lang="en-US" altLang="ja-JP" sz="900" b="0" i="0" baseline="0">
              <a:solidFill>
                <a:schemeClr val="dk1"/>
              </a:solidFill>
              <a:effectLst/>
              <a:latin typeface="+mn-lt"/>
              <a:ea typeface="+mn-ea"/>
              <a:cs typeface="+mn-cs"/>
            </a:rPr>
            <a:t>654</a:t>
          </a:r>
          <a:r>
            <a:rPr kumimoji="1" lang="ja-JP" altLang="ja-JP" sz="900" b="0" i="0" baseline="0">
              <a:solidFill>
                <a:schemeClr val="dk1"/>
              </a:solidFill>
              <a:effectLst/>
              <a:latin typeface="+mn-lt"/>
              <a:ea typeface="+mn-ea"/>
              <a:cs typeface="+mn-cs"/>
            </a:rPr>
            <a:t>百万円の減となっている。</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令和３年度になり公債費がピークを迎えたため、今後も純債務は減少していき、将来負担比率は減少基調が続くものと見込まれる。</a:t>
          </a:r>
          <a:endParaRPr lang="ja-JP" altLang="ja-JP" sz="105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鹿児島県いちき串木野市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基金全体としては、決算剰余金等を減債基金に</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249.2</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百万円積み立てたこと（取崩額は</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19.1</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百万円）や、ふるさと寄附金をふるさと寄附金基金に</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883.9</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百万円積み立てたこと（取崩額は</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百万円）が主な要因となり、</a:t>
          </a:r>
          <a:r>
            <a:rPr kumimoji="1" lang="en-US"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676</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各基金の目的、管理方針に基づき、適正規模の基金運用を行う予定である。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ふるさと寄附金基金</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：かごしま応援寄附金市町村交付金及びふるさと寄附金をもって産業振興・地域活性化に関する事業、</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健康・福祉の充実に関する事業、教育・文化・スポーツの振興に関する事業、環境・景観の保全に</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関する事業の財源に充てるため</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合併まちづくり基金</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：合併に伴う地域振興・住民の一体感醸成のために行う事業の財源に充てるため</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整備</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等</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基金</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各種公共施設の整備及び老朽化した施設の除却に係る財源に充てるため</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薩摩スチューデント</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基金：</a:t>
          </a:r>
          <a:r>
            <a:rPr kumimoji="0"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奨学金返還支援の事業の財源に充てるため</a:t>
          </a:r>
          <a:endParaRPr kumimoji="0"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地域福祉基金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：福祉活動の促進、快適な生活環境の形成等の事業の財源に充てるため</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合併まちづくり基金を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94.0</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百万円、ふるさと寄附金基金を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500.0</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百万円などその他特定目的基金全体で</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598.8</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百万円取り崩したものの、ふるさと寄附金基金を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883.9</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、公共施設整備等基金を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120.1</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積み立てたことなどにより、</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438.9</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百万円の増となっている。</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ふるさと寄附金基金については、寄附金活用事業の所要財源を取崩しつつ、寄附金の１／２相当額の積み立てを行う方針である。</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その他の基金については、基金の目的に基づき管理する方針である。</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財政調整基金残高は、適切な財源確保と歳出の精査により取崩しを回避</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できた</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ため、</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利子積立による</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2.2</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大規模災害や景気後退に備え、各年度の標準財政規模の２割相当の水準を目安として管理していく方針である。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減債基金残高は、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令和５年度の普通交付税の再算定で、臨時財政対策債償還基金費が算定されたことに伴い積立てた額の、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の取り崩し</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19.1</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を行いつつ</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、決算剰余金</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等</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249.2</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百万円積立てたため、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234.4</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減債基金は、合併特例債と過疎対策事業債の起債残高の３割相当の水準を維持する方針である。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そのため、取崩額については、各年度の合併特例債及び過疎対策事業債の償還元金の３割相当の額を取り崩すこととしており、積立額については、今後の過疎対策事業債の活用見込額や財政調整基金の状況等を勘案して、目安を下回らないよう積み立てることと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69DD4C3-2BD1-4DC2-A33A-2DE3867B2D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A1719DB-45FB-43F6-83FA-E923B12210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6898C33-B28A-491A-B719-154E7C01CCC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E3E7BBB-5B28-445B-89C8-B37C537E485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AAC222E-A810-4F33-8DFC-A41F4E020AA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43D6146-E057-4CFA-8175-07DD0B1414F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鹿児島県いちき串木野市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4DFC58C-F7BC-4965-8E76-ED4F46D00EB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E8DEE11-44CC-4968-85BD-B4FA89326B3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B9F3504-2B67-4F32-A7D9-B26C19B6981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FE02C7E-313E-42E7-AF3F-1EBF95EA426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0AD50CB-2C74-43F4-BCDE-D62CA775CAF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7B1AE515-53FB-4350-8634-AE5AAF2FFC4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25,808
25,334
112.30
18,821,849
18,078,957
726,605
8,979,613
15,607,716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A69F174-9CE3-4C02-95EE-6EA6ECF5CD5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BF72AA5-E798-42B7-93B8-9C9C2965D43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CAE5E9B-FD3F-40C2-87F5-378A0BD3D63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FC0CA46-8A10-45C9-8042-356816B42A7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62FC0FD-2BBA-4126-89BA-653A3042200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CDD0FB9-AC16-451D-8C08-5AC2D3B561A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E43E656-CBF0-403D-A23E-56BA43760E9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24A44D1-07BB-4BD8-933F-3698653C5FE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8C7C5EB-42E0-4CEE-BAD5-E4AF69D2510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B847312-8AD7-4C0E-9000-A87D774FA32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5FFFB99-9E9E-47B5-9C6C-C85514A5DA4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D311AB4-D525-4F2D-91E3-E6DB527D44C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DC62CA4-AC08-4B47-8AB7-A0737520FFC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6E2A65C-9978-4CA2-91F5-F92B23DEF19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67B794A-97D4-47A6-B9AC-5E91FD92978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3028291-66D1-4083-ACF4-88AE217C25A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0C9EF10-0BD7-46F7-9EF1-45E35A34C00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4D104D4-CB89-4544-91E6-64F363053CB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7C013D9-451A-40D6-A0EB-ECF8EF51FEF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FC6704C-EF08-427F-BD9E-0A2DEF634C7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A4818FC-CCA6-4D22-802B-BA40D3A1EB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FBF1CD6-58E9-4264-87C2-DD56C75DC9B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35887D4-1815-4194-A6F2-350C4967503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D2F3D3B-F72C-4CE9-9D43-8FA95D45BAD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54199D6-6F2D-4610-9631-94511117043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CF82352-6185-4BD1-967C-D8E5DAAE833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BF34D8F-464B-4AA8-899C-022F680A26D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3C0213D-EEC7-4BA4-8228-B20CB2536F1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36C123A-44CF-4DCB-AC32-257949CAD2D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CA7CD3D-4A7E-43B3-845D-EFEEFF7A422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613CD66-650B-4ECA-B1E6-426109D7DB0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F83DA9E-3B18-4868-8F56-0135891C814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463CC41-7FFD-45E2-ACDF-A9E9705F356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D4EE12E-CF5A-4778-8718-676918F77B9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C3A47A6-26AB-479E-8B02-896FE33F5AB1}"/>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前年度と比較すると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ポイント増加しているが、類似団体平均と比較するとやや低い水準にある。本市は全国平均の約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倍の公共施設を保有しているため、今後多くの施設が一斉に更新時期を迎え、多額の更新費用が必要となる。人口減に伴う税収減など厳しい財政状況において、更新費用の全てを負担することは困難なこと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第２期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年３月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策定</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）に基づき、公共施設の適正化に努める必要がある。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D212685-23C0-442B-A518-977FDF2962B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0749EB7-A3C2-4B0A-AF7E-7C12C8BB676A}"/>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55B7506-42FF-4F1C-9D81-754639484A0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80A01E01-169A-49FB-A159-D79F7C0D0871}"/>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C52A056C-F32F-4419-90D1-8B12C5679C6E}"/>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7592CD6E-E646-43D2-85A4-DF9BE966D9EE}"/>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F8A4FF9C-7DCD-45A3-BDC8-E6105D9F8657}"/>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BDC2D52E-DF72-4B0D-A1EA-94E4E443BB6F}"/>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5E2A602C-E6C8-488F-B48E-63E2E06DCD4D}"/>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D2881DCC-84FD-41FC-B6F8-2F246BFE3E63}"/>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513D2EC4-8E5B-495E-A1A5-EFF33620606C}"/>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A22E8293-E2F2-4E98-9516-D7D758CF33E3}"/>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42AAC4A0-A0CA-448F-A51F-E276C243A645}"/>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1DC6B642-77C5-4211-A38A-1A25D5E3A0B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3BC7AEFC-BCD5-42C7-BC29-A8BC0B962D6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1783DAC6-AE66-4834-9182-FF790943BEA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5" name="直線コネクタ 64">
          <a:extLst>
            <a:ext uri="{FF2B5EF4-FFF2-40B4-BE49-F238E27FC236}">
              <a16:creationId xmlns:a16="http://schemas.microsoft.com/office/drawing/2014/main" id="{AFB4A0F2-5E8A-4497-8B2D-E99AFA3AB0BC}"/>
            </a:ext>
          </a:extLst>
        </xdr:cNvPr>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6" name="有形固定資産減価償却率最小値テキスト">
          <a:extLst>
            <a:ext uri="{FF2B5EF4-FFF2-40B4-BE49-F238E27FC236}">
              <a16:creationId xmlns:a16="http://schemas.microsoft.com/office/drawing/2014/main" id="{2563B117-31F5-4366-85DA-48F74E7B6F80}"/>
            </a:ext>
          </a:extLst>
        </xdr:cNvPr>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7" name="直線コネクタ 66">
          <a:extLst>
            <a:ext uri="{FF2B5EF4-FFF2-40B4-BE49-F238E27FC236}">
              <a16:creationId xmlns:a16="http://schemas.microsoft.com/office/drawing/2014/main" id="{48D81BC1-C2E7-4B6E-AE22-A75D8435017F}"/>
            </a:ext>
          </a:extLst>
        </xdr:cNvPr>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a:extLst>
            <a:ext uri="{FF2B5EF4-FFF2-40B4-BE49-F238E27FC236}">
              <a16:creationId xmlns:a16="http://schemas.microsoft.com/office/drawing/2014/main" id="{423E29CB-2CD1-46C5-9051-AB6799C20247}"/>
            </a:ext>
          </a:extLst>
        </xdr:cNvPr>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a:extLst>
            <a:ext uri="{FF2B5EF4-FFF2-40B4-BE49-F238E27FC236}">
              <a16:creationId xmlns:a16="http://schemas.microsoft.com/office/drawing/2014/main" id="{37C0375D-38E2-4FD0-81CD-576F22D8AAAA}"/>
            </a:ext>
          </a:extLst>
        </xdr:cNvPr>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70" name="有形固定資産減価償却率平均値テキスト">
          <a:extLst>
            <a:ext uri="{FF2B5EF4-FFF2-40B4-BE49-F238E27FC236}">
              <a16:creationId xmlns:a16="http://schemas.microsoft.com/office/drawing/2014/main" id="{96BC2569-9D11-44E7-B7BE-27216D35E74C}"/>
            </a:ext>
          </a:extLst>
        </xdr:cNvPr>
        <xdr:cNvSpPr txBox="1"/>
      </xdr:nvSpPr>
      <xdr:spPr>
        <a:xfrm>
          <a:off x="4813300" y="580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1" name="フローチャート: 判断 70">
          <a:extLst>
            <a:ext uri="{FF2B5EF4-FFF2-40B4-BE49-F238E27FC236}">
              <a16:creationId xmlns:a16="http://schemas.microsoft.com/office/drawing/2014/main" id="{86D319CC-A210-4B98-805A-C9847515BF7B}"/>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2" name="フローチャート: 判断 71">
          <a:extLst>
            <a:ext uri="{FF2B5EF4-FFF2-40B4-BE49-F238E27FC236}">
              <a16:creationId xmlns:a16="http://schemas.microsoft.com/office/drawing/2014/main" id="{ADED80F8-2B53-424B-8C00-901E5AF4B809}"/>
            </a:ext>
          </a:extLst>
        </xdr:cNvPr>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DBD21EE5-B69E-4A93-8D88-A2A59B3BED0E}"/>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4" name="フローチャート: 判断 73">
          <a:extLst>
            <a:ext uri="{FF2B5EF4-FFF2-40B4-BE49-F238E27FC236}">
              <a16:creationId xmlns:a16="http://schemas.microsoft.com/office/drawing/2014/main" id="{77B2E51D-D47E-48D7-9D7D-0D6F94C3A1BF}"/>
            </a:ext>
          </a:extLst>
        </xdr:cNvPr>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75" name="フローチャート: 判断 74">
          <a:extLst>
            <a:ext uri="{FF2B5EF4-FFF2-40B4-BE49-F238E27FC236}">
              <a16:creationId xmlns:a16="http://schemas.microsoft.com/office/drawing/2014/main" id="{4C9C32CB-82BC-4788-B7E4-29BF72CE9A6C}"/>
            </a:ext>
          </a:extLst>
        </xdr:cNvPr>
        <xdr:cNvSpPr/>
      </xdr:nvSpPr>
      <xdr:spPr>
        <a:xfrm>
          <a:off x="1714500" y="57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CEA0C54-2480-4C68-A04A-D442285921D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FE3B7AC-B085-4204-8306-800EDE9D01B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0742D66-9AAE-4E94-A387-C93F54AE4BD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263E835-1DC1-40AD-BFC3-2412C3F4A2B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E5D5C8F-B219-4CFD-BE5C-ECF9AC36EC0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146897</xdr:rowOff>
    </xdr:from>
    <xdr:to>
      <xdr:col>23</xdr:col>
      <xdr:colOff>136525</xdr:colOff>
      <xdr:row>29</xdr:row>
      <xdr:rowOff>77047</xdr:rowOff>
    </xdr:to>
    <xdr:sp macro="" textlink="">
      <xdr:nvSpPr>
        <xdr:cNvPr id="81" name="楕円 80">
          <a:extLst>
            <a:ext uri="{FF2B5EF4-FFF2-40B4-BE49-F238E27FC236}">
              <a16:creationId xmlns:a16="http://schemas.microsoft.com/office/drawing/2014/main" id="{F4250C81-DE63-4ED6-BDEE-F8AE19A60582}"/>
            </a:ext>
          </a:extLst>
        </xdr:cNvPr>
        <xdr:cNvSpPr/>
      </xdr:nvSpPr>
      <xdr:spPr>
        <a:xfrm>
          <a:off x="4711700" y="5719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169774</xdr:rowOff>
    </xdr:from>
    <xdr:ext cx="405111" cy="259045"/>
    <xdr:sp macro="" textlink="">
      <xdr:nvSpPr>
        <xdr:cNvPr id="82" name="有形固定資産減価償却率該当値テキスト">
          <a:extLst>
            <a:ext uri="{FF2B5EF4-FFF2-40B4-BE49-F238E27FC236}">
              <a16:creationId xmlns:a16="http://schemas.microsoft.com/office/drawing/2014/main" id="{6861DBD9-ACCF-4BF3-A526-3068C1DB4098}"/>
            </a:ext>
          </a:extLst>
        </xdr:cNvPr>
        <xdr:cNvSpPr txBox="1"/>
      </xdr:nvSpPr>
      <xdr:spPr>
        <a:xfrm>
          <a:off x="4813300" y="5570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114512</xdr:rowOff>
    </xdr:from>
    <xdr:to>
      <xdr:col>19</xdr:col>
      <xdr:colOff>187325</xdr:colOff>
      <xdr:row>29</xdr:row>
      <xdr:rowOff>44662</xdr:rowOff>
    </xdr:to>
    <xdr:sp macro="" textlink="">
      <xdr:nvSpPr>
        <xdr:cNvPr id="83" name="楕円 82">
          <a:extLst>
            <a:ext uri="{FF2B5EF4-FFF2-40B4-BE49-F238E27FC236}">
              <a16:creationId xmlns:a16="http://schemas.microsoft.com/office/drawing/2014/main" id="{308E5054-8029-4CBC-BBEC-AF950A28FD74}"/>
            </a:ext>
          </a:extLst>
        </xdr:cNvPr>
        <xdr:cNvSpPr/>
      </xdr:nvSpPr>
      <xdr:spPr>
        <a:xfrm>
          <a:off x="4000500" y="568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165312</xdr:rowOff>
    </xdr:from>
    <xdr:to>
      <xdr:col>23</xdr:col>
      <xdr:colOff>85725</xdr:colOff>
      <xdr:row>29</xdr:row>
      <xdr:rowOff>26247</xdr:rowOff>
    </xdr:to>
    <xdr:cxnSp macro="">
      <xdr:nvCxnSpPr>
        <xdr:cNvPr id="84" name="直線コネクタ 83">
          <a:extLst>
            <a:ext uri="{FF2B5EF4-FFF2-40B4-BE49-F238E27FC236}">
              <a16:creationId xmlns:a16="http://schemas.microsoft.com/office/drawing/2014/main" id="{8338E93B-B162-47A5-8B96-09BA65CF743E}"/>
            </a:ext>
          </a:extLst>
        </xdr:cNvPr>
        <xdr:cNvCxnSpPr/>
      </xdr:nvCxnSpPr>
      <xdr:spPr>
        <a:xfrm>
          <a:off x="4051300" y="5737437"/>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67733</xdr:rowOff>
    </xdr:from>
    <xdr:to>
      <xdr:col>15</xdr:col>
      <xdr:colOff>187325</xdr:colOff>
      <xdr:row>28</xdr:row>
      <xdr:rowOff>169333</xdr:rowOff>
    </xdr:to>
    <xdr:sp macro="" textlink="">
      <xdr:nvSpPr>
        <xdr:cNvPr id="85" name="楕円 84">
          <a:extLst>
            <a:ext uri="{FF2B5EF4-FFF2-40B4-BE49-F238E27FC236}">
              <a16:creationId xmlns:a16="http://schemas.microsoft.com/office/drawing/2014/main" id="{2EA54326-6789-4C5C-ACA3-D3A54D8FA918}"/>
            </a:ext>
          </a:extLst>
        </xdr:cNvPr>
        <xdr:cNvSpPr/>
      </xdr:nvSpPr>
      <xdr:spPr>
        <a:xfrm>
          <a:off x="3238500" y="563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118533</xdr:rowOff>
    </xdr:from>
    <xdr:to>
      <xdr:col>19</xdr:col>
      <xdr:colOff>136525</xdr:colOff>
      <xdr:row>28</xdr:row>
      <xdr:rowOff>165312</xdr:rowOff>
    </xdr:to>
    <xdr:cxnSp macro="">
      <xdr:nvCxnSpPr>
        <xdr:cNvPr id="86" name="直線コネクタ 85">
          <a:extLst>
            <a:ext uri="{FF2B5EF4-FFF2-40B4-BE49-F238E27FC236}">
              <a16:creationId xmlns:a16="http://schemas.microsoft.com/office/drawing/2014/main" id="{D2C06B86-9532-4DA6-A92E-40A37F5BB816}"/>
            </a:ext>
          </a:extLst>
        </xdr:cNvPr>
        <xdr:cNvCxnSpPr/>
      </xdr:nvCxnSpPr>
      <xdr:spPr>
        <a:xfrm>
          <a:off x="3289300" y="5690658"/>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78528</xdr:rowOff>
    </xdr:from>
    <xdr:to>
      <xdr:col>11</xdr:col>
      <xdr:colOff>187325</xdr:colOff>
      <xdr:row>29</xdr:row>
      <xdr:rowOff>8678</xdr:rowOff>
    </xdr:to>
    <xdr:sp macro="" textlink="">
      <xdr:nvSpPr>
        <xdr:cNvPr id="87" name="楕円 86">
          <a:extLst>
            <a:ext uri="{FF2B5EF4-FFF2-40B4-BE49-F238E27FC236}">
              <a16:creationId xmlns:a16="http://schemas.microsoft.com/office/drawing/2014/main" id="{B6203F9A-D9ED-4D2A-9E07-2524BB51F785}"/>
            </a:ext>
          </a:extLst>
        </xdr:cNvPr>
        <xdr:cNvSpPr/>
      </xdr:nvSpPr>
      <xdr:spPr>
        <a:xfrm>
          <a:off x="2476500" y="565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118533</xdr:rowOff>
    </xdr:from>
    <xdr:to>
      <xdr:col>15</xdr:col>
      <xdr:colOff>136525</xdr:colOff>
      <xdr:row>28</xdr:row>
      <xdr:rowOff>129328</xdr:rowOff>
    </xdr:to>
    <xdr:cxnSp macro="">
      <xdr:nvCxnSpPr>
        <xdr:cNvPr id="88" name="直線コネクタ 87">
          <a:extLst>
            <a:ext uri="{FF2B5EF4-FFF2-40B4-BE49-F238E27FC236}">
              <a16:creationId xmlns:a16="http://schemas.microsoft.com/office/drawing/2014/main" id="{05D7083C-577C-469E-8C70-3D8A7A4B6881}"/>
            </a:ext>
          </a:extLst>
        </xdr:cNvPr>
        <xdr:cNvCxnSpPr/>
      </xdr:nvCxnSpPr>
      <xdr:spPr>
        <a:xfrm flipV="1">
          <a:off x="2527300" y="5690658"/>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24553</xdr:rowOff>
    </xdr:from>
    <xdr:to>
      <xdr:col>7</xdr:col>
      <xdr:colOff>187325</xdr:colOff>
      <xdr:row>28</xdr:row>
      <xdr:rowOff>126153</xdr:rowOff>
    </xdr:to>
    <xdr:sp macro="" textlink="">
      <xdr:nvSpPr>
        <xdr:cNvPr id="89" name="楕円 88">
          <a:extLst>
            <a:ext uri="{FF2B5EF4-FFF2-40B4-BE49-F238E27FC236}">
              <a16:creationId xmlns:a16="http://schemas.microsoft.com/office/drawing/2014/main" id="{7D153E9C-BBBC-4B19-B935-FDD7254F7DA6}"/>
            </a:ext>
          </a:extLst>
        </xdr:cNvPr>
        <xdr:cNvSpPr/>
      </xdr:nvSpPr>
      <xdr:spPr>
        <a:xfrm>
          <a:off x="1714500" y="559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75353</xdr:rowOff>
    </xdr:from>
    <xdr:to>
      <xdr:col>11</xdr:col>
      <xdr:colOff>136525</xdr:colOff>
      <xdr:row>28</xdr:row>
      <xdr:rowOff>129328</xdr:rowOff>
    </xdr:to>
    <xdr:cxnSp macro="">
      <xdr:nvCxnSpPr>
        <xdr:cNvPr id="90" name="直線コネクタ 89">
          <a:extLst>
            <a:ext uri="{FF2B5EF4-FFF2-40B4-BE49-F238E27FC236}">
              <a16:creationId xmlns:a16="http://schemas.microsoft.com/office/drawing/2014/main" id="{32001FC7-76BD-4B94-A95D-C24DE5ACBF4E}"/>
            </a:ext>
          </a:extLst>
        </xdr:cNvPr>
        <xdr:cNvCxnSpPr/>
      </xdr:nvCxnSpPr>
      <xdr:spPr>
        <a:xfrm>
          <a:off x="1765300" y="5647478"/>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91" name="n_1aveValue有形固定資産減価償却率">
          <a:extLst>
            <a:ext uri="{FF2B5EF4-FFF2-40B4-BE49-F238E27FC236}">
              <a16:creationId xmlns:a16="http://schemas.microsoft.com/office/drawing/2014/main" id="{43272272-CA4E-4C0B-BE28-26E52665EA7B}"/>
            </a:ext>
          </a:extLst>
        </xdr:cNvPr>
        <xdr:cNvSpPr txBox="1"/>
      </xdr:nvSpPr>
      <xdr:spPr>
        <a:xfrm>
          <a:off x="3836044"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2" name="n_2aveValue有形固定資産減価償却率">
          <a:extLst>
            <a:ext uri="{FF2B5EF4-FFF2-40B4-BE49-F238E27FC236}">
              <a16:creationId xmlns:a16="http://schemas.microsoft.com/office/drawing/2014/main" id="{8A5B165D-4E5D-4708-A6F6-7C83DA1A41DC}"/>
            </a:ext>
          </a:extLst>
        </xdr:cNvPr>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3" name="n_3aveValue有形固定資産減価償却率">
          <a:extLst>
            <a:ext uri="{FF2B5EF4-FFF2-40B4-BE49-F238E27FC236}">
              <a16:creationId xmlns:a16="http://schemas.microsoft.com/office/drawing/2014/main" id="{631F8E39-F14C-4256-BED8-E4071CA921A4}"/>
            </a:ext>
          </a:extLst>
        </xdr:cNvPr>
        <xdr:cNvSpPr txBox="1"/>
      </xdr:nvSpPr>
      <xdr:spPr>
        <a:xfrm>
          <a:off x="2324744" y="581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64575</xdr:rowOff>
    </xdr:from>
    <xdr:ext cx="405111" cy="259045"/>
    <xdr:sp macro="" textlink="">
      <xdr:nvSpPr>
        <xdr:cNvPr id="94" name="n_4aveValue有形固定資産減価償却率">
          <a:extLst>
            <a:ext uri="{FF2B5EF4-FFF2-40B4-BE49-F238E27FC236}">
              <a16:creationId xmlns:a16="http://schemas.microsoft.com/office/drawing/2014/main" id="{C3E0425B-EFE5-4829-8544-3264ADB5F617}"/>
            </a:ext>
          </a:extLst>
        </xdr:cNvPr>
        <xdr:cNvSpPr txBox="1"/>
      </xdr:nvSpPr>
      <xdr:spPr>
        <a:xfrm>
          <a:off x="1562744" y="5808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61189</xdr:rowOff>
    </xdr:from>
    <xdr:ext cx="405111" cy="259045"/>
    <xdr:sp macro="" textlink="">
      <xdr:nvSpPr>
        <xdr:cNvPr id="95" name="n_1mainValue有形固定資産減価償却率">
          <a:extLst>
            <a:ext uri="{FF2B5EF4-FFF2-40B4-BE49-F238E27FC236}">
              <a16:creationId xmlns:a16="http://schemas.microsoft.com/office/drawing/2014/main" id="{A7586E8F-BAD0-4DC1-B2A0-5CF48A6C71CB}"/>
            </a:ext>
          </a:extLst>
        </xdr:cNvPr>
        <xdr:cNvSpPr txBox="1"/>
      </xdr:nvSpPr>
      <xdr:spPr>
        <a:xfrm>
          <a:off x="3836044" y="5461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14410</xdr:rowOff>
    </xdr:from>
    <xdr:ext cx="405111" cy="259045"/>
    <xdr:sp macro="" textlink="">
      <xdr:nvSpPr>
        <xdr:cNvPr id="96" name="n_2mainValue有形固定資産減価償却率">
          <a:extLst>
            <a:ext uri="{FF2B5EF4-FFF2-40B4-BE49-F238E27FC236}">
              <a16:creationId xmlns:a16="http://schemas.microsoft.com/office/drawing/2014/main" id="{1629FB60-C027-475A-8AD5-52098DDE813D}"/>
            </a:ext>
          </a:extLst>
        </xdr:cNvPr>
        <xdr:cNvSpPr txBox="1"/>
      </xdr:nvSpPr>
      <xdr:spPr>
        <a:xfrm>
          <a:off x="3086744" y="5415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25205</xdr:rowOff>
    </xdr:from>
    <xdr:ext cx="405111" cy="259045"/>
    <xdr:sp macro="" textlink="">
      <xdr:nvSpPr>
        <xdr:cNvPr id="97" name="n_3mainValue有形固定資産減価償却率">
          <a:extLst>
            <a:ext uri="{FF2B5EF4-FFF2-40B4-BE49-F238E27FC236}">
              <a16:creationId xmlns:a16="http://schemas.microsoft.com/office/drawing/2014/main" id="{2EA8B789-FDCB-4BEF-82A2-7AD61B219DDE}"/>
            </a:ext>
          </a:extLst>
        </xdr:cNvPr>
        <xdr:cNvSpPr txBox="1"/>
      </xdr:nvSpPr>
      <xdr:spPr>
        <a:xfrm>
          <a:off x="2324744" y="5425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142680</xdr:rowOff>
    </xdr:from>
    <xdr:ext cx="405111" cy="259045"/>
    <xdr:sp macro="" textlink="">
      <xdr:nvSpPr>
        <xdr:cNvPr id="98" name="n_4mainValue有形固定資産減価償却率">
          <a:extLst>
            <a:ext uri="{FF2B5EF4-FFF2-40B4-BE49-F238E27FC236}">
              <a16:creationId xmlns:a16="http://schemas.microsoft.com/office/drawing/2014/main" id="{30C631FF-9EB4-4F51-810E-79EE1AFE0C85}"/>
            </a:ext>
          </a:extLst>
        </xdr:cNvPr>
        <xdr:cNvSpPr txBox="1"/>
      </xdr:nvSpPr>
      <xdr:spPr>
        <a:xfrm>
          <a:off x="1562744" y="5371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F0771CEF-61D3-425F-A2A6-1F87A99C1C2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7CE32824-92E5-4994-B7D0-F60054E561C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926A8F82-6362-4869-9776-6137F7C94E5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A3A3E69F-CB58-4BBE-B36E-F3CD904298D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FCC04948-D4FF-43A8-B330-AF0EACC8341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975FD9CB-F4B5-46DD-944E-6B01DCCB631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938BF426-E098-45D5-B6EB-12B77B0AD7B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6F1A2B7-BA41-4A5C-9CA8-E3DC6128047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F915DB6F-4761-4EBD-9097-0F530AAB5EA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6E86FBFB-3711-45B1-B2A9-00D4531DCFA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AFED5472-07CF-41ED-8985-8396B5D9917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12A41F1C-AE13-4712-94E2-01574F88586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70B47412-12FB-4A6A-A479-0210F63841C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前年度と比較すると</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32.4</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ポイント減少しているが、これは、臨時財政対策債発行可能額の減</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経常経費充当一般財源等の増</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伴い、分母（経常一般財源等（歳入）等－経常経費充当財源等）が減となっているものの合併特例債の償還による地方債残高の減による将来負担額の大幅な減に伴い、分子（将来負担額－充当可能財源）が減少したことが主な要因である。</a:t>
          </a:r>
          <a:endParaRPr lang="ja-JP" altLang="ja-JP" sz="900">
            <a:effectLst/>
            <a:latin typeface="ＭＳ Ｐゴシック" panose="020B0600070205080204" pitchFamily="50" charset="-128"/>
            <a:ea typeface="ＭＳ Ｐゴシック" panose="020B0600070205080204" pitchFamily="50" charset="-128"/>
          </a:endParaRPr>
        </a:p>
        <a:p>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数値は令和</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年度以降も改善する見込みであるが、人口減による税収の減や合併算定替えの終了による普通交付税の減など厳しい財政状況に鑑み、普通建設事業の厳選・抑制により債務を適正な水準まで改善させるとともに、事務事業の見直しにより分母の改善をさせるなど、中長期にわたり財政健全化に取り組む必要がある。</a:t>
          </a:r>
          <a:endParaRPr lang="ja-JP" altLang="ja-JP" sz="9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C389540-AB6A-44B9-BC7F-92ABCEEDB90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288AD6D8-2C68-413B-A3F0-1532E9782DF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2E4B2C07-3404-4847-BD2B-40927777837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4E9D4C3F-74C4-43B9-8E4F-A755FD033DA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BB8ABA2F-4E0E-4948-A54F-3EF8D8A29074}"/>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854B513A-105D-4F00-B9B8-E318BCC71B68}"/>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5EBEA9EE-494A-44B9-A1E7-98A999F44237}"/>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A39F5A6D-B37E-43F3-AA09-4E68B9166D3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C5D5B792-8410-42B5-9E91-FF97E9A0EC28}"/>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2B96C8EF-3430-4B82-B545-F470F3C06B97}"/>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D436AB82-6686-459F-AF99-8968E6F70383}"/>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5A6774EF-CCAF-4114-90B8-F9A05ACF1CF7}"/>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F7BDE2A-C4EC-427E-BC82-C726E22B940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EFD50393-C15F-4014-AF05-91B8C4BCACA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22C82631-2FE7-4BAA-B675-B29705BBC3B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7" name="直線コネクタ 126">
          <a:extLst>
            <a:ext uri="{FF2B5EF4-FFF2-40B4-BE49-F238E27FC236}">
              <a16:creationId xmlns:a16="http://schemas.microsoft.com/office/drawing/2014/main" id="{A8DE71B2-CC3F-4E76-AE81-6BD6BC68219E}"/>
            </a:ext>
          </a:extLst>
        </xdr:cNvPr>
        <xdr:cNvCxnSpPr/>
      </xdr:nvCxnSpPr>
      <xdr:spPr>
        <a:xfrm flipV="1">
          <a:off x="14793595" y="5312833"/>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28" name="債務償還比率最小値テキスト">
          <a:extLst>
            <a:ext uri="{FF2B5EF4-FFF2-40B4-BE49-F238E27FC236}">
              <a16:creationId xmlns:a16="http://schemas.microsoft.com/office/drawing/2014/main" id="{C53980B8-B913-4910-BB7E-6E1D6E382052}"/>
            </a:ext>
          </a:extLst>
        </xdr:cNvPr>
        <xdr:cNvSpPr txBox="1"/>
      </xdr:nvSpPr>
      <xdr:spPr>
        <a:xfrm>
          <a:off x="14846300" y="66781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29" name="直線コネクタ 128">
          <a:extLst>
            <a:ext uri="{FF2B5EF4-FFF2-40B4-BE49-F238E27FC236}">
              <a16:creationId xmlns:a16="http://schemas.microsoft.com/office/drawing/2014/main" id="{0E787B82-BD00-40D4-8B93-A7330DE73FB9}"/>
            </a:ext>
          </a:extLst>
        </xdr:cNvPr>
        <xdr:cNvCxnSpPr/>
      </xdr:nvCxnSpPr>
      <xdr:spPr>
        <a:xfrm>
          <a:off x="14706600" y="667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888B1BFC-48DA-4FB4-B8D9-4841E83AC1B9}"/>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B6EACDB9-FAD5-417E-922E-AF01F4B36AB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macro="" textlink="">
      <xdr:nvSpPr>
        <xdr:cNvPr id="132" name="債務償還比率平均値テキスト">
          <a:extLst>
            <a:ext uri="{FF2B5EF4-FFF2-40B4-BE49-F238E27FC236}">
              <a16:creationId xmlns:a16="http://schemas.microsoft.com/office/drawing/2014/main" id="{CB33FDE6-8321-469E-BCA0-E53D49AF11DA}"/>
            </a:ext>
          </a:extLst>
        </xdr:cNvPr>
        <xdr:cNvSpPr txBox="1"/>
      </xdr:nvSpPr>
      <xdr:spPr>
        <a:xfrm>
          <a:off x="14846300" y="5932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3" name="フローチャート: 判断 132">
          <a:extLst>
            <a:ext uri="{FF2B5EF4-FFF2-40B4-BE49-F238E27FC236}">
              <a16:creationId xmlns:a16="http://schemas.microsoft.com/office/drawing/2014/main" id="{2861219E-1417-4C3A-B95D-A1413D01FCF3}"/>
            </a:ext>
          </a:extLst>
        </xdr:cNvPr>
        <xdr:cNvSpPr/>
      </xdr:nvSpPr>
      <xdr:spPr>
        <a:xfrm>
          <a:off x="14744700" y="595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4" name="フローチャート: 判断 133">
          <a:extLst>
            <a:ext uri="{FF2B5EF4-FFF2-40B4-BE49-F238E27FC236}">
              <a16:creationId xmlns:a16="http://schemas.microsoft.com/office/drawing/2014/main" id="{2955C580-4F40-4CA4-BDB3-ED80BD9988D6}"/>
            </a:ext>
          </a:extLst>
        </xdr:cNvPr>
        <xdr:cNvSpPr/>
      </xdr:nvSpPr>
      <xdr:spPr>
        <a:xfrm>
          <a:off x="14033500" y="59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5" name="フローチャート: 判断 134">
          <a:extLst>
            <a:ext uri="{FF2B5EF4-FFF2-40B4-BE49-F238E27FC236}">
              <a16:creationId xmlns:a16="http://schemas.microsoft.com/office/drawing/2014/main" id="{30EE03CB-048C-46C5-8551-FC3C8DF34FD9}"/>
            </a:ext>
          </a:extLst>
        </xdr:cNvPr>
        <xdr:cNvSpPr/>
      </xdr:nvSpPr>
      <xdr:spPr>
        <a:xfrm>
          <a:off x="13271500" y="593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6" name="フローチャート: 判断 135">
          <a:extLst>
            <a:ext uri="{FF2B5EF4-FFF2-40B4-BE49-F238E27FC236}">
              <a16:creationId xmlns:a16="http://schemas.microsoft.com/office/drawing/2014/main" id="{6B63B41D-57CE-4FE5-AF21-AD0FECEC61FF}"/>
            </a:ext>
          </a:extLst>
        </xdr:cNvPr>
        <xdr:cNvSpPr/>
      </xdr:nvSpPr>
      <xdr:spPr>
        <a:xfrm>
          <a:off x="12509500" y="587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37" name="フローチャート: 判断 136">
          <a:extLst>
            <a:ext uri="{FF2B5EF4-FFF2-40B4-BE49-F238E27FC236}">
              <a16:creationId xmlns:a16="http://schemas.microsoft.com/office/drawing/2014/main" id="{9D6F52A3-2EF1-4CA4-A0DE-2E7921496586}"/>
            </a:ext>
          </a:extLst>
        </xdr:cNvPr>
        <xdr:cNvSpPr/>
      </xdr:nvSpPr>
      <xdr:spPr>
        <a:xfrm>
          <a:off x="11747500" y="605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A6628BC6-B8F4-435D-B468-15289C4F0B3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B8CE500-E8D5-491E-8E1F-6A021CF610A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931681E-FFB8-4D31-A26A-9C8AF99D641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B8F034D-E1FA-45C7-9BE0-3EABB66B8A6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63A42097-3F39-424A-A31B-B357D9235F7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151335</xdr:rowOff>
    </xdr:from>
    <xdr:to>
      <xdr:col>76</xdr:col>
      <xdr:colOff>73025</xdr:colOff>
      <xdr:row>29</xdr:row>
      <xdr:rowOff>81485</xdr:rowOff>
    </xdr:to>
    <xdr:sp macro="" textlink="">
      <xdr:nvSpPr>
        <xdr:cNvPr id="143" name="楕円 142">
          <a:extLst>
            <a:ext uri="{FF2B5EF4-FFF2-40B4-BE49-F238E27FC236}">
              <a16:creationId xmlns:a16="http://schemas.microsoft.com/office/drawing/2014/main" id="{B08B5035-62D7-4A40-89F9-3C82151318CE}"/>
            </a:ext>
          </a:extLst>
        </xdr:cNvPr>
        <xdr:cNvSpPr/>
      </xdr:nvSpPr>
      <xdr:spPr>
        <a:xfrm>
          <a:off x="14744700" y="572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2762</xdr:rowOff>
    </xdr:from>
    <xdr:ext cx="469744" cy="259045"/>
    <xdr:sp macro="" textlink="">
      <xdr:nvSpPr>
        <xdr:cNvPr id="144" name="債務償還比率該当値テキスト">
          <a:extLst>
            <a:ext uri="{FF2B5EF4-FFF2-40B4-BE49-F238E27FC236}">
              <a16:creationId xmlns:a16="http://schemas.microsoft.com/office/drawing/2014/main" id="{08EDB2C1-57F7-4A89-BAE6-1ADA36C052F3}"/>
            </a:ext>
          </a:extLst>
        </xdr:cNvPr>
        <xdr:cNvSpPr txBox="1"/>
      </xdr:nvSpPr>
      <xdr:spPr>
        <a:xfrm>
          <a:off x="14846300" y="557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18747</xdr:rowOff>
    </xdr:from>
    <xdr:to>
      <xdr:col>72</xdr:col>
      <xdr:colOff>123825</xdr:colOff>
      <xdr:row>29</xdr:row>
      <xdr:rowOff>120347</xdr:rowOff>
    </xdr:to>
    <xdr:sp macro="" textlink="">
      <xdr:nvSpPr>
        <xdr:cNvPr id="145" name="楕円 144">
          <a:extLst>
            <a:ext uri="{FF2B5EF4-FFF2-40B4-BE49-F238E27FC236}">
              <a16:creationId xmlns:a16="http://schemas.microsoft.com/office/drawing/2014/main" id="{ECF5F7F7-7EB6-4ACB-9624-81763748936F}"/>
            </a:ext>
          </a:extLst>
        </xdr:cNvPr>
        <xdr:cNvSpPr/>
      </xdr:nvSpPr>
      <xdr:spPr>
        <a:xfrm>
          <a:off x="14033500" y="576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30685</xdr:rowOff>
    </xdr:from>
    <xdr:to>
      <xdr:col>76</xdr:col>
      <xdr:colOff>22225</xdr:colOff>
      <xdr:row>29</xdr:row>
      <xdr:rowOff>69547</xdr:rowOff>
    </xdr:to>
    <xdr:cxnSp macro="">
      <xdr:nvCxnSpPr>
        <xdr:cNvPr id="146" name="直線コネクタ 145">
          <a:extLst>
            <a:ext uri="{FF2B5EF4-FFF2-40B4-BE49-F238E27FC236}">
              <a16:creationId xmlns:a16="http://schemas.microsoft.com/office/drawing/2014/main" id="{346DD5A4-8E1B-4030-B2A5-075321878682}"/>
            </a:ext>
          </a:extLst>
        </xdr:cNvPr>
        <xdr:cNvCxnSpPr/>
      </xdr:nvCxnSpPr>
      <xdr:spPr>
        <a:xfrm flipV="1">
          <a:off x="14084300" y="5774260"/>
          <a:ext cx="711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85436</xdr:rowOff>
    </xdr:from>
    <xdr:to>
      <xdr:col>68</xdr:col>
      <xdr:colOff>123825</xdr:colOff>
      <xdr:row>30</xdr:row>
      <xdr:rowOff>15586</xdr:rowOff>
    </xdr:to>
    <xdr:sp macro="" textlink="">
      <xdr:nvSpPr>
        <xdr:cNvPr id="147" name="楕円 146">
          <a:extLst>
            <a:ext uri="{FF2B5EF4-FFF2-40B4-BE49-F238E27FC236}">
              <a16:creationId xmlns:a16="http://schemas.microsoft.com/office/drawing/2014/main" id="{39A2E9D4-E222-425C-836E-6E6E9B66D417}"/>
            </a:ext>
          </a:extLst>
        </xdr:cNvPr>
        <xdr:cNvSpPr/>
      </xdr:nvSpPr>
      <xdr:spPr>
        <a:xfrm>
          <a:off x="13271500" y="582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69547</xdr:rowOff>
    </xdr:from>
    <xdr:to>
      <xdr:col>72</xdr:col>
      <xdr:colOff>73025</xdr:colOff>
      <xdr:row>29</xdr:row>
      <xdr:rowOff>136236</xdr:rowOff>
    </xdr:to>
    <xdr:cxnSp macro="">
      <xdr:nvCxnSpPr>
        <xdr:cNvPr id="148" name="直線コネクタ 147">
          <a:extLst>
            <a:ext uri="{FF2B5EF4-FFF2-40B4-BE49-F238E27FC236}">
              <a16:creationId xmlns:a16="http://schemas.microsoft.com/office/drawing/2014/main" id="{1742A107-95F3-4FB5-9531-6B4013F97E86}"/>
            </a:ext>
          </a:extLst>
        </xdr:cNvPr>
        <xdr:cNvCxnSpPr/>
      </xdr:nvCxnSpPr>
      <xdr:spPr>
        <a:xfrm flipV="1">
          <a:off x="13322300" y="5813122"/>
          <a:ext cx="762000" cy="6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127057</xdr:rowOff>
    </xdr:from>
    <xdr:to>
      <xdr:col>64</xdr:col>
      <xdr:colOff>123825</xdr:colOff>
      <xdr:row>30</xdr:row>
      <xdr:rowOff>57207</xdr:rowOff>
    </xdr:to>
    <xdr:sp macro="" textlink="">
      <xdr:nvSpPr>
        <xdr:cNvPr id="149" name="楕円 148">
          <a:extLst>
            <a:ext uri="{FF2B5EF4-FFF2-40B4-BE49-F238E27FC236}">
              <a16:creationId xmlns:a16="http://schemas.microsoft.com/office/drawing/2014/main" id="{CAFB36E6-134F-46D9-BE24-B5294883F648}"/>
            </a:ext>
          </a:extLst>
        </xdr:cNvPr>
        <xdr:cNvSpPr/>
      </xdr:nvSpPr>
      <xdr:spPr>
        <a:xfrm>
          <a:off x="12509500" y="587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136236</xdr:rowOff>
    </xdr:from>
    <xdr:to>
      <xdr:col>68</xdr:col>
      <xdr:colOff>73025</xdr:colOff>
      <xdr:row>30</xdr:row>
      <xdr:rowOff>6407</xdr:rowOff>
    </xdr:to>
    <xdr:cxnSp macro="">
      <xdr:nvCxnSpPr>
        <xdr:cNvPr id="150" name="直線コネクタ 149">
          <a:extLst>
            <a:ext uri="{FF2B5EF4-FFF2-40B4-BE49-F238E27FC236}">
              <a16:creationId xmlns:a16="http://schemas.microsoft.com/office/drawing/2014/main" id="{2FAE45FC-EB1F-4484-BC79-AD30F98BC451}"/>
            </a:ext>
          </a:extLst>
        </xdr:cNvPr>
        <xdr:cNvCxnSpPr/>
      </xdr:nvCxnSpPr>
      <xdr:spPr>
        <a:xfrm flipV="1">
          <a:off x="12560300" y="5879811"/>
          <a:ext cx="762000" cy="4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168988</xdr:rowOff>
    </xdr:from>
    <xdr:to>
      <xdr:col>60</xdr:col>
      <xdr:colOff>123825</xdr:colOff>
      <xdr:row>31</xdr:row>
      <xdr:rowOff>99138</xdr:rowOff>
    </xdr:to>
    <xdr:sp macro="" textlink="">
      <xdr:nvSpPr>
        <xdr:cNvPr id="151" name="楕円 150">
          <a:extLst>
            <a:ext uri="{FF2B5EF4-FFF2-40B4-BE49-F238E27FC236}">
              <a16:creationId xmlns:a16="http://schemas.microsoft.com/office/drawing/2014/main" id="{BF05C3AC-B755-4873-8185-62737B2A3EE0}"/>
            </a:ext>
          </a:extLst>
        </xdr:cNvPr>
        <xdr:cNvSpPr/>
      </xdr:nvSpPr>
      <xdr:spPr>
        <a:xfrm>
          <a:off x="11747500" y="608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6407</xdr:rowOff>
    </xdr:from>
    <xdr:to>
      <xdr:col>64</xdr:col>
      <xdr:colOff>73025</xdr:colOff>
      <xdr:row>31</xdr:row>
      <xdr:rowOff>48338</xdr:rowOff>
    </xdr:to>
    <xdr:cxnSp macro="">
      <xdr:nvCxnSpPr>
        <xdr:cNvPr id="152" name="直線コネクタ 151">
          <a:extLst>
            <a:ext uri="{FF2B5EF4-FFF2-40B4-BE49-F238E27FC236}">
              <a16:creationId xmlns:a16="http://schemas.microsoft.com/office/drawing/2014/main" id="{0EC7D7DA-E4C3-4668-B691-A832592DE5E2}"/>
            </a:ext>
          </a:extLst>
        </xdr:cNvPr>
        <xdr:cNvCxnSpPr/>
      </xdr:nvCxnSpPr>
      <xdr:spPr>
        <a:xfrm flipV="1">
          <a:off x="11798300" y="5921432"/>
          <a:ext cx="762000" cy="21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macro="" textlink="">
      <xdr:nvSpPr>
        <xdr:cNvPr id="153" name="n_1aveValue債務償還比率">
          <a:extLst>
            <a:ext uri="{FF2B5EF4-FFF2-40B4-BE49-F238E27FC236}">
              <a16:creationId xmlns:a16="http://schemas.microsoft.com/office/drawing/2014/main" id="{EB04A214-B51C-471A-834F-1DD52E78C1F2}"/>
            </a:ext>
          </a:extLst>
        </xdr:cNvPr>
        <xdr:cNvSpPr txBox="1"/>
      </xdr:nvSpPr>
      <xdr:spPr>
        <a:xfrm>
          <a:off x="13836727" y="604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114063</xdr:rowOff>
    </xdr:from>
    <xdr:ext cx="469744" cy="259045"/>
    <xdr:sp macro="" textlink="">
      <xdr:nvSpPr>
        <xdr:cNvPr id="154" name="n_2aveValue債務償還比率">
          <a:extLst>
            <a:ext uri="{FF2B5EF4-FFF2-40B4-BE49-F238E27FC236}">
              <a16:creationId xmlns:a16="http://schemas.microsoft.com/office/drawing/2014/main" id="{2C8E2803-F1BB-4EC1-9F46-92F6A73F2A57}"/>
            </a:ext>
          </a:extLst>
        </xdr:cNvPr>
        <xdr:cNvSpPr txBox="1"/>
      </xdr:nvSpPr>
      <xdr:spPr>
        <a:xfrm>
          <a:off x="13087427" y="602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54930</xdr:rowOff>
    </xdr:from>
    <xdr:ext cx="469744" cy="259045"/>
    <xdr:sp macro="" textlink="">
      <xdr:nvSpPr>
        <xdr:cNvPr id="155" name="n_3aveValue債務償還比率">
          <a:extLst>
            <a:ext uri="{FF2B5EF4-FFF2-40B4-BE49-F238E27FC236}">
              <a16:creationId xmlns:a16="http://schemas.microsoft.com/office/drawing/2014/main" id="{43758E17-F167-4405-8D1D-629F2DE339AE}"/>
            </a:ext>
          </a:extLst>
        </xdr:cNvPr>
        <xdr:cNvSpPr txBox="1"/>
      </xdr:nvSpPr>
      <xdr:spPr>
        <a:xfrm>
          <a:off x="12325427" y="596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85439</xdr:rowOff>
    </xdr:from>
    <xdr:ext cx="469744" cy="259045"/>
    <xdr:sp macro="" textlink="">
      <xdr:nvSpPr>
        <xdr:cNvPr id="156" name="n_4aveValue債務償還比率">
          <a:extLst>
            <a:ext uri="{FF2B5EF4-FFF2-40B4-BE49-F238E27FC236}">
              <a16:creationId xmlns:a16="http://schemas.microsoft.com/office/drawing/2014/main" id="{86FBB0BD-8DBD-4F9D-9302-2DB12CE5B6B7}"/>
            </a:ext>
          </a:extLst>
        </xdr:cNvPr>
        <xdr:cNvSpPr txBox="1"/>
      </xdr:nvSpPr>
      <xdr:spPr>
        <a:xfrm>
          <a:off x="11563427" y="582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136874</xdr:rowOff>
    </xdr:from>
    <xdr:ext cx="469744" cy="259045"/>
    <xdr:sp macro="" textlink="">
      <xdr:nvSpPr>
        <xdr:cNvPr id="157" name="n_1mainValue債務償還比率">
          <a:extLst>
            <a:ext uri="{FF2B5EF4-FFF2-40B4-BE49-F238E27FC236}">
              <a16:creationId xmlns:a16="http://schemas.microsoft.com/office/drawing/2014/main" id="{98406AD8-C2F8-47A6-AB95-F449FE249E78}"/>
            </a:ext>
          </a:extLst>
        </xdr:cNvPr>
        <xdr:cNvSpPr txBox="1"/>
      </xdr:nvSpPr>
      <xdr:spPr>
        <a:xfrm>
          <a:off x="13836727" y="5537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32113</xdr:rowOff>
    </xdr:from>
    <xdr:ext cx="469744" cy="259045"/>
    <xdr:sp macro="" textlink="">
      <xdr:nvSpPr>
        <xdr:cNvPr id="158" name="n_2mainValue債務償還比率">
          <a:extLst>
            <a:ext uri="{FF2B5EF4-FFF2-40B4-BE49-F238E27FC236}">
              <a16:creationId xmlns:a16="http://schemas.microsoft.com/office/drawing/2014/main" id="{271751CF-50A2-48F3-A1CA-1F16B4CF461F}"/>
            </a:ext>
          </a:extLst>
        </xdr:cNvPr>
        <xdr:cNvSpPr txBox="1"/>
      </xdr:nvSpPr>
      <xdr:spPr>
        <a:xfrm>
          <a:off x="13087427" y="560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73734</xdr:rowOff>
    </xdr:from>
    <xdr:ext cx="469744" cy="259045"/>
    <xdr:sp macro="" textlink="">
      <xdr:nvSpPr>
        <xdr:cNvPr id="159" name="n_3mainValue債務償還比率">
          <a:extLst>
            <a:ext uri="{FF2B5EF4-FFF2-40B4-BE49-F238E27FC236}">
              <a16:creationId xmlns:a16="http://schemas.microsoft.com/office/drawing/2014/main" id="{0369CAC7-21FA-420A-9710-03EFACB60D86}"/>
            </a:ext>
          </a:extLst>
        </xdr:cNvPr>
        <xdr:cNvSpPr txBox="1"/>
      </xdr:nvSpPr>
      <xdr:spPr>
        <a:xfrm>
          <a:off x="12325427" y="564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90265</xdr:rowOff>
    </xdr:from>
    <xdr:ext cx="469744" cy="259045"/>
    <xdr:sp macro="" textlink="">
      <xdr:nvSpPr>
        <xdr:cNvPr id="160" name="n_4mainValue債務償還比率">
          <a:extLst>
            <a:ext uri="{FF2B5EF4-FFF2-40B4-BE49-F238E27FC236}">
              <a16:creationId xmlns:a16="http://schemas.microsoft.com/office/drawing/2014/main" id="{743BB464-3C92-41B1-B55D-634F2A193BEC}"/>
            </a:ext>
          </a:extLst>
        </xdr:cNvPr>
        <xdr:cNvSpPr txBox="1"/>
      </xdr:nvSpPr>
      <xdr:spPr>
        <a:xfrm>
          <a:off x="11563427" y="617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1A0C77D-9712-4BAD-AC23-43EDDE9F070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5C7F9E34-3B48-4322-97AD-6B4722D80BF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64E6B898-793B-40C3-B088-9AF395155F8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62C79C42-8C8F-4F88-B3DA-889E8D6E1DE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8C5E6A56-21D7-46A9-901C-B1F5E73B603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B8BA9679-C76C-466F-A8A6-1233C32E6DD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C0559E7-BBF8-42BF-9C98-FF0026F1779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C0D6CAF-C8C3-4D76-8B9B-AAF2569CD18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68D09E5-687C-4C94-B79A-E96BEC2743E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9473FB9-D2DA-4BE4-8270-5A6CCBF9162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鹿児島県いちき串木野市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E74A560-AE61-4EA8-BA70-AE683CC1EE4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C358026-EC73-4E3A-BBE7-E4B451AF095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90D35CD-5198-4286-9C91-DDC50ECE896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031DCF7-193B-441C-9B43-47A311C3EBF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9C40352-9DF0-4547-9685-9C9474973DC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05FC2E8-90D5-4DD8-8F5E-9AD38CB6C71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25,808
25,334
112.30
18,821,849
18,078,957
726,605
8,979,613
15,607,716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00F3F01-BEC0-4EBD-B84A-4238FA6D56D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4F7D1F9-91BE-4A38-B9CB-363F5522316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99A0DE5-9C69-4071-9807-53E7AA19C5C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91B1019-5563-4CFB-987D-D8FEBAF5660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BEAF943-1854-456F-96FC-E975E3B12BF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B69F67C-3C10-403A-85C8-84FDD62D316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E0075B2-7C37-468A-A52F-6341013822A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D603B98-3B46-4F10-9ADA-0112AAC26A5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3536425-F5D7-4028-A70F-FF1E3AFF362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FD47AFB-A043-4ED5-B6F4-F9EA3DD88B7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96380C9-F6E6-4E97-B3B1-238905C75D4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FF4933F-E5E6-4456-939B-EAA2A518716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E501266-4BA7-4674-936C-C8EC85A9C7E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CC21D07-4733-4B57-9DCD-9BE53C5E236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5B1AB0E-A7F9-4188-AE74-3AB4B6BDD24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2513B70-2FAE-4302-B9D0-E4D86837C50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FD41448-09C1-4B0C-8AA1-416732C7D3B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FEB5D1B-DB87-4B8C-AE4A-2B8EE5A8734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3B0B7E3-5616-4648-9F21-FA986F1E87A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D1F3C79-52ED-4EBA-A396-1B5E2AE369D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5218B7D-7D59-4B4E-B007-9F19A2D3524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BC5EF98-B2D5-4AC0-8207-E4F02743A38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642A83D-D5D7-49BE-9597-D9A66F22339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D385219-57C7-4878-A2FC-7EFE6880DBB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DC59D8B-35B4-424F-936D-58D5F4BDDB0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D4E9CED-2AFF-49BA-8E66-E915E77F58F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6CD98A5-8E4F-46B0-89D8-A1B09D6922D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504957A-FCE3-48E7-9581-BABE761CCC2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C1CB3E6-ACF6-4020-9EC8-14D9FF72317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CF7328C-9ABE-4B3D-8D24-5E8CB4F602B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BD6AF3A-D3BF-407D-8831-46B85F4FB84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792F9B8-B2B8-404D-9AFB-C0A8AB5D39D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C4CCB02-E5E7-4485-B0FD-EC15875C0245}"/>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755B9AD-5E8C-4112-A531-218471810A44}"/>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66920AE-3791-4882-913F-A0A8C1ADCF69}"/>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9E5A8D3-61BC-45D7-A7BD-FBC2F9C8CD01}"/>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9F32EBD-F827-4878-97C0-57BAA594F6F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7909870-B0AB-4BA6-8C8B-274E2C152443}"/>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C7B699FB-83D9-4CBE-B87E-1483C57C5119}"/>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30B6406-83D4-4777-8394-BF390AB6386B}"/>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2F7E079-6BDB-4CA4-A4DE-446CE5B9673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3F8EE8B1-88F9-4C4A-BF0C-705A4AFED03F}"/>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C4B29B0-7335-464A-88D7-1FD05B1F3EA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C3D26C7F-3B03-49C7-9035-3B357E352343}"/>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A905CD6B-16EE-4625-8C86-AF1EABA91419}"/>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8E354B0B-BC85-4459-B447-309316B36FD6}"/>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663D2789-8CF0-4F09-87FB-1BBD62A4DA42}"/>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819B743B-599B-4714-B5DE-8A9CC5175BFC}"/>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macro="" textlink="">
      <xdr:nvSpPr>
        <xdr:cNvPr id="60" name="【道路】&#10;有形固定資産減価償却率平均値テキスト">
          <a:extLst>
            <a:ext uri="{FF2B5EF4-FFF2-40B4-BE49-F238E27FC236}">
              <a16:creationId xmlns:a16="http://schemas.microsoft.com/office/drawing/2014/main" id="{540A18E8-82D2-47BB-AB50-D1851BCEE096}"/>
            </a:ext>
          </a:extLst>
        </xdr:cNvPr>
        <xdr:cNvSpPr txBox="1"/>
      </xdr:nvSpPr>
      <xdr:spPr>
        <a:xfrm>
          <a:off x="4673600" y="635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932A5556-731D-4371-AAF5-53CB6643F88C}"/>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C275FACB-AD4D-4157-B66C-B4A29AF0957C}"/>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7B73C5BF-BD12-48D0-980E-3231F6BC1E1B}"/>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592E8A1E-195B-4FB1-9C8A-E37DF6B40C5A}"/>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612614DD-A923-4CE1-A200-0CD45C7136E9}"/>
            </a:ext>
          </a:extLst>
        </xdr:cNvPr>
        <xdr:cNvSpPr/>
      </xdr:nvSpPr>
      <xdr:spPr>
        <a:xfrm>
          <a:off x="107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959F287-AECE-42B8-A3A8-EE396662C52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F93A8CA-7AA2-4ECE-8A07-8CCE4D00258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8EB512E-3BBE-4D4A-895C-A01D8D565B5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C005495-E1DC-403B-9580-C898DCFF20C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057C31A-06D6-47DB-89FE-2B1E3A99957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4826</xdr:rowOff>
    </xdr:from>
    <xdr:to>
      <xdr:col>24</xdr:col>
      <xdr:colOff>114300</xdr:colOff>
      <xdr:row>37</xdr:row>
      <xdr:rowOff>106426</xdr:rowOff>
    </xdr:to>
    <xdr:sp macro="" textlink="">
      <xdr:nvSpPr>
        <xdr:cNvPr id="71" name="楕円 70">
          <a:extLst>
            <a:ext uri="{FF2B5EF4-FFF2-40B4-BE49-F238E27FC236}">
              <a16:creationId xmlns:a16="http://schemas.microsoft.com/office/drawing/2014/main" id="{2156B7B7-451B-466C-AB90-ABFB2276B6A5}"/>
            </a:ext>
          </a:extLst>
        </xdr:cNvPr>
        <xdr:cNvSpPr/>
      </xdr:nvSpPr>
      <xdr:spPr>
        <a:xfrm>
          <a:off x="4584700" y="634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27703</xdr:rowOff>
    </xdr:from>
    <xdr:ext cx="405111" cy="259045"/>
    <xdr:sp macro="" textlink="">
      <xdr:nvSpPr>
        <xdr:cNvPr id="72" name="【道路】&#10;有形固定資産減価償却率該当値テキスト">
          <a:extLst>
            <a:ext uri="{FF2B5EF4-FFF2-40B4-BE49-F238E27FC236}">
              <a16:creationId xmlns:a16="http://schemas.microsoft.com/office/drawing/2014/main" id="{39C56BDA-B601-4E22-A050-9DD6BA4B1053}"/>
            </a:ext>
          </a:extLst>
        </xdr:cNvPr>
        <xdr:cNvSpPr txBox="1"/>
      </xdr:nvSpPr>
      <xdr:spPr>
        <a:xfrm>
          <a:off x="4673600" y="619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141986</xdr:rowOff>
    </xdr:from>
    <xdr:to>
      <xdr:col>20</xdr:col>
      <xdr:colOff>38100</xdr:colOff>
      <xdr:row>37</xdr:row>
      <xdr:rowOff>72136</xdr:rowOff>
    </xdr:to>
    <xdr:sp macro="" textlink="">
      <xdr:nvSpPr>
        <xdr:cNvPr id="73" name="楕円 72">
          <a:extLst>
            <a:ext uri="{FF2B5EF4-FFF2-40B4-BE49-F238E27FC236}">
              <a16:creationId xmlns:a16="http://schemas.microsoft.com/office/drawing/2014/main" id="{E410F804-B8E9-4A59-9553-72B0E30C134D}"/>
            </a:ext>
          </a:extLst>
        </xdr:cNvPr>
        <xdr:cNvSpPr/>
      </xdr:nvSpPr>
      <xdr:spPr>
        <a:xfrm>
          <a:off x="3746500" y="63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21336</xdr:rowOff>
    </xdr:from>
    <xdr:to>
      <xdr:col>24</xdr:col>
      <xdr:colOff>63500</xdr:colOff>
      <xdr:row>37</xdr:row>
      <xdr:rowOff>55626</xdr:rowOff>
    </xdr:to>
    <xdr:cxnSp macro="">
      <xdr:nvCxnSpPr>
        <xdr:cNvPr id="74" name="直線コネクタ 73">
          <a:extLst>
            <a:ext uri="{FF2B5EF4-FFF2-40B4-BE49-F238E27FC236}">
              <a16:creationId xmlns:a16="http://schemas.microsoft.com/office/drawing/2014/main" id="{5625507E-C9B3-4E20-AEB1-980C5D42CFF5}"/>
            </a:ext>
          </a:extLst>
        </xdr:cNvPr>
        <xdr:cNvCxnSpPr/>
      </xdr:nvCxnSpPr>
      <xdr:spPr>
        <a:xfrm>
          <a:off x="3797300" y="636498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112268</xdr:rowOff>
    </xdr:from>
    <xdr:to>
      <xdr:col>15</xdr:col>
      <xdr:colOff>101600</xdr:colOff>
      <xdr:row>37</xdr:row>
      <xdr:rowOff>42418</xdr:rowOff>
    </xdr:to>
    <xdr:sp macro="" textlink="">
      <xdr:nvSpPr>
        <xdr:cNvPr id="75" name="楕円 74">
          <a:extLst>
            <a:ext uri="{FF2B5EF4-FFF2-40B4-BE49-F238E27FC236}">
              <a16:creationId xmlns:a16="http://schemas.microsoft.com/office/drawing/2014/main" id="{1BC2ED30-F15A-42DF-8C03-AAFE958482B5}"/>
            </a:ext>
          </a:extLst>
        </xdr:cNvPr>
        <xdr:cNvSpPr/>
      </xdr:nvSpPr>
      <xdr:spPr>
        <a:xfrm>
          <a:off x="2857500" y="628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163068</xdr:rowOff>
    </xdr:from>
    <xdr:to>
      <xdr:col>19</xdr:col>
      <xdr:colOff>177800</xdr:colOff>
      <xdr:row>37</xdr:row>
      <xdr:rowOff>21336</xdr:rowOff>
    </xdr:to>
    <xdr:cxnSp macro="">
      <xdr:nvCxnSpPr>
        <xdr:cNvPr id="76" name="直線コネクタ 75">
          <a:extLst>
            <a:ext uri="{FF2B5EF4-FFF2-40B4-BE49-F238E27FC236}">
              <a16:creationId xmlns:a16="http://schemas.microsoft.com/office/drawing/2014/main" id="{97BE243F-3B07-4863-83BF-429340BF94DE}"/>
            </a:ext>
          </a:extLst>
        </xdr:cNvPr>
        <xdr:cNvCxnSpPr/>
      </xdr:nvCxnSpPr>
      <xdr:spPr>
        <a:xfrm>
          <a:off x="2908300" y="633526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130556</xdr:rowOff>
    </xdr:from>
    <xdr:to>
      <xdr:col>10</xdr:col>
      <xdr:colOff>165100</xdr:colOff>
      <xdr:row>37</xdr:row>
      <xdr:rowOff>60706</xdr:rowOff>
    </xdr:to>
    <xdr:sp macro="" textlink="">
      <xdr:nvSpPr>
        <xdr:cNvPr id="77" name="楕円 76">
          <a:extLst>
            <a:ext uri="{FF2B5EF4-FFF2-40B4-BE49-F238E27FC236}">
              <a16:creationId xmlns:a16="http://schemas.microsoft.com/office/drawing/2014/main" id="{97EAAB61-7F51-4599-A704-902036F9DCC4}"/>
            </a:ext>
          </a:extLst>
        </xdr:cNvPr>
        <xdr:cNvSpPr/>
      </xdr:nvSpPr>
      <xdr:spPr>
        <a:xfrm>
          <a:off x="1968500" y="630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163068</xdr:rowOff>
    </xdr:from>
    <xdr:to>
      <xdr:col>15</xdr:col>
      <xdr:colOff>50800</xdr:colOff>
      <xdr:row>37</xdr:row>
      <xdr:rowOff>9906</xdr:rowOff>
    </xdr:to>
    <xdr:cxnSp macro="">
      <xdr:nvCxnSpPr>
        <xdr:cNvPr id="78" name="直線コネクタ 77">
          <a:extLst>
            <a:ext uri="{FF2B5EF4-FFF2-40B4-BE49-F238E27FC236}">
              <a16:creationId xmlns:a16="http://schemas.microsoft.com/office/drawing/2014/main" id="{41ADB500-8A1C-497D-911C-9B78E7C969BE}"/>
            </a:ext>
          </a:extLst>
        </xdr:cNvPr>
        <xdr:cNvCxnSpPr/>
      </xdr:nvCxnSpPr>
      <xdr:spPr>
        <a:xfrm flipV="1">
          <a:off x="2019300" y="63352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96266</xdr:rowOff>
    </xdr:from>
    <xdr:to>
      <xdr:col>6</xdr:col>
      <xdr:colOff>38100</xdr:colOff>
      <xdr:row>37</xdr:row>
      <xdr:rowOff>26416</xdr:rowOff>
    </xdr:to>
    <xdr:sp macro="" textlink="">
      <xdr:nvSpPr>
        <xdr:cNvPr id="79" name="楕円 78">
          <a:extLst>
            <a:ext uri="{FF2B5EF4-FFF2-40B4-BE49-F238E27FC236}">
              <a16:creationId xmlns:a16="http://schemas.microsoft.com/office/drawing/2014/main" id="{855A6C20-55DE-4D9F-B4B4-A31D38BA8FE1}"/>
            </a:ext>
          </a:extLst>
        </xdr:cNvPr>
        <xdr:cNvSpPr/>
      </xdr:nvSpPr>
      <xdr:spPr>
        <a:xfrm>
          <a:off x="1079500" y="626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147066</xdr:rowOff>
    </xdr:from>
    <xdr:to>
      <xdr:col>10</xdr:col>
      <xdr:colOff>114300</xdr:colOff>
      <xdr:row>37</xdr:row>
      <xdr:rowOff>9906</xdr:rowOff>
    </xdr:to>
    <xdr:cxnSp macro="">
      <xdr:nvCxnSpPr>
        <xdr:cNvPr id="80" name="直線コネクタ 79">
          <a:extLst>
            <a:ext uri="{FF2B5EF4-FFF2-40B4-BE49-F238E27FC236}">
              <a16:creationId xmlns:a16="http://schemas.microsoft.com/office/drawing/2014/main" id="{021FECD9-9E97-438E-BA6A-913E93B1F91A}"/>
            </a:ext>
          </a:extLst>
        </xdr:cNvPr>
        <xdr:cNvCxnSpPr/>
      </xdr:nvCxnSpPr>
      <xdr:spPr>
        <a:xfrm>
          <a:off x="1130300" y="631926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macro="" textlink="">
      <xdr:nvSpPr>
        <xdr:cNvPr id="81" name="n_1aveValue【道路】&#10;有形固定資産減価償却率">
          <a:extLst>
            <a:ext uri="{FF2B5EF4-FFF2-40B4-BE49-F238E27FC236}">
              <a16:creationId xmlns:a16="http://schemas.microsoft.com/office/drawing/2014/main" id="{07A1C26E-BD4F-4A12-8764-D4F6765FC19F}"/>
            </a:ext>
          </a:extLst>
        </xdr:cNvPr>
        <xdr:cNvSpPr txBox="1"/>
      </xdr:nvSpPr>
      <xdr:spPr>
        <a:xfrm>
          <a:off x="3582044" y="644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58691</xdr:rowOff>
    </xdr:from>
    <xdr:ext cx="405111" cy="259045"/>
    <xdr:sp macro="" textlink="">
      <xdr:nvSpPr>
        <xdr:cNvPr id="82" name="n_2aveValue【道路】&#10;有形固定資産減価償却率">
          <a:extLst>
            <a:ext uri="{FF2B5EF4-FFF2-40B4-BE49-F238E27FC236}">
              <a16:creationId xmlns:a16="http://schemas.microsoft.com/office/drawing/2014/main" id="{C46F9D53-2392-428D-828D-0934F79785A0}"/>
            </a:ext>
          </a:extLst>
        </xdr:cNvPr>
        <xdr:cNvSpPr txBox="1"/>
      </xdr:nvSpPr>
      <xdr:spPr>
        <a:xfrm>
          <a:off x="2705744" y="64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3" name="n_3aveValue【道路】&#10;有形固定資産減価償却率">
          <a:extLst>
            <a:ext uri="{FF2B5EF4-FFF2-40B4-BE49-F238E27FC236}">
              <a16:creationId xmlns:a16="http://schemas.microsoft.com/office/drawing/2014/main" id="{128A6336-DAB7-4F15-B867-0950E902DF37}"/>
            </a:ext>
          </a:extLst>
        </xdr:cNvPr>
        <xdr:cNvSpPr txBox="1"/>
      </xdr:nvSpPr>
      <xdr:spPr>
        <a:xfrm>
          <a:off x="1816744" y="605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84" name="n_4aveValue【道路】&#10;有形固定資産減価償却率">
          <a:extLst>
            <a:ext uri="{FF2B5EF4-FFF2-40B4-BE49-F238E27FC236}">
              <a16:creationId xmlns:a16="http://schemas.microsoft.com/office/drawing/2014/main" id="{7BCD6509-5F45-4938-89D3-957A84D5FD1C}"/>
            </a:ext>
          </a:extLst>
        </xdr:cNvPr>
        <xdr:cNvSpPr txBox="1"/>
      </xdr:nvSpPr>
      <xdr:spPr>
        <a:xfrm>
          <a:off x="927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88663</xdr:rowOff>
    </xdr:from>
    <xdr:ext cx="405111" cy="259045"/>
    <xdr:sp macro="" textlink="">
      <xdr:nvSpPr>
        <xdr:cNvPr id="85" name="n_1mainValue【道路】&#10;有形固定資産減価償却率">
          <a:extLst>
            <a:ext uri="{FF2B5EF4-FFF2-40B4-BE49-F238E27FC236}">
              <a16:creationId xmlns:a16="http://schemas.microsoft.com/office/drawing/2014/main" id="{A6CCD8BF-38C1-4DB0-8D51-33FBDD87E042}"/>
            </a:ext>
          </a:extLst>
        </xdr:cNvPr>
        <xdr:cNvSpPr txBox="1"/>
      </xdr:nvSpPr>
      <xdr:spPr>
        <a:xfrm>
          <a:off x="3582044" y="608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58945</xdr:rowOff>
    </xdr:from>
    <xdr:ext cx="405111" cy="259045"/>
    <xdr:sp macro="" textlink="">
      <xdr:nvSpPr>
        <xdr:cNvPr id="86" name="n_2mainValue【道路】&#10;有形固定資産減価償却率">
          <a:extLst>
            <a:ext uri="{FF2B5EF4-FFF2-40B4-BE49-F238E27FC236}">
              <a16:creationId xmlns:a16="http://schemas.microsoft.com/office/drawing/2014/main" id="{40E9750D-DADA-4FF1-A103-8EE553A4699C}"/>
            </a:ext>
          </a:extLst>
        </xdr:cNvPr>
        <xdr:cNvSpPr txBox="1"/>
      </xdr:nvSpPr>
      <xdr:spPr>
        <a:xfrm>
          <a:off x="2705744" y="605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51833</xdr:rowOff>
    </xdr:from>
    <xdr:ext cx="405111" cy="259045"/>
    <xdr:sp macro="" textlink="">
      <xdr:nvSpPr>
        <xdr:cNvPr id="87" name="n_3mainValue【道路】&#10;有形固定資産減価償却率">
          <a:extLst>
            <a:ext uri="{FF2B5EF4-FFF2-40B4-BE49-F238E27FC236}">
              <a16:creationId xmlns:a16="http://schemas.microsoft.com/office/drawing/2014/main" id="{B690D29B-A6FB-4768-B9E8-46E20DDE5EAC}"/>
            </a:ext>
          </a:extLst>
        </xdr:cNvPr>
        <xdr:cNvSpPr txBox="1"/>
      </xdr:nvSpPr>
      <xdr:spPr>
        <a:xfrm>
          <a:off x="1816744" y="639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17543</xdr:rowOff>
    </xdr:from>
    <xdr:ext cx="405111" cy="259045"/>
    <xdr:sp macro="" textlink="">
      <xdr:nvSpPr>
        <xdr:cNvPr id="88" name="n_4mainValue【道路】&#10;有形固定資産減価償却率">
          <a:extLst>
            <a:ext uri="{FF2B5EF4-FFF2-40B4-BE49-F238E27FC236}">
              <a16:creationId xmlns:a16="http://schemas.microsoft.com/office/drawing/2014/main" id="{F054AF58-0A25-4FE6-9B21-7295ACBAF93B}"/>
            </a:ext>
          </a:extLst>
        </xdr:cNvPr>
        <xdr:cNvSpPr txBox="1"/>
      </xdr:nvSpPr>
      <xdr:spPr>
        <a:xfrm>
          <a:off x="927744" y="6361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DE3FB09-472A-44DA-A394-35E905305E2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C30CAE9-48DE-4707-96B4-83FC8A6726C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7077AEC-6B3A-47FB-961B-C1001E6DECE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C1BEC26-7A21-4E85-8406-1C59C40B7D8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EE9B441-6088-46F2-A3F8-E2B3FB417F9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5D4D3B7-6FB4-4A08-9665-29BB4F19B25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B8FB22C-F2CE-491A-B3F8-42FA09DD8A0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B6D3734-EC75-4F4D-8C13-BE95CD78094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2958A498-69C2-41A2-86D8-34CC0090726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8D7E2E3-3A98-4893-A36D-B215C0B7CEF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00150564-4E62-47A5-BCFE-DF0513B22122}"/>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550C2D9B-A0CE-47A8-9CBA-022BABEF0114}"/>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73B2E826-EAEC-4168-BDFE-E7CFFA298019}"/>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C43D0E80-4D07-4510-AF1E-496E4A20CF0D}"/>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3D4D16CD-59DD-4ADF-84C2-00BCE1A824D1}"/>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CFA35AFD-A339-4F21-9374-B5D4A0506252}"/>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EF24F4C3-398E-4260-A508-C119D4F23659}"/>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56F59590-53A8-484B-857B-D8CC071B982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86B213D4-84B9-40CE-B8F3-759A9088C549}"/>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5C15C5C2-4B5D-43E5-B1B2-608766BEF63C}"/>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FCBED18A-D72F-4380-96E8-B661557E0301}"/>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33A33981-1E87-4032-BEBB-B8ADCEC5D8CE}"/>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B0F17AF-0FEB-41D2-93BD-84DB6C50C01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3D506D57-DF10-479F-B8CA-9B5865F75B42}"/>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C19E3196-36A9-445D-9194-6E4BA5AC59E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F7DD556F-E446-425A-9763-0E2CC48E2CB0}"/>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0D94CFAF-5A0C-4CFF-BF92-CD6232D70E69}"/>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593D6FD8-3BB5-4174-8741-29CFCFA2C7DC}"/>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6C8FB326-1F79-4E04-8385-12B5AD361055}"/>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6A539000-ADCB-4C97-A765-B9E4444B9A1E}"/>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92932</xdr:rowOff>
    </xdr:from>
    <xdr:ext cx="534377" cy="259045"/>
    <xdr:sp macro="" textlink="">
      <xdr:nvSpPr>
        <xdr:cNvPr id="119" name="【道路】&#10;一人当たり延長平均値テキスト">
          <a:extLst>
            <a:ext uri="{FF2B5EF4-FFF2-40B4-BE49-F238E27FC236}">
              <a16:creationId xmlns:a16="http://schemas.microsoft.com/office/drawing/2014/main" id="{7BA916DC-3E43-4196-B63D-3BD76C211C29}"/>
            </a:ext>
          </a:extLst>
        </xdr:cNvPr>
        <xdr:cNvSpPr txBox="1"/>
      </xdr:nvSpPr>
      <xdr:spPr>
        <a:xfrm>
          <a:off x="10515600" y="6950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3B516BAE-F706-4BE1-A187-CF4CE4CD567B}"/>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EAAC6C26-5B71-467B-B1D0-66A8E6F7662A}"/>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A4E59E8D-F985-4379-8A2B-9C34D7BC3B72}"/>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2E35CA38-E4B1-4657-8E5E-9339B8F5A44C}"/>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82ECB273-5753-4E7D-9D6E-8B31ED8D61B0}"/>
            </a:ext>
          </a:extLst>
        </xdr:cNvPr>
        <xdr:cNvSpPr/>
      </xdr:nvSpPr>
      <xdr:spPr>
        <a:xfrm>
          <a:off x="6921500" y="695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9F0785F-DFCA-4666-A194-BE2C5F4979D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FB961B3-BB36-405A-BCF9-B7D9C2A1E80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AAF1B0C-A310-4FEC-8FD4-9496E5AD900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9AC7D0E-4374-466F-8A40-E3831D6B40B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215C7B7-1F52-49AC-BE78-2ECDD861AEF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32405</xdr:rowOff>
    </xdr:from>
    <xdr:to>
      <xdr:col>55</xdr:col>
      <xdr:colOff>50800</xdr:colOff>
      <xdr:row>40</xdr:row>
      <xdr:rowOff>134005</xdr:rowOff>
    </xdr:to>
    <xdr:sp macro="" textlink="">
      <xdr:nvSpPr>
        <xdr:cNvPr id="130" name="楕円 129">
          <a:extLst>
            <a:ext uri="{FF2B5EF4-FFF2-40B4-BE49-F238E27FC236}">
              <a16:creationId xmlns:a16="http://schemas.microsoft.com/office/drawing/2014/main" id="{B2CA29E5-7A5E-476D-91E0-45654799F1E7}"/>
            </a:ext>
          </a:extLst>
        </xdr:cNvPr>
        <xdr:cNvSpPr/>
      </xdr:nvSpPr>
      <xdr:spPr>
        <a:xfrm>
          <a:off x="10426700" y="68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55282</xdr:rowOff>
    </xdr:from>
    <xdr:ext cx="534377" cy="259045"/>
    <xdr:sp macro="" textlink="">
      <xdr:nvSpPr>
        <xdr:cNvPr id="131" name="【道路】&#10;一人当たり延長該当値テキスト">
          <a:extLst>
            <a:ext uri="{FF2B5EF4-FFF2-40B4-BE49-F238E27FC236}">
              <a16:creationId xmlns:a16="http://schemas.microsoft.com/office/drawing/2014/main" id="{17C38256-8C62-40FA-AA1B-E77CD3F22200}"/>
            </a:ext>
          </a:extLst>
        </xdr:cNvPr>
        <xdr:cNvSpPr txBox="1"/>
      </xdr:nvSpPr>
      <xdr:spPr>
        <a:xfrm>
          <a:off x="10515600" y="674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37059</xdr:rowOff>
    </xdr:from>
    <xdr:to>
      <xdr:col>50</xdr:col>
      <xdr:colOff>165100</xdr:colOff>
      <xdr:row>40</xdr:row>
      <xdr:rowOff>138659</xdr:rowOff>
    </xdr:to>
    <xdr:sp macro="" textlink="">
      <xdr:nvSpPr>
        <xdr:cNvPr id="132" name="楕円 131">
          <a:extLst>
            <a:ext uri="{FF2B5EF4-FFF2-40B4-BE49-F238E27FC236}">
              <a16:creationId xmlns:a16="http://schemas.microsoft.com/office/drawing/2014/main" id="{690BDAFB-69C6-4C69-B163-5DDFA70C02FE}"/>
            </a:ext>
          </a:extLst>
        </xdr:cNvPr>
        <xdr:cNvSpPr/>
      </xdr:nvSpPr>
      <xdr:spPr>
        <a:xfrm>
          <a:off x="9588500" y="689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83205</xdr:rowOff>
    </xdr:from>
    <xdr:to>
      <xdr:col>55</xdr:col>
      <xdr:colOff>0</xdr:colOff>
      <xdr:row>40</xdr:row>
      <xdr:rowOff>87859</xdr:rowOff>
    </xdr:to>
    <xdr:cxnSp macro="">
      <xdr:nvCxnSpPr>
        <xdr:cNvPr id="133" name="直線コネクタ 132">
          <a:extLst>
            <a:ext uri="{FF2B5EF4-FFF2-40B4-BE49-F238E27FC236}">
              <a16:creationId xmlns:a16="http://schemas.microsoft.com/office/drawing/2014/main" id="{EF05CBA5-B773-4BA1-BFA7-6E497F173B88}"/>
            </a:ext>
          </a:extLst>
        </xdr:cNvPr>
        <xdr:cNvCxnSpPr/>
      </xdr:nvCxnSpPr>
      <xdr:spPr>
        <a:xfrm flipV="1">
          <a:off x="9639300" y="6941205"/>
          <a:ext cx="838200" cy="4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41680</xdr:rowOff>
    </xdr:from>
    <xdr:to>
      <xdr:col>46</xdr:col>
      <xdr:colOff>38100</xdr:colOff>
      <xdr:row>40</xdr:row>
      <xdr:rowOff>143280</xdr:rowOff>
    </xdr:to>
    <xdr:sp macro="" textlink="">
      <xdr:nvSpPr>
        <xdr:cNvPr id="134" name="楕円 133">
          <a:extLst>
            <a:ext uri="{FF2B5EF4-FFF2-40B4-BE49-F238E27FC236}">
              <a16:creationId xmlns:a16="http://schemas.microsoft.com/office/drawing/2014/main" id="{B6B5D236-2925-499C-8FFA-167FAF30577A}"/>
            </a:ext>
          </a:extLst>
        </xdr:cNvPr>
        <xdr:cNvSpPr/>
      </xdr:nvSpPr>
      <xdr:spPr>
        <a:xfrm>
          <a:off x="8699500" y="689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87859</xdr:rowOff>
    </xdr:from>
    <xdr:to>
      <xdr:col>50</xdr:col>
      <xdr:colOff>114300</xdr:colOff>
      <xdr:row>40</xdr:row>
      <xdr:rowOff>92480</xdr:rowOff>
    </xdr:to>
    <xdr:cxnSp macro="">
      <xdr:nvCxnSpPr>
        <xdr:cNvPr id="135" name="直線コネクタ 134">
          <a:extLst>
            <a:ext uri="{FF2B5EF4-FFF2-40B4-BE49-F238E27FC236}">
              <a16:creationId xmlns:a16="http://schemas.microsoft.com/office/drawing/2014/main" id="{16AFFB5A-A26C-44F6-8C43-CC6A52B9E177}"/>
            </a:ext>
          </a:extLst>
        </xdr:cNvPr>
        <xdr:cNvCxnSpPr/>
      </xdr:nvCxnSpPr>
      <xdr:spPr>
        <a:xfrm flipV="1">
          <a:off x="8750300" y="6945859"/>
          <a:ext cx="889000" cy="4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39491</xdr:rowOff>
    </xdr:from>
    <xdr:to>
      <xdr:col>41</xdr:col>
      <xdr:colOff>101600</xdr:colOff>
      <xdr:row>40</xdr:row>
      <xdr:rowOff>141091</xdr:rowOff>
    </xdr:to>
    <xdr:sp macro="" textlink="">
      <xdr:nvSpPr>
        <xdr:cNvPr id="136" name="楕円 135">
          <a:extLst>
            <a:ext uri="{FF2B5EF4-FFF2-40B4-BE49-F238E27FC236}">
              <a16:creationId xmlns:a16="http://schemas.microsoft.com/office/drawing/2014/main" id="{728F9956-8BD4-4FB9-A871-007B1C93A172}"/>
            </a:ext>
          </a:extLst>
        </xdr:cNvPr>
        <xdr:cNvSpPr/>
      </xdr:nvSpPr>
      <xdr:spPr>
        <a:xfrm>
          <a:off x="7810500" y="689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90291</xdr:rowOff>
    </xdr:from>
    <xdr:to>
      <xdr:col>45</xdr:col>
      <xdr:colOff>177800</xdr:colOff>
      <xdr:row>40</xdr:row>
      <xdr:rowOff>92480</xdr:rowOff>
    </xdr:to>
    <xdr:cxnSp macro="">
      <xdr:nvCxnSpPr>
        <xdr:cNvPr id="137" name="直線コネクタ 136">
          <a:extLst>
            <a:ext uri="{FF2B5EF4-FFF2-40B4-BE49-F238E27FC236}">
              <a16:creationId xmlns:a16="http://schemas.microsoft.com/office/drawing/2014/main" id="{4A9D7423-E9EB-47E6-9B76-82993A5A1323}"/>
            </a:ext>
          </a:extLst>
        </xdr:cNvPr>
        <xdr:cNvCxnSpPr/>
      </xdr:nvCxnSpPr>
      <xdr:spPr>
        <a:xfrm>
          <a:off x="7861300" y="6948291"/>
          <a:ext cx="889000" cy="2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45207</xdr:rowOff>
    </xdr:from>
    <xdr:to>
      <xdr:col>36</xdr:col>
      <xdr:colOff>165100</xdr:colOff>
      <xdr:row>40</xdr:row>
      <xdr:rowOff>146807</xdr:rowOff>
    </xdr:to>
    <xdr:sp macro="" textlink="">
      <xdr:nvSpPr>
        <xdr:cNvPr id="138" name="楕円 137">
          <a:extLst>
            <a:ext uri="{FF2B5EF4-FFF2-40B4-BE49-F238E27FC236}">
              <a16:creationId xmlns:a16="http://schemas.microsoft.com/office/drawing/2014/main" id="{B0F7BB67-36C0-499D-8976-331AED9F1F4B}"/>
            </a:ext>
          </a:extLst>
        </xdr:cNvPr>
        <xdr:cNvSpPr/>
      </xdr:nvSpPr>
      <xdr:spPr>
        <a:xfrm>
          <a:off x="6921500" y="690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90291</xdr:rowOff>
    </xdr:from>
    <xdr:to>
      <xdr:col>41</xdr:col>
      <xdr:colOff>50800</xdr:colOff>
      <xdr:row>40</xdr:row>
      <xdr:rowOff>96007</xdr:rowOff>
    </xdr:to>
    <xdr:cxnSp macro="">
      <xdr:nvCxnSpPr>
        <xdr:cNvPr id="139" name="直線コネクタ 138">
          <a:extLst>
            <a:ext uri="{FF2B5EF4-FFF2-40B4-BE49-F238E27FC236}">
              <a16:creationId xmlns:a16="http://schemas.microsoft.com/office/drawing/2014/main" id="{E0B5535E-3B62-4374-80F5-F79054B5FCA9}"/>
            </a:ext>
          </a:extLst>
        </xdr:cNvPr>
        <xdr:cNvCxnSpPr/>
      </xdr:nvCxnSpPr>
      <xdr:spPr>
        <a:xfrm flipV="1">
          <a:off x="6972300" y="6948291"/>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41007</xdr:rowOff>
    </xdr:from>
    <xdr:ext cx="534377" cy="259045"/>
    <xdr:sp macro="" textlink="">
      <xdr:nvSpPr>
        <xdr:cNvPr id="140" name="n_1aveValue【道路】&#10;一人当たり延長">
          <a:extLst>
            <a:ext uri="{FF2B5EF4-FFF2-40B4-BE49-F238E27FC236}">
              <a16:creationId xmlns:a16="http://schemas.microsoft.com/office/drawing/2014/main" id="{316D3F33-6617-4C80-8C93-1B7FD9C8222D}"/>
            </a:ext>
          </a:extLst>
        </xdr:cNvPr>
        <xdr:cNvSpPr txBox="1"/>
      </xdr:nvSpPr>
      <xdr:spPr>
        <a:xfrm>
          <a:off x="9359411" y="707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45236</xdr:rowOff>
    </xdr:from>
    <xdr:ext cx="534377" cy="259045"/>
    <xdr:sp macro="" textlink="">
      <xdr:nvSpPr>
        <xdr:cNvPr id="141" name="n_2aveValue【道路】&#10;一人当たり延長">
          <a:extLst>
            <a:ext uri="{FF2B5EF4-FFF2-40B4-BE49-F238E27FC236}">
              <a16:creationId xmlns:a16="http://schemas.microsoft.com/office/drawing/2014/main" id="{98C6DC8B-4429-407D-BEB3-9B0E6B5B8B84}"/>
            </a:ext>
          </a:extLst>
        </xdr:cNvPr>
        <xdr:cNvSpPr txBox="1"/>
      </xdr:nvSpPr>
      <xdr:spPr>
        <a:xfrm>
          <a:off x="8483111" y="707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53792</xdr:rowOff>
    </xdr:from>
    <xdr:ext cx="534377" cy="259045"/>
    <xdr:sp macro="" textlink="">
      <xdr:nvSpPr>
        <xdr:cNvPr id="142" name="n_3aveValue【道路】&#10;一人当たり延長">
          <a:extLst>
            <a:ext uri="{FF2B5EF4-FFF2-40B4-BE49-F238E27FC236}">
              <a16:creationId xmlns:a16="http://schemas.microsoft.com/office/drawing/2014/main" id="{40E739A5-8DB7-46EC-895B-0263632D1C24}"/>
            </a:ext>
          </a:extLst>
        </xdr:cNvPr>
        <xdr:cNvSpPr txBox="1"/>
      </xdr:nvSpPr>
      <xdr:spPr>
        <a:xfrm>
          <a:off x="7594111" y="708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22915</xdr:rowOff>
    </xdr:from>
    <xdr:ext cx="534377" cy="259045"/>
    <xdr:sp macro="" textlink="">
      <xdr:nvSpPr>
        <xdr:cNvPr id="143" name="n_4aveValue【道路】&#10;一人当たり延長">
          <a:extLst>
            <a:ext uri="{FF2B5EF4-FFF2-40B4-BE49-F238E27FC236}">
              <a16:creationId xmlns:a16="http://schemas.microsoft.com/office/drawing/2014/main" id="{924D55A2-3668-44DD-B31C-D90CA22A49DF}"/>
            </a:ext>
          </a:extLst>
        </xdr:cNvPr>
        <xdr:cNvSpPr txBox="1"/>
      </xdr:nvSpPr>
      <xdr:spPr>
        <a:xfrm>
          <a:off x="6705111" y="705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155186</xdr:rowOff>
    </xdr:from>
    <xdr:ext cx="534377" cy="259045"/>
    <xdr:sp macro="" textlink="">
      <xdr:nvSpPr>
        <xdr:cNvPr id="144" name="n_1mainValue【道路】&#10;一人当たり延長">
          <a:extLst>
            <a:ext uri="{FF2B5EF4-FFF2-40B4-BE49-F238E27FC236}">
              <a16:creationId xmlns:a16="http://schemas.microsoft.com/office/drawing/2014/main" id="{A9E69CA5-AD75-457D-A642-EC1C57C26B6D}"/>
            </a:ext>
          </a:extLst>
        </xdr:cNvPr>
        <xdr:cNvSpPr txBox="1"/>
      </xdr:nvSpPr>
      <xdr:spPr>
        <a:xfrm>
          <a:off x="9359411" y="6670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159807</xdr:rowOff>
    </xdr:from>
    <xdr:ext cx="534377" cy="259045"/>
    <xdr:sp macro="" textlink="">
      <xdr:nvSpPr>
        <xdr:cNvPr id="145" name="n_2mainValue【道路】&#10;一人当たり延長">
          <a:extLst>
            <a:ext uri="{FF2B5EF4-FFF2-40B4-BE49-F238E27FC236}">
              <a16:creationId xmlns:a16="http://schemas.microsoft.com/office/drawing/2014/main" id="{713E9D0E-2557-43CF-957B-51A49DF9BB4F}"/>
            </a:ext>
          </a:extLst>
        </xdr:cNvPr>
        <xdr:cNvSpPr txBox="1"/>
      </xdr:nvSpPr>
      <xdr:spPr>
        <a:xfrm>
          <a:off x="8483111" y="667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157618</xdr:rowOff>
    </xdr:from>
    <xdr:ext cx="534377" cy="259045"/>
    <xdr:sp macro="" textlink="">
      <xdr:nvSpPr>
        <xdr:cNvPr id="146" name="n_3mainValue【道路】&#10;一人当たり延長">
          <a:extLst>
            <a:ext uri="{FF2B5EF4-FFF2-40B4-BE49-F238E27FC236}">
              <a16:creationId xmlns:a16="http://schemas.microsoft.com/office/drawing/2014/main" id="{51134590-010C-45C6-B150-721876097950}"/>
            </a:ext>
          </a:extLst>
        </xdr:cNvPr>
        <xdr:cNvSpPr txBox="1"/>
      </xdr:nvSpPr>
      <xdr:spPr>
        <a:xfrm>
          <a:off x="7594111" y="667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163334</xdr:rowOff>
    </xdr:from>
    <xdr:ext cx="534377" cy="259045"/>
    <xdr:sp macro="" textlink="">
      <xdr:nvSpPr>
        <xdr:cNvPr id="147" name="n_4mainValue【道路】&#10;一人当たり延長">
          <a:extLst>
            <a:ext uri="{FF2B5EF4-FFF2-40B4-BE49-F238E27FC236}">
              <a16:creationId xmlns:a16="http://schemas.microsoft.com/office/drawing/2014/main" id="{4AD48DDB-D90F-462B-850C-505F74BBBAA4}"/>
            </a:ext>
          </a:extLst>
        </xdr:cNvPr>
        <xdr:cNvSpPr txBox="1"/>
      </xdr:nvSpPr>
      <xdr:spPr>
        <a:xfrm>
          <a:off x="6705111" y="667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8A21F57-4D66-4E85-A065-E1837CCC8CA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37408E5-0D84-41C0-9173-657B4CC48D4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95A0BBF-5DFD-480C-A9A2-B4416F8BD04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B2B45D7-7FAD-4763-AB2F-C625E73787B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E07F40A-3BDE-4794-AAD2-11DAD772916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38E677A-3239-44E4-A517-AF47B2D9BAC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964FDC9-395D-462C-AF14-00CE13B1BD6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E94C246-3D02-4830-8B19-F8D2ADF496B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9B93AF4-B54F-4BBF-B701-CB525FDEB23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92D0501-2CE2-4208-9E14-8D96852CA3A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35CD647-FFC1-4EED-9F7E-64BA730C406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F490052-1003-4E81-AF13-0029993B50C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89D58F4-8196-4223-89C3-DA5B0AF7A67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A9E2DBF7-D0BB-444B-AED9-D6957182DE3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B13C6856-DF06-4DED-B7ED-5C16005FBED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9CD3DB1F-FBCC-4589-883F-F43E30D805C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8D6CA432-123B-43C9-9316-EE216AF2CE6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EAB9FDB-E1CA-471A-BD7A-C4BB3946AFE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902B1AFE-C808-46B2-A936-410E9268798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89FF841-2018-4BEF-92D1-33C36352537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E3022C8-D7F1-4177-A50D-21683689E0B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A54F248A-4B8A-49DC-939A-894799994B4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D9503C83-3032-48E6-8839-2DEC4F15BC9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A4AE120-DA67-433E-A262-3AB3B2D4110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AF6FB19D-D7D1-489A-898A-A1412A8FDA3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86541</xdr:rowOff>
    </xdr:from>
    <xdr:to>
      <xdr:col>24</xdr:col>
      <xdr:colOff>62865</xdr:colOff>
      <xdr:row>64</xdr:row>
      <xdr:rowOff>16328</xdr:rowOff>
    </xdr:to>
    <xdr:cxnSp macro="">
      <xdr:nvCxnSpPr>
        <xdr:cNvPr id="173" name="直線コネクタ 172">
          <a:extLst>
            <a:ext uri="{FF2B5EF4-FFF2-40B4-BE49-F238E27FC236}">
              <a16:creationId xmlns:a16="http://schemas.microsoft.com/office/drawing/2014/main" id="{BBCEA8A8-D406-41FC-8F0B-EA98130BDBD8}"/>
            </a:ext>
          </a:extLst>
        </xdr:cNvPr>
        <xdr:cNvCxnSpPr/>
      </xdr:nvCxnSpPr>
      <xdr:spPr>
        <a:xfrm flipV="1">
          <a:off x="4634865" y="9859191"/>
          <a:ext cx="0" cy="1129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F159283-0BF4-463F-BEE4-D8AB1A7231F7}"/>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5" name="直線コネクタ 174">
          <a:extLst>
            <a:ext uri="{FF2B5EF4-FFF2-40B4-BE49-F238E27FC236}">
              <a16:creationId xmlns:a16="http://schemas.microsoft.com/office/drawing/2014/main" id="{D5D0ACD0-393C-40C4-8AC2-22A659C3B042}"/>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33218</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49634489-41C3-4781-85A0-29AF81CAEE62}"/>
            </a:ext>
          </a:extLst>
        </xdr:cNvPr>
        <xdr:cNvSpPr txBox="1"/>
      </xdr:nvSpPr>
      <xdr:spPr>
        <a:xfrm>
          <a:off x="4673600" y="9634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86541</xdr:rowOff>
    </xdr:from>
    <xdr:to>
      <xdr:col>24</xdr:col>
      <xdr:colOff>152400</xdr:colOff>
      <xdr:row>57</xdr:row>
      <xdr:rowOff>86541</xdr:rowOff>
    </xdr:to>
    <xdr:cxnSp macro="">
      <xdr:nvCxnSpPr>
        <xdr:cNvPr id="177" name="直線コネクタ 176">
          <a:extLst>
            <a:ext uri="{FF2B5EF4-FFF2-40B4-BE49-F238E27FC236}">
              <a16:creationId xmlns:a16="http://schemas.microsoft.com/office/drawing/2014/main" id="{B9DF197E-23E2-4184-9963-6B7CD8A59D12}"/>
            </a:ext>
          </a:extLst>
        </xdr:cNvPr>
        <xdr:cNvCxnSpPr/>
      </xdr:nvCxnSpPr>
      <xdr:spPr>
        <a:xfrm>
          <a:off x="4546600" y="9859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4371</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772F90B-D068-49CD-BC68-5FE91DFCE224}"/>
            </a:ext>
          </a:extLst>
        </xdr:cNvPr>
        <xdr:cNvSpPr txBox="1"/>
      </xdr:nvSpPr>
      <xdr:spPr>
        <a:xfrm>
          <a:off x="4673600" y="104628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25944</xdr:rowOff>
    </xdr:from>
    <xdr:to>
      <xdr:col>24</xdr:col>
      <xdr:colOff>114300</xdr:colOff>
      <xdr:row>61</xdr:row>
      <xdr:rowOff>127544</xdr:rowOff>
    </xdr:to>
    <xdr:sp macro="" textlink="">
      <xdr:nvSpPr>
        <xdr:cNvPr id="179" name="フローチャート: 判断 178">
          <a:extLst>
            <a:ext uri="{FF2B5EF4-FFF2-40B4-BE49-F238E27FC236}">
              <a16:creationId xmlns:a16="http://schemas.microsoft.com/office/drawing/2014/main" id="{A3FD1631-B831-455E-B19A-82F9FE6F3F0D}"/>
            </a:ext>
          </a:extLst>
        </xdr:cNvPr>
        <xdr:cNvSpPr/>
      </xdr:nvSpPr>
      <xdr:spPr>
        <a:xfrm>
          <a:off x="45847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154940</xdr:rowOff>
    </xdr:from>
    <xdr:to>
      <xdr:col>20</xdr:col>
      <xdr:colOff>38100</xdr:colOff>
      <xdr:row>61</xdr:row>
      <xdr:rowOff>85090</xdr:rowOff>
    </xdr:to>
    <xdr:sp macro="" textlink="">
      <xdr:nvSpPr>
        <xdr:cNvPr id="180" name="フローチャート: 判断 179">
          <a:extLst>
            <a:ext uri="{FF2B5EF4-FFF2-40B4-BE49-F238E27FC236}">
              <a16:creationId xmlns:a16="http://schemas.microsoft.com/office/drawing/2014/main" id="{7B3D6161-1383-4D71-BCC7-4571A453C20B}"/>
            </a:ext>
          </a:extLst>
        </xdr:cNvPr>
        <xdr:cNvSpPr/>
      </xdr:nvSpPr>
      <xdr:spPr>
        <a:xfrm>
          <a:off x="3746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143510</xdr:rowOff>
    </xdr:from>
    <xdr:to>
      <xdr:col>15</xdr:col>
      <xdr:colOff>101600</xdr:colOff>
      <xdr:row>61</xdr:row>
      <xdr:rowOff>73660</xdr:rowOff>
    </xdr:to>
    <xdr:sp macro="" textlink="">
      <xdr:nvSpPr>
        <xdr:cNvPr id="181" name="フローチャート: 判断 180">
          <a:extLst>
            <a:ext uri="{FF2B5EF4-FFF2-40B4-BE49-F238E27FC236}">
              <a16:creationId xmlns:a16="http://schemas.microsoft.com/office/drawing/2014/main" id="{FFD1CE47-DDFA-4C08-9744-38C34ED38089}"/>
            </a:ext>
          </a:extLst>
        </xdr:cNvPr>
        <xdr:cNvSpPr/>
      </xdr:nvSpPr>
      <xdr:spPr>
        <a:xfrm>
          <a:off x="2857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114119</xdr:rowOff>
    </xdr:from>
    <xdr:to>
      <xdr:col>10</xdr:col>
      <xdr:colOff>165100</xdr:colOff>
      <xdr:row>61</xdr:row>
      <xdr:rowOff>44269</xdr:rowOff>
    </xdr:to>
    <xdr:sp macro="" textlink="">
      <xdr:nvSpPr>
        <xdr:cNvPr id="182" name="フローチャート: 判断 181">
          <a:extLst>
            <a:ext uri="{FF2B5EF4-FFF2-40B4-BE49-F238E27FC236}">
              <a16:creationId xmlns:a16="http://schemas.microsoft.com/office/drawing/2014/main" id="{0F1DCC8F-8F80-4A2F-8643-193B736BA5F4}"/>
            </a:ext>
          </a:extLst>
        </xdr:cNvPr>
        <xdr:cNvSpPr/>
      </xdr:nvSpPr>
      <xdr:spPr>
        <a:xfrm>
          <a:off x="19685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114119</xdr:rowOff>
    </xdr:from>
    <xdr:to>
      <xdr:col>6</xdr:col>
      <xdr:colOff>38100</xdr:colOff>
      <xdr:row>61</xdr:row>
      <xdr:rowOff>44269</xdr:rowOff>
    </xdr:to>
    <xdr:sp macro="" textlink="">
      <xdr:nvSpPr>
        <xdr:cNvPr id="183" name="フローチャート: 判断 182">
          <a:extLst>
            <a:ext uri="{FF2B5EF4-FFF2-40B4-BE49-F238E27FC236}">
              <a16:creationId xmlns:a16="http://schemas.microsoft.com/office/drawing/2014/main" id="{B3B55D41-BD73-4A86-B346-DE7274137063}"/>
            </a:ext>
          </a:extLst>
        </xdr:cNvPr>
        <xdr:cNvSpPr/>
      </xdr:nvSpPr>
      <xdr:spPr>
        <a:xfrm>
          <a:off x="10795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46B7289-E602-4123-9567-6B445A24473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BCEEFCF-1174-41BF-ADA3-1880F926F6F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CA40A2D-7EAC-43FB-93DE-D02738BA7A4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DE114C9-B15E-4E26-A6B7-149BC9DD54C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C46868C-49AE-4604-B683-26180A9BB6A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89626</xdr:rowOff>
    </xdr:from>
    <xdr:to>
      <xdr:col>24</xdr:col>
      <xdr:colOff>114300</xdr:colOff>
      <xdr:row>61</xdr:row>
      <xdr:rowOff>19776</xdr:rowOff>
    </xdr:to>
    <xdr:sp macro="" textlink="">
      <xdr:nvSpPr>
        <xdr:cNvPr id="189" name="楕円 188">
          <a:extLst>
            <a:ext uri="{FF2B5EF4-FFF2-40B4-BE49-F238E27FC236}">
              <a16:creationId xmlns:a16="http://schemas.microsoft.com/office/drawing/2014/main" id="{54CC6505-50E2-4E43-8CC8-6EE04D5A44FB}"/>
            </a:ext>
          </a:extLst>
        </xdr:cNvPr>
        <xdr:cNvSpPr/>
      </xdr:nvSpPr>
      <xdr:spPr>
        <a:xfrm>
          <a:off x="45847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112503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D6F2A86-E1A7-4E2E-A30F-F957DEA88122}"/>
            </a:ext>
          </a:extLst>
        </xdr:cNvPr>
        <xdr:cNvSpPr txBox="1"/>
      </xdr:nvSpPr>
      <xdr:spPr>
        <a:xfrm>
          <a:off x="4673600" y="10228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61867</xdr:rowOff>
    </xdr:from>
    <xdr:to>
      <xdr:col>20</xdr:col>
      <xdr:colOff>38100</xdr:colOff>
      <xdr:row>60</xdr:row>
      <xdr:rowOff>163467</xdr:rowOff>
    </xdr:to>
    <xdr:sp macro="" textlink="">
      <xdr:nvSpPr>
        <xdr:cNvPr id="191" name="楕円 190">
          <a:extLst>
            <a:ext uri="{FF2B5EF4-FFF2-40B4-BE49-F238E27FC236}">
              <a16:creationId xmlns:a16="http://schemas.microsoft.com/office/drawing/2014/main" id="{82A3C689-167B-4B6C-A5D1-91FB85BF87FC}"/>
            </a:ext>
          </a:extLst>
        </xdr:cNvPr>
        <xdr:cNvSpPr/>
      </xdr:nvSpPr>
      <xdr:spPr>
        <a:xfrm>
          <a:off x="3746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112667</xdr:rowOff>
    </xdr:from>
    <xdr:to>
      <xdr:col>24</xdr:col>
      <xdr:colOff>63500</xdr:colOff>
      <xdr:row>60</xdr:row>
      <xdr:rowOff>140426</xdr:rowOff>
    </xdr:to>
    <xdr:cxnSp macro="">
      <xdr:nvCxnSpPr>
        <xdr:cNvPr id="192" name="直線コネクタ 191">
          <a:extLst>
            <a:ext uri="{FF2B5EF4-FFF2-40B4-BE49-F238E27FC236}">
              <a16:creationId xmlns:a16="http://schemas.microsoft.com/office/drawing/2014/main" id="{BFF9CF99-3372-46FA-82DF-74F7CCAEC800}"/>
            </a:ext>
          </a:extLst>
        </xdr:cNvPr>
        <xdr:cNvCxnSpPr/>
      </xdr:nvCxnSpPr>
      <xdr:spPr>
        <a:xfrm>
          <a:off x="3797300" y="10399667"/>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35741</xdr:rowOff>
    </xdr:from>
    <xdr:to>
      <xdr:col>15</xdr:col>
      <xdr:colOff>101600</xdr:colOff>
      <xdr:row>60</xdr:row>
      <xdr:rowOff>137341</xdr:rowOff>
    </xdr:to>
    <xdr:sp macro="" textlink="">
      <xdr:nvSpPr>
        <xdr:cNvPr id="193" name="楕円 192">
          <a:extLst>
            <a:ext uri="{FF2B5EF4-FFF2-40B4-BE49-F238E27FC236}">
              <a16:creationId xmlns:a16="http://schemas.microsoft.com/office/drawing/2014/main" id="{B3AD944B-697A-4C74-B367-079B48FC1A5B}"/>
            </a:ext>
          </a:extLst>
        </xdr:cNvPr>
        <xdr:cNvSpPr/>
      </xdr:nvSpPr>
      <xdr:spPr>
        <a:xfrm>
          <a:off x="28575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86541</xdr:rowOff>
    </xdr:from>
    <xdr:to>
      <xdr:col>19</xdr:col>
      <xdr:colOff>177800</xdr:colOff>
      <xdr:row>60</xdr:row>
      <xdr:rowOff>112667</xdr:rowOff>
    </xdr:to>
    <xdr:cxnSp macro="">
      <xdr:nvCxnSpPr>
        <xdr:cNvPr id="194" name="直線コネクタ 193">
          <a:extLst>
            <a:ext uri="{FF2B5EF4-FFF2-40B4-BE49-F238E27FC236}">
              <a16:creationId xmlns:a16="http://schemas.microsoft.com/office/drawing/2014/main" id="{0B9816D5-7135-4476-B239-4A0B4AE4301F}"/>
            </a:ext>
          </a:extLst>
        </xdr:cNvPr>
        <xdr:cNvCxnSpPr/>
      </xdr:nvCxnSpPr>
      <xdr:spPr>
        <a:xfrm>
          <a:off x="2908300" y="1037354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73297</xdr:rowOff>
    </xdr:from>
    <xdr:to>
      <xdr:col>10</xdr:col>
      <xdr:colOff>165100</xdr:colOff>
      <xdr:row>56</xdr:row>
      <xdr:rowOff>3447</xdr:rowOff>
    </xdr:to>
    <xdr:sp macro="" textlink="">
      <xdr:nvSpPr>
        <xdr:cNvPr id="195" name="楕円 194">
          <a:extLst>
            <a:ext uri="{FF2B5EF4-FFF2-40B4-BE49-F238E27FC236}">
              <a16:creationId xmlns:a16="http://schemas.microsoft.com/office/drawing/2014/main" id="{ACE90440-798A-43DB-B50F-7566F5950B06}"/>
            </a:ext>
          </a:extLst>
        </xdr:cNvPr>
        <xdr:cNvSpPr/>
      </xdr:nvSpPr>
      <xdr:spPr>
        <a:xfrm>
          <a:off x="1968500" y="950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124097</xdr:rowOff>
    </xdr:from>
    <xdr:to>
      <xdr:col>15</xdr:col>
      <xdr:colOff>50800</xdr:colOff>
      <xdr:row>60</xdr:row>
      <xdr:rowOff>86541</xdr:rowOff>
    </xdr:to>
    <xdr:cxnSp macro="">
      <xdr:nvCxnSpPr>
        <xdr:cNvPr id="196" name="直線コネクタ 195">
          <a:extLst>
            <a:ext uri="{FF2B5EF4-FFF2-40B4-BE49-F238E27FC236}">
              <a16:creationId xmlns:a16="http://schemas.microsoft.com/office/drawing/2014/main" id="{641567AB-DDAD-4578-9D7D-18FB0DE571EF}"/>
            </a:ext>
          </a:extLst>
        </xdr:cNvPr>
        <xdr:cNvCxnSpPr/>
      </xdr:nvCxnSpPr>
      <xdr:spPr>
        <a:xfrm>
          <a:off x="2019300" y="9553847"/>
          <a:ext cx="889000" cy="819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17780</xdr:rowOff>
    </xdr:from>
    <xdr:to>
      <xdr:col>6</xdr:col>
      <xdr:colOff>38100</xdr:colOff>
      <xdr:row>55</xdr:row>
      <xdr:rowOff>119380</xdr:rowOff>
    </xdr:to>
    <xdr:sp macro="" textlink="">
      <xdr:nvSpPr>
        <xdr:cNvPr id="197" name="楕円 196">
          <a:extLst>
            <a:ext uri="{FF2B5EF4-FFF2-40B4-BE49-F238E27FC236}">
              <a16:creationId xmlns:a16="http://schemas.microsoft.com/office/drawing/2014/main" id="{F6349E6F-9024-4F6C-BDB5-DE2D393BC318}"/>
            </a:ext>
          </a:extLst>
        </xdr:cNvPr>
        <xdr:cNvSpPr/>
      </xdr:nvSpPr>
      <xdr:spPr>
        <a:xfrm>
          <a:off x="1079500" y="944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68580</xdr:rowOff>
    </xdr:from>
    <xdr:to>
      <xdr:col>10</xdr:col>
      <xdr:colOff>114300</xdr:colOff>
      <xdr:row>55</xdr:row>
      <xdr:rowOff>124097</xdr:rowOff>
    </xdr:to>
    <xdr:cxnSp macro="">
      <xdr:nvCxnSpPr>
        <xdr:cNvPr id="198" name="直線コネクタ 197">
          <a:extLst>
            <a:ext uri="{FF2B5EF4-FFF2-40B4-BE49-F238E27FC236}">
              <a16:creationId xmlns:a16="http://schemas.microsoft.com/office/drawing/2014/main" id="{234AB19B-7140-47C9-AB78-39E40F19E0A0}"/>
            </a:ext>
          </a:extLst>
        </xdr:cNvPr>
        <xdr:cNvCxnSpPr/>
      </xdr:nvCxnSpPr>
      <xdr:spPr>
        <a:xfrm>
          <a:off x="1130300" y="949833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76217</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42CBA992-7E0F-4722-9AE4-44575E01A0AD}"/>
            </a:ext>
          </a:extLst>
        </xdr:cNvPr>
        <xdr:cNvSpPr txBox="1"/>
      </xdr:nvSpPr>
      <xdr:spPr>
        <a:xfrm>
          <a:off x="35820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64787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C8DB3D60-2518-465B-9B14-C3912EE5A85E}"/>
            </a:ext>
          </a:extLst>
        </xdr:cNvPr>
        <xdr:cNvSpPr txBox="1"/>
      </xdr:nvSpPr>
      <xdr:spPr>
        <a:xfrm>
          <a:off x="2705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35396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ECC4983-E156-4343-85A3-83C155CE574A}"/>
            </a:ext>
          </a:extLst>
        </xdr:cNvPr>
        <xdr:cNvSpPr txBox="1"/>
      </xdr:nvSpPr>
      <xdr:spPr>
        <a:xfrm>
          <a:off x="1816744" y="1049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35396</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FA81410-81E4-463F-B84A-8BB69DD581BE}"/>
            </a:ext>
          </a:extLst>
        </xdr:cNvPr>
        <xdr:cNvSpPr txBox="1"/>
      </xdr:nvSpPr>
      <xdr:spPr>
        <a:xfrm>
          <a:off x="927744" y="1049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8544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E6BCD51-FED5-44D3-BB48-0CA4740D09E5}"/>
            </a:ext>
          </a:extLst>
        </xdr:cNvPr>
        <xdr:cNvSpPr txBox="1"/>
      </xdr:nvSpPr>
      <xdr:spPr>
        <a:xfrm>
          <a:off x="35820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153868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E456CAE-2870-4708-87B4-96A0211F6ECA}"/>
            </a:ext>
          </a:extLst>
        </xdr:cNvPr>
        <xdr:cNvSpPr txBox="1"/>
      </xdr:nvSpPr>
      <xdr:spPr>
        <a:xfrm>
          <a:off x="2705744" y="10097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19974</xdr:rowOff>
    </xdr:from>
    <xdr:ext cx="340478" cy="259045"/>
    <xdr:sp macro="" textlink="">
      <xdr:nvSpPr>
        <xdr:cNvPr id="205" name="n_3mainValue【橋りょう・トンネル】&#10;有形固定資産減価償却率">
          <a:extLst>
            <a:ext uri="{FF2B5EF4-FFF2-40B4-BE49-F238E27FC236}">
              <a16:creationId xmlns:a16="http://schemas.microsoft.com/office/drawing/2014/main" id="{1A93EF7D-280F-4D32-8CF2-A494AD8D7D9D}"/>
            </a:ext>
          </a:extLst>
        </xdr:cNvPr>
        <xdr:cNvSpPr txBox="1"/>
      </xdr:nvSpPr>
      <xdr:spPr>
        <a:xfrm>
          <a:off x="1849061" y="92782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53</xdr:row>
      <xdr:rowOff>135907</xdr:rowOff>
    </xdr:from>
    <xdr:ext cx="340478" cy="259045"/>
    <xdr:sp macro="" textlink="">
      <xdr:nvSpPr>
        <xdr:cNvPr id="206" name="n_4mainValue【橋りょう・トンネル】&#10;有形固定資産減価償却率">
          <a:extLst>
            <a:ext uri="{FF2B5EF4-FFF2-40B4-BE49-F238E27FC236}">
              <a16:creationId xmlns:a16="http://schemas.microsoft.com/office/drawing/2014/main" id="{CAB3AA86-FB95-4ECA-AF30-EA206122F3FC}"/>
            </a:ext>
          </a:extLst>
        </xdr:cNvPr>
        <xdr:cNvSpPr txBox="1"/>
      </xdr:nvSpPr>
      <xdr:spPr>
        <a:xfrm>
          <a:off x="960061" y="92227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318F44C-E63E-42AA-B215-1EE2A573729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E95A574-CABD-454E-9727-4C5CBFABBA5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D3AA7B6-1DBE-4E26-9BE8-4F2E8D19A46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F3D5D53-8AA7-4F4D-B8FE-EBA70AC1F35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2A9306C-812B-4591-ABAC-E706E3B4E30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9E26ABF-22E3-4A90-A623-FC0A0B7C8DA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0996F47-C6FE-4480-8B13-6CAB6DDD8CA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1588DAE-1373-4CF7-B9F5-96934A4CD0C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04ADE9D-2D00-47EE-9C5C-2C1ED7F7B48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46EB0D1-56AB-4BDD-B6ED-276773E13B3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CAE99FD-A782-41E9-B286-9270A83352B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95FA82F4-4766-4ED7-BA14-E9C40D72FC0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CFD28F8-D667-449F-AF0F-46A6652A1EF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E39B9D11-2B94-4076-ACBC-13498656581F}"/>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A0079E6-1613-4844-A5CF-0FD65CB40BC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57CF0D05-3285-42EF-B634-50E36285FC76}"/>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AD4CFAE-C639-4474-B2AE-C9A5B6D0AB6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DEE4B6A4-F748-49AB-9489-FE7712C99937}"/>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0D706D4-FAC3-4B15-84FE-E0A486B270A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40B5CC2C-0855-4B6B-9871-E99A7ADD73A2}"/>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36C2BF3-8657-4745-A182-2222B35C034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D33EE88-3C85-4654-AE42-BC657A472D4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7D6B440-F203-4C05-8F27-87EE41E85CD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30" name="直線コネクタ 229">
          <a:extLst>
            <a:ext uri="{FF2B5EF4-FFF2-40B4-BE49-F238E27FC236}">
              <a16:creationId xmlns:a16="http://schemas.microsoft.com/office/drawing/2014/main" id="{E5E6C4C5-82F7-47B3-BD54-175A2120F594}"/>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EA79AAF4-628D-42C3-BFAF-0C338AFBDDC2}"/>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2" name="直線コネクタ 231">
          <a:extLst>
            <a:ext uri="{FF2B5EF4-FFF2-40B4-BE49-F238E27FC236}">
              <a16:creationId xmlns:a16="http://schemas.microsoft.com/office/drawing/2014/main" id="{D8CF24BB-D9F4-4325-ABFF-F3AB4FE52B7D}"/>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9EC3AF79-ABC4-4C55-A08F-C0038131043E}"/>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4" name="直線コネクタ 233">
          <a:extLst>
            <a:ext uri="{FF2B5EF4-FFF2-40B4-BE49-F238E27FC236}">
              <a16:creationId xmlns:a16="http://schemas.microsoft.com/office/drawing/2014/main" id="{8B1D182E-29A8-491E-A784-D7EA7BC65274}"/>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A40A8F7-9B4A-4A12-9C56-B8C37E9C7848}"/>
            </a:ext>
          </a:extLst>
        </xdr:cNvPr>
        <xdr:cNvSpPr txBox="1"/>
      </xdr:nvSpPr>
      <xdr:spPr>
        <a:xfrm>
          <a:off x="10515600" y="10623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6" name="フローチャート: 判断 235">
          <a:extLst>
            <a:ext uri="{FF2B5EF4-FFF2-40B4-BE49-F238E27FC236}">
              <a16:creationId xmlns:a16="http://schemas.microsoft.com/office/drawing/2014/main" id="{2532B2C8-28AE-4723-BD20-AB5D935444B2}"/>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7" name="フローチャート: 判断 236">
          <a:extLst>
            <a:ext uri="{FF2B5EF4-FFF2-40B4-BE49-F238E27FC236}">
              <a16:creationId xmlns:a16="http://schemas.microsoft.com/office/drawing/2014/main" id="{0B645919-D525-4223-B97A-78915D6A188E}"/>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8" name="フローチャート: 判断 237">
          <a:extLst>
            <a:ext uri="{FF2B5EF4-FFF2-40B4-BE49-F238E27FC236}">
              <a16:creationId xmlns:a16="http://schemas.microsoft.com/office/drawing/2014/main" id="{4FD7AA1B-E168-4393-B2F6-8B45BB31C953}"/>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9" name="フローチャート: 判断 238">
          <a:extLst>
            <a:ext uri="{FF2B5EF4-FFF2-40B4-BE49-F238E27FC236}">
              <a16:creationId xmlns:a16="http://schemas.microsoft.com/office/drawing/2014/main" id="{C305BF9A-74D7-48F2-88CA-A8283D6E6EAB}"/>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40" name="フローチャート: 判断 239">
          <a:extLst>
            <a:ext uri="{FF2B5EF4-FFF2-40B4-BE49-F238E27FC236}">
              <a16:creationId xmlns:a16="http://schemas.microsoft.com/office/drawing/2014/main" id="{5D3A30C7-36E2-41BF-8298-C59FC2728018}"/>
            </a:ext>
          </a:extLst>
        </xdr:cNvPr>
        <xdr:cNvSpPr/>
      </xdr:nvSpPr>
      <xdr:spPr>
        <a:xfrm>
          <a:off x="6921500" y="1062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A3B41AE-19E1-4DBE-A9C2-9B4EB22E6BA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308F073-83F1-4554-BE46-BD1B613FC37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F95648F-175F-4489-8894-21D8A4943F6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70AEA3D-40EE-424A-AA22-37A2ED6ADBB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4BDDFA9-67A0-4D46-940D-BC07D114AC4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168360</xdr:rowOff>
    </xdr:from>
    <xdr:to>
      <xdr:col>55</xdr:col>
      <xdr:colOff>50800</xdr:colOff>
      <xdr:row>62</xdr:row>
      <xdr:rowOff>98510</xdr:rowOff>
    </xdr:to>
    <xdr:sp macro="" textlink="">
      <xdr:nvSpPr>
        <xdr:cNvPr id="246" name="楕円 245">
          <a:extLst>
            <a:ext uri="{FF2B5EF4-FFF2-40B4-BE49-F238E27FC236}">
              <a16:creationId xmlns:a16="http://schemas.microsoft.com/office/drawing/2014/main" id="{895F1D5F-77EE-4BFB-B153-7A9DF36675F0}"/>
            </a:ext>
          </a:extLst>
        </xdr:cNvPr>
        <xdr:cNvSpPr/>
      </xdr:nvSpPr>
      <xdr:spPr>
        <a:xfrm>
          <a:off x="10426700" y="1062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19787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5353741A-230A-4281-9A03-69AFEBA169FF}"/>
            </a:ext>
          </a:extLst>
        </xdr:cNvPr>
        <xdr:cNvSpPr txBox="1"/>
      </xdr:nvSpPr>
      <xdr:spPr>
        <a:xfrm>
          <a:off x="10515600" y="10478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2717</xdr:rowOff>
    </xdr:from>
    <xdr:to>
      <xdr:col>50</xdr:col>
      <xdr:colOff>165100</xdr:colOff>
      <xdr:row>62</xdr:row>
      <xdr:rowOff>104317</xdr:rowOff>
    </xdr:to>
    <xdr:sp macro="" textlink="">
      <xdr:nvSpPr>
        <xdr:cNvPr id="248" name="楕円 247">
          <a:extLst>
            <a:ext uri="{FF2B5EF4-FFF2-40B4-BE49-F238E27FC236}">
              <a16:creationId xmlns:a16="http://schemas.microsoft.com/office/drawing/2014/main" id="{48452C5C-C611-46A3-931C-F24BDDCC3BE2}"/>
            </a:ext>
          </a:extLst>
        </xdr:cNvPr>
        <xdr:cNvSpPr/>
      </xdr:nvSpPr>
      <xdr:spPr>
        <a:xfrm>
          <a:off x="9588500" y="1063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47710</xdr:rowOff>
    </xdr:from>
    <xdr:to>
      <xdr:col>55</xdr:col>
      <xdr:colOff>0</xdr:colOff>
      <xdr:row>62</xdr:row>
      <xdr:rowOff>53517</xdr:rowOff>
    </xdr:to>
    <xdr:cxnSp macro="">
      <xdr:nvCxnSpPr>
        <xdr:cNvPr id="249" name="直線コネクタ 248">
          <a:extLst>
            <a:ext uri="{FF2B5EF4-FFF2-40B4-BE49-F238E27FC236}">
              <a16:creationId xmlns:a16="http://schemas.microsoft.com/office/drawing/2014/main" id="{6CE3C38A-F08F-445C-94F7-2A51BDEF3562}"/>
            </a:ext>
          </a:extLst>
        </xdr:cNvPr>
        <xdr:cNvCxnSpPr/>
      </xdr:nvCxnSpPr>
      <xdr:spPr>
        <a:xfrm flipV="1">
          <a:off x="9639300" y="10677610"/>
          <a:ext cx="838200" cy="5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7150</xdr:rowOff>
    </xdr:from>
    <xdr:to>
      <xdr:col>46</xdr:col>
      <xdr:colOff>38100</xdr:colOff>
      <xdr:row>62</xdr:row>
      <xdr:rowOff>108750</xdr:rowOff>
    </xdr:to>
    <xdr:sp macro="" textlink="">
      <xdr:nvSpPr>
        <xdr:cNvPr id="250" name="楕円 249">
          <a:extLst>
            <a:ext uri="{FF2B5EF4-FFF2-40B4-BE49-F238E27FC236}">
              <a16:creationId xmlns:a16="http://schemas.microsoft.com/office/drawing/2014/main" id="{9502C45A-2AA0-4071-8499-679C22DDD24C}"/>
            </a:ext>
          </a:extLst>
        </xdr:cNvPr>
        <xdr:cNvSpPr/>
      </xdr:nvSpPr>
      <xdr:spPr>
        <a:xfrm>
          <a:off x="8699500" y="1063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53517</xdr:rowOff>
    </xdr:from>
    <xdr:to>
      <xdr:col>50</xdr:col>
      <xdr:colOff>114300</xdr:colOff>
      <xdr:row>62</xdr:row>
      <xdr:rowOff>57950</xdr:rowOff>
    </xdr:to>
    <xdr:cxnSp macro="">
      <xdr:nvCxnSpPr>
        <xdr:cNvPr id="251" name="直線コネクタ 250">
          <a:extLst>
            <a:ext uri="{FF2B5EF4-FFF2-40B4-BE49-F238E27FC236}">
              <a16:creationId xmlns:a16="http://schemas.microsoft.com/office/drawing/2014/main" id="{0B4AAAE9-C574-4817-9AB7-1CFB5A8BE44D}"/>
            </a:ext>
          </a:extLst>
        </xdr:cNvPr>
        <xdr:cNvCxnSpPr/>
      </xdr:nvCxnSpPr>
      <xdr:spPr>
        <a:xfrm flipV="1">
          <a:off x="8750300" y="10683417"/>
          <a:ext cx="889000" cy="4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19859</xdr:rowOff>
    </xdr:from>
    <xdr:to>
      <xdr:col>41</xdr:col>
      <xdr:colOff>101600</xdr:colOff>
      <xdr:row>64</xdr:row>
      <xdr:rowOff>121459</xdr:rowOff>
    </xdr:to>
    <xdr:sp macro="" textlink="">
      <xdr:nvSpPr>
        <xdr:cNvPr id="252" name="楕円 251">
          <a:extLst>
            <a:ext uri="{FF2B5EF4-FFF2-40B4-BE49-F238E27FC236}">
              <a16:creationId xmlns:a16="http://schemas.microsoft.com/office/drawing/2014/main" id="{003CC939-222C-4ECF-8E08-47A0D51229FF}"/>
            </a:ext>
          </a:extLst>
        </xdr:cNvPr>
        <xdr:cNvSpPr/>
      </xdr:nvSpPr>
      <xdr:spPr>
        <a:xfrm>
          <a:off x="7810500" y="1099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57950</xdr:rowOff>
    </xdr:from>
    <xdr:to>
      <xdr:col>45</xdr:col>
      <xdr:colOff>177800</xdr:colOff>
      <xdr:row>64</xdr:row>
      <xdr:rowOff>70659</xdr:rowOff>
    </xdr:to>
    <xdr:cxnSp macro="">
      <xdr:nvCxnSpPr>
        <xdr:cNvPr id="253" name="直線コネクタ 252">
          <a:extLst>
            <a:ext uri="{FF2B5EF4-FFF2-40B4-BE49-F238E27FC236}">
              <a16:creationId xmlns:a16="http://schemas.microsoft.com/office/drawing/2014/main" id="{3EB4002D-EE3C-4378-9DFA-7628DD7922B2}"/>
            </a:ext>
          </a:extLst>
        </xdr:cNvPr>
        <xdr:cNvCxnSpPr/>
      </xdr:nvCxnSpPr>
      <xdr:spPr>
        <a:xfrm flipV="1">
          <a:off x="7861300" y="10687850"/>
          <a:ext cx="889000" cy="35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19951</xdr:rowOff>
    </xdr:from>
    <xdr:to>
      <xdr:col>36</xdr:col>
      <xdr:colOff>165100</xdr:colOff>
      <xdr:row>64</xdr:row>
      <xdr:rowOff>121551</xdr:rowOff>
    </xdr:to>
    <xdr:sp macro="" textlink="">
      <xdr:nvSpPr>
        <xdr:cNvPr id="254" name="楕円 253">
          <a:extLst>
            <a:ext uri="{FF2B5EF4-FFF2-40B4-BE49-F238E27FC236}">
              <a16:creationId xmlns:a16="http://schemas.microsoft.com/office/drawing/2014/main" id="{C3C5FD80-F636-47C4-B015-7A37354FFD5D}"/>
            </a:ext>
          </a:extLst>
        </xdr:cNvPr>
        <xdr:cNvSpPr/>
      </xdr:nvSpPr>
      <xdr:spPr>
        <a:xfrm>
          <a:off x="6921500" y="109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70659</xdr:rowOff>
    </xdr:from>
    <xdr:to>
      <xdr:col>41</xdr:col>
      <xdr:colOff>50800</xdr:colOff>
      <xdr:row>64</xdr:row>
      <xdr:rowOff>70751</xdr:rowOff>
    </xdr:to>
    <xdr:cxnSp macro="">
      <xdr:nvCxnSpPr>
        <xdr:cNvPr id="255" name="直線コネクタ 254">
          <a:extLst>
            <a:ext uri="{FF2B5EF4-FFF2-40B4-BE49-F238E27FC236}">
              <a16:creationId xmlns:a16="http://schemas.microsoft.com/office/drawing/2014/main" id="{8FC19788-038E-45F8-896C-761C9004B470}"/>
            </a:ext>
          </a:extLst>
        </xdr:cNvPr>
        <xdr:cNvCxnSpPr/>
      </xdr:nvCxnSpPr>
      <xdr:spPr>
        <a:xfrm flipV="1">
          <a:off x="6972300" y="11043459"/>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6E9DEFBE-6186-4C0C-ACD8-6015A0AF3CFE}"/>
            </a:ext>
          </a:extLst>
        </xdr:cNvPr>
        <xdr:cNvSpPr txBox="1"/>
      </xdr:nvSpPr>
      <xdr:spPr>
        <a:xfrm>
          <a:off x="9327095" y="10739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120435</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59469C5D-8E36-4503-915C-FF8D4E0994F1}"/>
            </a:ext>
          </a:extLst>
        </xdr:cNvPr>
        <xdr:cNvSpPr txBox="1"/>
      </xdr:nvSpPr>
      <xdr:spPr>
        <a:xfrm>
          <a:off x="8450795" y="10750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7274</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6312B0E3-1218-4AA4-B1D7-E3AC85626140}"/>
            </a:ext>
          </a:extLst>
        </xdr:cNvPr>
        <xdr:cNvSpPr txBox="1"/>
      </xdr:nvSpPr>
      <xdr:spPr>
        <a:xfrm>
          <a:off x="7561795" y="1046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116434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8D57EC32-426F-4412-B782-9256D287A56C}"/>
            </a:ext>
          </a:extLst>
        </xdr:cNvPr>
        <xdr:cNvSpPr txBox="1"/>
      </xdr:nvSpPr>
      <xdr:spPr>
        <a:xfrm>
          <a:off x="6672795" y="1040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120844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C713BD42-8A3C-4245-A381-5B937D09A1BF}"/>
            </a:ext>
          </a:extLst>
        </xdr:cNvPr>
        <xdr:cNvSpPr txBox="1"/>
      </xdr:nvSpPr>
      <xdr:spPr>
        <a:xfrm>
          <a:off x="9327095" y="1040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125277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B602C18D-A79D-4C20-AF60-BCDC40D93465}"/>
            </a:ext>
          </a:extLst>
        </xdr:cNvPr>
        <xdr:cNvSpPr txBox="1"/>
      </xdr:nvSpPr>
      <xdr:spPr>
        <a:xfrm>
          <a:off x="8450795" y="10412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112586</xdr:rowOff>
    </xdr:from>
    <xdr:ext cx="469744" cy="259045"/>
    <xdr:sp macro="" textlink="">
      <xdr:nvSpPr>
        <xdr:cNvPr id="262" name="n_3mainValue【橋りょう・トンネル】&#10;一人当たり有形固定資産（償却資産）額">
          <a:extLst>
            <a:ext uri="{FF2B5EF4-FFF2-40B4-BE49-F238E27FC236}">
              <a16:creationId xmlns:a16="http://schemas.microsoft.com/office/drawing/2014/main" id="{DD6F387C-841D-464E-AFF3-AE81A461823A}"/>
            </a:ext>
          </a:extLst>
        </xdr:cNvPr>
        <xdr:cNvSpPr txBox="1"/>
      </xdr:nvSpPr>
      <xdr:spPr>
        <a:xfrm>
          <a:off x="7626428" y="1108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112678</xdr:rowOff>
    </xdr:from>
    <xdr:ext cx="469744" cy="259045"/>
    <xdr:sp macro="" textlink="">
      <xdr:nvSpPr>
        <xdr:cNvPr id="263" name="n_4mainValue【橋りょう・トンネル】&#10;一人当たり有形固定資産（償却資産）額">
          <a:extLst>
            <a:ext uri="{FF2B5EF4-FFF2-40B4-BE49-F238E27FC236}">
              <a16:creationId xmlns:a16="http://schemas.microsoft.com/office/drawing/2014/main" id="{31326F4E-52F3-46A9-B2FD-780120107646}"/>
            </a:ext>
          </a:extLst>
        </xdr:cNvPr>
        <xdr:cNvSpPr txBox="1"/>
      </xdr:nvSpPr>
      <xdr:spPr>
        <a:xfrm>
          <a:off x="6737428" y="11085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8780B76-EC06-45CA-9CF3-EE60D8EFF67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3A2739F-7A03-4F55-9B19-5D8387099B5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BD22F2A-3FAF-436A-A6A1-DA72E41818D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1DD8F1A-89BA-4154-BC46-73915AE6BEC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5974830-CB2A-4739-AAAC-1A29A235908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BC0DC46-FA71-4868-B3B7-58F0329F3A1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6CF0245-1C2E-4DCA-9898-E5473C7C4E3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B02D753-71D8-42C6-8EA2-9569118103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8F2B1AD-2F93-4272-AB4B-6872C3868F2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E99D97D-F061-4749-9E07-94F11EDCD4E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E489341-6834-4331-BBCC-C1AC15EDD6A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8D0C97E7-3E74-4841-8F2F-A6A0080B12D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F08119C-2D6E-4124-8501-52A20E90213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C6FDC50-DD6E-4392-BF5E-EC34AE014F5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39A1FB2-211A-46E8-BCD2-BDC6D13A57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1727BB2C-4C26-445D-BC59-BC948912AB7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EA88DBA-011C-451C-91AD-6A7E1C4BF47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C247758-2720-4DE9-B0F4-4CF36CC729A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B49059B1-BDF2-4FDD-9FA6-348E31D4300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7572E0D-F9B8-497E-8F86-9A0B7077B6C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8E40481-7483-46FA-8EA6-21479E903FA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4D8E7CD-0D82-4F79-8831-D10264F440D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891DBA5B-93FD-4C72-AE72-E7EAEFE33C4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6E39E9EC-C30A-478A-83FC-C3420EA8391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8" name="直線コネクタ 287">
          <a:extLst>
            <a:ext uri="{FF2B5EF4-FFF2-40B4-BE49-F238E27FC236}">
              <a16:creationId xmlns:a16="http://schemas.microsoft.com/office/drawing/2014/main" id="{075AFEB6-3659-4090-B40A-9AECFBF4D262}"/>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FC78E18B-0831-4C16-99F1-D510166DD1D6}"/>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90" name="直線コネクタ 289">
          <a:extLst>
            <a:ext uri="{FF2B5EF4-FFF2-40B4-BE49-F238E27FC236}">
              <a16:creationId xmlns:a16="http://schemas.microsoft.com/office/drawing/2014/main" id="{926F8443-3988-4A32-BA4F-02DC1A7130E8}"/>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59D46B8E-D811-4071-8DCC-DA50021EA2CD}"/>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2" name="直線コネクタ 291">
          <a:extLst>
            <a:ext uri="{FF2B5EF4-FFF2-40B4-BE49-F238E27FC236}">
              <a16:creationId xmlns:a16="http://schemas.microsoft.com/office/drawing/2014/main" id="{2440B975-5CB6-4E12-B8BC-783000CBB95D}"/>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32402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C28F2943-1069-48EE-800C-C5BDD5424138}"/>
            </a:ext>
          </a:extLst>
        </xdr:cNvPr>
        <xdr:cNvSpPr txBox="1"/>
      </xdr:nvSpPr>
      <xdr:spPr>
        <a:xfrm>
          <a:off x="4673600" y="14262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4" name="フローチャート: 判断 293">
          <a:extLst>
            <a:ext uri="{FF2B5EF4-FFF2-40B4-BE49-F238E27FC236}">
              <a16:creationId xmlns:a16="http://schemas.microsoft.com/office/drawing/2014/main" id="{0D9A49E9-FC70-4C10-AB6E-552FBC48D531}"/>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5" name="フローチャート: 判断 294">
          <a:extLst>
            <a:ext uri="{FF2B5EF4-FFF2-40B4-BE49-F238E27FC236}">
              <a16:creationId xmlns:a16="http://schemas.microsoft.com/office/drawing/2014/main" id="{843E7D83-C489-4227-A78F-F0A4CB195AB9}"/>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6" name="フローチャート: 判断 295">
          <a:extLst>
            <a:ext uri="{FF2B5EF4-FFF2-40B4-BE49-F238E27FC236}">
              <a16:creationId xmlns:a16="http://schemas.microsoft.com/office/drawing/2014/main" id="{87A7F011-5718-4226-906C-B2BAC281B97B}"/>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7" name="フローチャート: 判断 296">
          <a:extLst>
            <a:ext uri="{FF2B5EF4-FFF2-40B4-BE49-F238E27FC236}">
              <a16:creationId xmlns:a16="http://schemas.microsoft.com/office/drawing/2014/main" id="{D9FE7E83-D8C3-44D9-B4B2-7DF0EA743FFF}"/>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8" name="フローチャート: 判断 297">
          <a:extLst>
            <a:ext uri="{FF2B5EF4-FFF2-40B4-BE49-F238E27FC236}">
              <a16:creationId xmlns:a16="http://schemas.microsoft.com/office/drawing/2014/main" id="{279A8581-956E-4F5C-8698-01C9BCBAB561}"/>
            </a:ext>
          </a:extLst>
        </xdr:cNvPr>
        <xdr:cNvSpPr/>
      </xdr:nvSpPr>
      <xdr:spPr>
        <a:xfrm>
          <a:off x="1079500" y="1426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0A0DF90-586F-4EC2-84EA-388FA5D348E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A4E6C38-6398-49F1-8BCD-3F71E4FC63C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3E82E42-6A1F-4280-B4B1-020BF0A30FC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365CEBA-E90E-464A-ABE5-64A48D4C2AC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74AFDB4-4E34-4ED2-8151-9CE2F46FA49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147320</xdr:rowOff>
    </xdr:from>
    <xdr:to>
      <xdr:col>24</xdr:col>
      <xdr:colOff>114300</xdr:colOff>
      <xdr:row>83</xdr:row>
      <xdr:rowOff>77470</xdr:rowOff>
    </xdr:to>
    <xdr:sp macro="" textlink="">
      <xdr:nvSpPr>
        <xdr:cNvPr id="304" name="楕円 303">
          <a:extLst>
            <a:ext uri="{FF2B5EF4-FFF2-40B4-BE49-F238E27FC236}">
              <a16:creationId xmlns:a16="http://schemas.microsoft.com/office/drawing/2014/main" id="{05456D38-FBE5-4AA1-BBD0-88D237020FFB}"/>
            </a:ext>
          </a:extLst>
        </xdr:cNvPr>
        <xdr:cNvSpPr/>
      </xdr:nvSpPr>
      <xdr:spPr>
        <a:xfrm>
          <a:off x="45847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170197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66E6634-15EA-4895-8085-E3243FE052BE}"/>
            </a:ext>
          </a:extLst>
        </xdr:cNvPr>
        <xdr:cNvSpPr txBox="1"/>
      </xdr:nvSpPr>
      <xdr:spPr>
        <a:xfrm>
          <a:off x="4673600" y="1405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105411</xdr:rowOff>
    </xdr:from>
    <xdr:to>
      <xdr:col>20</xdr:col>
      <xdr:colOff>38100</xdr:colOff>
      <xdr:row>83</xdr:row>
      <xdr:rowOff>35561</xdr:rowOff>
    </xdr:to>
    <xdr:sp macro="" textlink="">
      <xdr:nvSpPr>
        <xdr:cNvPr id="306" name="楕円 305">
          <a:extLst>
            <a:ext uri="{FF2B5EF4-FFF2-40B4-BE49-F238E27FC236}">
              <a16:creationId xmlns:a16="http://schemas.microsoft.com/office/drawing/2014/main" id="{A9479D6D-A639-4D96-A5F7-F7DF4A9A0F8A}"/>
            </a:ext>
          </a:extLst>
        </xdr:cNvPr>
        <xdr:cNvSpPr/>
      </xdr:nvSpPr>
      <xdr:spPr>
        <a:xfrm>
          <a:off x="3746500" y="141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156211</xdr:rowOff>
    </xdr:from>
    <xdr:to>
      <xdr:col>24</xdr:col>
      <xdr:colOff>63500</xdr:colOff>
      <xdr:row>83</xdr:row>
      <xdr:rowOff>26670</xdr:rowOff>
    </xdr:to>
    <xdr:cxnSp macro="">
      <xdr:nvCxnSpPr>
        <xdr:cNvPr id="307" name="直線コネクタ 306">
          <a:extLst>
            <a:ext uri="{FF2B5EF4-FFF2-40B4-BE49-F238E27FC236}">
              <a16:creationId xmlns:a16="http://schemas.microsoft.com/office/drawing/2014/main" id="{15F9ECF1-F7EC-4E81-8AF7-A8092DA6E9B8}"/>
            </a:ext>
          </a:extLst>
        </xdr:cNvPr>
        <xdr:cNvCxnSpPr/>
      </xdr:nvCxnSpPr>
      <xdr:spPr>
        <a:xfrm>
          <a:off x="3797300" y="1421511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67311</xdr:rowOff>
    </xdr:from>
    <xdr:to>
      <xdr:col>15</xdr:col>
      <xdr:colOff>101600</xdr:colOff>
      <xdr:row>82</xdr:row>
      <xdr:rowOff>168911</xdr:rowOff>
    </xdr:to>
    <xdr:sp macro="" textlink="">
      <xdr:nvSpPr>
        <xdr:cNvPr id="308" name="楕円 307">
          <a:extLst>
            <a:ext uri="{FF2B5EF4-FFF2-40B4-BE49-F238E27FC236}">
              <a16:creationId xmlns:a16="http://schemas.microsoft.com/office/drawing/2014/main" id="{64EE2D4E-5D38-4E52-B617-8A9D51C283DE}"/>
            </a:ext>
          </a:extLst>
        </xdr:cNvPr>
        <xdr:cNvSpPr/>
      </xdr:nvSpPr>
      <xdr:spPr>
        <a:xfrm>
          <a:off x="2857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118111</xdr:rowOff>
    </xdr:from>
    <xdr:to>
      <xdr:col>19</xdr:col>
      <xdr:colOff>177800</xdr:colOff>
      <xdr:row>82</xdr:row>
      <xdr:rowOff>156211</xdr:rowOff>
    </xdr:to>
    <xdr:cxnSp macro="">
      <xdr:nvCxnSpPr>
        <xdr:cNvPr id="309" name="直線コネクタ 308">
          <a:extLst>
            <a:ext uri="{FF2B5EF4-FFF2-40B4-BE49-F238E27FC236}">
              <a16:creationId xmlns:a16="http://schemas.microsoft.com/office/drawing/2014/main" id="{15325730-A5FC-47EF-A58E-3411F782688F}"/>
            </a:ext>
          </a:extLst>
        </xdr:cNvPr>
        <xdr:cNvCxnSpPr/>
      </xdr:nvCxnSpPr>
      <xdr:spPr>
        <a:xfrm>
          <a:off x="2908300" y="141770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25400</xdr:rowOff>
    </xdr:from>
    <xdr:to>
      <xdr:col>10</xdr:col>
      <xdr:colOff>165100</xdr:colOff>
      <xdr:row>82</xdr:row>
      <xdr:rowOff>127000</xdr:rowOff>
    </xdr:to>
    <xdr:sp macro="" textlink="">
      <xdr:nvSpPr>
        <xdr:cNvPr id="310" name="楕円 309">
          <a:extLst>
            <a:ext uri="{FF2B5EF4-FFF2-40B4-BE49-F238E27FC236}">
              <a16:creationId xmlns:a16="http://schemas.microsoft.com/office/drawing/2014/main" id="{0EDDBEA7-29B3-4957-B57C-1D54B9EF3707}"/>
            </a:ext>
          </a:extLst>
        </xdr:cNvPr>
        <xdr:cNvSpPr/>
      </xdr:nvSpPr>
      <xdr:spPr>
        <a:xfrm>
          <a:off x="19685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76200</xdr:rowOff>
    </xdr:from>
    <xdr:to>
      <xdr:col>15</xdr:col>
      <xdr:colOff>50800</xdr:colOff>
      <xdr:row>82</xdr:row>
      <xdr:rowOff>118111</xdr:rowOff>
    </xdr:to>
    <xdr:cxnSp macro="">
      <xdr:nvCxnSpPr>
        <xdr:cNvPr id="311" name="直線コネクタ 310">
          <a:extLst>
            <a:ext uri="{FF2B5EF4-FFF2-40B4-BE49-F238E27FC236}">
              <a16:creationId xmlns:a16="http://schemas.microsoft.com/office/drawing/2014/main" id="{6A726702-194B-4678-BF5A-EDBFD144C839}"/>
            </a:ext>
          </a:extLst>
        </xdr:cNvPr>
        <xdr:cNvCxnSpPr/>
      </xdr:nvCxnSpPr>
      <xdr:spPr>
        <a:xfrm>
          <a:off x="2019300" y="141351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158750</xdr:rowOff>
    </xdr:from>
    <xdr:to>
      <xdr:col>6</xdr:col>
      <xdr:colOff>38100</xdr:colOff>
      <xdr:row>82</xdr:row>
      <xdr:rowOff>88900</xdr:rowOff>
    </xdr:to>
    <xdr:sp macro="" textlink="">
      <xdr:nvSpPr>
        <xdr:cNvPr id="312" name="楕円 311">
          <a:extLst>
            <a:ext uri="{FF2B5EF4-FFF2-40B4-BE49-F238E27FC236}">
              <a16:creationId xmlns:a16="http://schemas.microsoft.com/office/drawing/2014/main" id="{7C244682-859E-475C-9082-0438AA6B185B}"/>
            </a:ext>
          </a:extLst>
        </xdr:cNvPr>
        <xdr:cNvSpPr/>
      </xdr:nvSpPr>
      <xdr:spPr>
        <a:xfrm>
          <a:off x="1079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38100</xdr:rowOff>
    </xdr:from>
    <xdr:to>
      <xdr:col>10</xdr:col>
      <xdr:colOff>114300</xdr:colOff>
      <xdr:row>82</xdr:row>
      <xdr:rowOff>76200</xdr:rowOff>
    </xdr:to>
    <xdr:cxnSp macro="">
      <xdr:nvCxnSpPr>
        <xdr:cNvPr id="313" name="直線コネクタ 312">
          <a:extLst>
            <a:ext uri="{FF2B5EF4-FFF2-40B4-BE49-F238E27FC236}">
              <a16:creationId xmlns:a16="http://schemas.microsoft.com/office/drawing/2014/main" id="{9FDDB472-3ECB-4573-A9E8-67DA6F861A2E}"/>
            </a:ext>
          </a:extLst>
        </xdr:cNvPr>
        <xdr:cNvCxnSpPr/>
      </xdr:nvCxnSpPr>
      <xdr:spPr>
        <a:xfrm>
          <a:off x="1130300" y="14097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131463</xdr:rowOff>
    </xdr:from>
    <xdr:ext cx="405111" cy="259045"/>
    <xdr:sp macro="" textlink="">
      <xdr:nvSpPr>
        <xdr:cNvPr id="314" name="n_1aveValue【公営住宅】&#10;有形固定資産減価償却率">
          <a:extLst>
            <a:ext uri="{FF2B5EF4-FFF2-40B4-BE49-F238E27FC236}">
              <a16:creationId xmlns:a16="http://schemas.microsoft.com/office/drawing/2014/main" id="{20A4F8AA-697D-4FEE-8840-EABF2FE73BA8}"/>
            </a:ext>
          </a:extLst>
        </xdr:cNvPr>
        <xdr:cNvSpPr txBox="1"/>
      </xdr:nvSpPr>
      <xdr:spPr>
        <a:xfrm>
          <a:off x="3582044"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macro="" textlink="">
      <xdr:nvSpPr>
        <xdr:cNvPr id="315" name="n_2aveValue【公営住宅】&#10;有形固定資産減価償却率">
          <a:extLst>
            <a:ext uri="{FF2B5EF4-FFF2-40B4-BE49-F238E27FC236}">
              <a16:creationId xmlns:a16="http://schemas.microsoft.com/office/drawing/2014/main" id="{3A266ABC-3A76-467D-8CAD-ADB18476F930}"/>
            </a:ext>
          </a:extLst>
        </xdr:cNvPr>
        <xdr:cNvSpPr txBox="1"/>
      </xdr:nvSpPr>
      <xdr:spPr>
        <a:xfrm>
          <a:off x="2705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16" name="n_3aveValue【公営住宅】&#10;有形固定資産減価償却率">
          <a:extLst>
            <a:ext uri="{FF2B5EF4-FFF2-40B4-BE49-F238E27FC236}">
              <a16:creationId xmlns:a16="http://schemas.microsoft.com/office/drawing/2014/main" id="{545A25EF-D6EE-44E4-B191-FDC54A809B7A}"/>
            </a:ext>
          </a:extLst>
        </xdr:cNvPr>
        <xdr:cNvSpPr txBox="1"/>
      </xdr:nvSpPr>
      <xdr:spPr>
        <a:xfrm>
          <a:off x="1816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123841</xdr:rowOff>
    </xdr:from>
    <xdr:ext cx="405111" cy="259045"/>
    <xdr:sp macro="" textlink="">
      <xdr:nvSpPr>
        <xdr:cNvPr id="317" name="n_4aveValue【公営住宅】&#10;有形固定資産減価償却率">
          <a:extLst>
            <a:ext uri="{FF2B5EF4-FFF2-40B4-BE49-F238E27FC236}">
              <a16:creationId xmlns:a16="http://schemas.microsoft.com/office/drawing/2014/main" id="{08D5886A-7F3C-46F5-B614-077B345BF8B3}"/>
            </a:ext>
          </a:extLst>
        </xdr:cNvPr>
        <xdr:cNvSpPr txBox="1"/>
      </xdr:nvSpPr>
      <xdr:spPr>
        <a:xfrm>
          <a:off x="9277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52088</xdr:rowOff>
    </xdr:from>
    <xdr:ext cx="405111" cy="259045"/>
    <xdr:sp macro="" textlink="">
      <xdr:nvSpPr>
        <xdr:cNvPr id="318" name="n_1mainValue【公営住宅】&#10;有形固定資産減価償却率">
          <a:extLst>
            <a:ext uri="{FF2B5EF4-FFF2-40B4-BE49-F238E27FC236}">
              <a16:creationId xmlns:a16="http://schemas.microsoft.com/office/drawing/2014/main" id="{CDDE993B-48D8-471D-81CE-579A49BF1A5A}"/>
            </a:ext>
          </a:extLst>
        </xdr:cNvPr>
        <xdr:cNvSpPr txBox="1"/>
      </xdr:nvSpPr>
      <xdr:spPr>
        <a:xfrm>
          <a:off x="3582044" y="1393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13988</xdr:rowOff>
    </xdr:from>
    <xdr:ext cx="405111" cy="259045"/>
    <xdr:sp macro="" textlink="">
      <xdr:nvSpPr>
        <xdr:cNvPr id="319" name="n_2mainValue【公営住宅】&#10;有形固定資産減価償却率">
          <a:extLst>
            <a:ext uri="{FF2B5EF4-FFF2-40B4-BE49-F238E27FC236}">
              <a16:creationId xmlns:a16="http://schemas.microsoft.com/office/drawing/2014/main" id="{1499E222-0678-49CB-9FF7-2AF6CF7A00A1}"/>
            </a:ext>
          </a:extLst>
        </xdr:cNvPr>
        <xdr:cNvSpPr txBox="1"/>
      </xdr:nvSpPr>
      <xdr:spPr>
        <a:xfrm>
          <a:off x="27057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143527</xdr:rowOff>
    </xdr:from>
    <xdr:ext cx="405111" cy="259045"/>
    <xdr:sp macro="" textlink="">
      <xdr:nvSpPr>
        <xdr:cNvPr id="320" name="n_3mainValue【公営住宅】&#10;有形固定資産減価償却率">
          <a:extLst>
            <a:ext uri="{FF2B5EF4-FFF2-40B4-BE49-F238E27FC236}">
              <a16:creationId xmlns:a16="http://schemas.microsoft.com/office/drawing/2014/main" id="{1A120128-0EB9-441F-B2E6-52E13D63B0EA}"/>
            </a:ext>
          </a:extLst>
        </xdr:cNvPr>
        <xdr:cNvSpPr txBox="1"/>
      </xdr:nvSpPr>
      <xdr:spPr>
        <a:xfrm>
          <a:off x="1816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105427</xdr:rowOff>
    </xdr:from>
    <xdr:ext cx="405111" cy="259045"/>
    <xdr:sp macro="" textlink="">
      <xdr:nvSpPr>
        <xdr:cNvPr id="321" name="n_4mainValue【公営住宅】&#10;有形固定資産減価償却率">
          <a:extLst>
            <a:ext uri="{FF2B5EF4-FFF2-40B4-BE49-F238E27FC236}">
              <a16:creationId xmlns:a16="http://schemas.microsoft.com/office/drawing/2014/main" id="{5894F6B4-C709-43C3-B297-9A54EDC19202}"/>
            </a:ext>
          </a:extLst>
        </xdr:cNvPr>
        <xdr:cNvSpPr txBox="1"/>
      </xdr:nvSpPr>
      <xdr:spPr>
        <a:xfrm>
          <a:off x="927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A51D0B9-6924-43C0-85FC-7B64432512A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01C27B5-3D56-4AD2-8334-7FB4C5AED02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C684487-0131-4CA6-8809-47D740B077A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7F2202A-684E-4FEC-B60A-8B2F4E97E26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B98F4CC-BA73-485E-A1EC-0F85AAEE1B3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6533D9E-782D-4427-B8D1-2E8FBD661A5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8414119-BC67-49EC-89E4-AA6CBED8A13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4DC23D5-436D-4446-9650-6A4559A3E3E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4E41A5B-78D1-4793-814B-D407F215B97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1467BD2-AD35-4462-ACAC-75E64A45406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EC435462-A89B-4497-A176-E94EA74D7EB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35FEF280-214F-40D7-8524-38623830C98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F5A946A-FB2B-4DE4-969C-C7AC8ED5DDD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5" name="テキスト ボックス 334">
          <a:extLst>
            <a:ext uri="{FF2B5EF4-FFF2-40B4-BE49-F238E27FC236}">
              <a16:creationId xmlns:a16="http://schemas.microsoft.com/office/drawing/2014/main" id="{FC3D8595-2C90-41E4-AB21-A002E80522F1}"/>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CD4DA3EB-BB1C-409D-B389-5C33C0DCC69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51DC98DE-615B-4D28-9E7F-03926D222DF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DE315398-D471-4010-8B25-48C80A057BA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5967D782-EDE0-4AD4-953B-7BF15BFBD777}"/>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8FF91D8A-EEDF-49B8-A174-76FD897F5DE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29E230C3-A21C-4C43-8ADB-D64DC0482537}"/>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3C54187C-B76C-4AB0-BAA6-4E427FFB298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7B4FFA4F-20F2-466B-BA6E-74458458C29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374F513F-69A4-4132-B791-9460E0A420A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5" name="直線コネクタ 344">
          <a:extLst>
            <a:ext uri="{FF2B5EF4-FFF2-40B4-BE49-F238E27FC236}">
              <a16:creationId xmlns:a16="http://schemas.microsoft.com/office/drawing/2014/main" id="{E4CD762A-586C-4529-9DB3-14E5496B9C69}"/>
            </a:ext>
          </a:extLst>
        </xdr:cNvPr>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6" name="【公営住宅】&#10;一人当たり面積最小値テキスト">
          <a:extLst>
            <a:ext uri="{FF2B5EF4-FFF2-40B4-BE49-F238E27FC236}">
              <a16:creationId xmlns:a16="http://schemas.microsoft.com/office/drawing/2014/main" id="{0F2EA985-FC44-4A73-9D99-DEBF1BBE7E0C}"/>
            </a:ext>
          </a:extLst>
        </xdr:cNvPr>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7" name="直線コネクタ 346">
          <a:extLst>
            <a:ext uri="{FF2B5EF4-FFF2-40B4-BE49-F238E27FC236}">
              <a16:creationId xmlns:a16="http://schemas.microsoft.com/office/drawing/2014/main" id="{115A1186-AE97-4129-BCC1-D311A78B8929}"/>
            </a:ext>
          </a:extLst>
        </xdr:cNvPr>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8" name="【公営住宅】&#10;一人当たり面積最大値テキスト">
          <a:extLst>
            <a:ext uri="{FF2B5EF4-FFF2-40B4-BE49-F238E27FC236}">
              <a16:creationId xmlns:a16="http://schemas.microsoft.com/office/drawing/2014/main" id="{5FF3EAEA-49B3-47CF-9A8F-99C294A32EF0}"/>
            </a:ext>
          </a:extLst>
        </xdr:cNvPr>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9" name="直線コネクタ 348">
          <a:extLst>
            <a:ext uri="{FF2B5EF4-FFF2-40B4-BE49-F238E27FC236}">
              <a16:creationId xmlns:a16="http://schemas.microsoft.com/office/drawing/2014/main" id="{3BE792B8-E9A4-41C1-96E1-F703C88030BA}"/>
            </a:ext>
          </a:extLst>
        </xdr:cNvPr>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50" name="【公営住宅】&#10;一人当たり面積平均値テキスト">
          <a:extLst>
            <a:ext uri="{FF2B5EF4-FFF2-40B4-BE49-F238E27FC236}">
              <a16:creationId xmlns:a16="http://schemas.microsoft.com/office/drawing/2014/main" id="{56AB4187-7E9E-46F7-838E-11EAA9B02F1F}"/>
            </a:ext>
          </a:extLst>
        </xdr:cNvPr>
        <xdr:cNvSpPr txBox="1"/>
      </xdr:nvSpPr>
      <xdr:spPr>
        <a:xfrm>
          <a:off x="10515600" y="145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1" name="フローチャート: 判断 350">
          <a:extLst>
            <a:ext uri="{FF2B5EF4-FFF2-40B4-BE49-F238E27FC236}">
              <a16:creationId xmlns:a16="http://schemas.microsoft.com/office/drawing/2014/main" id="{B7C3FCBE-58B8-44A1-89EF-38099FD0DDCB}"/>
            </a:ext>
          </a:extLst>
        </xdr:cNvPr>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2" name="フローチャート: 判断 351">
          <a:extLst>
            <a:ext uri="{FF2B5EF4-FFF2-40B4-BE49-F238E27FC236}">
              <a16:creationId xmlns:a16="http://schemas.microsoft.com/office/drawing/2014/main" id="{CD55FE89-06DA-42AE-9159-D0BDCCE53FC4}"/>
            </a:ext>
          </a:extLst>
        </xdr:cNvPr>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3" name="フローチャート: 判断 352">
          <a:extLst>
            <a:ext uri="{FF2B5EF4-FFF2-40B4-BE49-F238E27FC236}">
              <a16:creationId xmlns:a16="http://schemas.microsoft.com/office/drawing/2014/main" id="{B70219A3-4863-415F-9A4C-D685F523104A}"/>
            </a:ext>
          </a:extLst>
        </xdr:cNvPr>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4" name="フローチャート: 判断 353">
          <a:extLst>
            <a:ext uri="{FF2B5EF4-FFF2-40B4-BE49-F238E27FC236}">
              <a16:creationId xmlns:a16="http://schemas.microsoft.com/office/drawing/2014/main" id="{495DD2DE-EF55-4D8C-BC8A-F46438A5370F}"/>
            </a:ext>
          </a:extLst>
        </xdr:cNvPr>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5" name="フローチャート: 判断 354">
          <a:extLst>
            <a:ext uri="{FF2B5EF4-FFF2-40B4-BE49-F238E27FC236}">
              <a16:creationId xmlns:a16="http://schemas.microsoft.com/office/drawing/2014/main" id="{6FAC3081-24AB-4578-A0BA-26256FC2E9DD}"/>
            </a:ext>
          </a:extLst>
        </xdr:cNvPr>
        <xdr:cNvSpPr/>
      </xdr:nvSpPr>
      <xdr:spPr>
        <a:xfrm>
          <a:off x="6921500" y="1469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1D8B74E-5273-41D4-8DA2-A8FB7D30C40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E80EAD8-F5DF-45CA-837D-97430A955A7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8D0CEFB-B753-495B-8BD8-C072E7C1B72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F8A9D72-E4C1-4E85-BD70-F25DDE10F07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A96DC41-B5CB-4CD7-A908-28C62A1DF05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6769</xdr:rowOff>
    </xdr:from>
    <xdr:to>
      <xdr:col>55</xdr:col>
      <xdr:colOff>50800</xdr:colOff>
      <xdr:row>86</xdr:row>
      <xdr:rowOff>108369</xdr:rowOff>
    </xdr:to>
    <xdr:sp macro="" textlink="">
      <xdr:nvSpPr>
        <xdr:cNvPr id="361" name="楕円 360">
          <a:extLst>
            <a:ext uri="{FF2B5EF4-FFF2-40B4-BE49-F238E27FC236}">
              <a16:creationId xmlns:a16="http://schemas.microsoft.com/office/drawing/2014/main" id="{ED1D2712-9961-4046-9585-5E85BCE804E0}"/>
            </a:ext>
          </a:extLst>
        </xdr:cNvPr>
        <xdr:cNvSpPr/>
      </xdr:nvSpPr>
      <xdr:spPr>
        <a:xfrm>
          <a:off x="10426700" y="1475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135424</xdr:rowOff>
    </xdr:from>
    <xdr:ext cx="469744" cy="259045"/>
    <xdr:sp macro="" textlink="">
      <xdr:nvSpPr>
        <xdr:cNvPr id="362" name="【公営住宅】&#10;一人当たり面積該当値テキスト">
          <a:extLst>
            <a:ext uri="{FF2B5EF4-FFF2-40B4-BE49-F238E27FC236}">
              <a16:creationId xmlns:a16="http://schemas.microsoft.com/office/drawing/2014/main" id="{093BE620-003A-478F-AEA9-9848E792F50B}"/>
            </a:ext>
          </a:extLst>
        </xdr:cNvPr>
        <xdr:cNvSpPr txBox="1"/>
      </xdr:nvSpPr>
      <xdr:spPr>
        <a:xfrm>
          <a:off x="10515600" y="1470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7302</xdr:rowOff>
    </xdr:from>
    <xdr:to>
      <xdr:col>50</xdr:col>
      <xdr:colOff>165100</xdr:colOff>
      <xdr:row>86</xdr:row>
      <xdr:rowOff>108902</xdr:rowOff>
    </xdr:to>
    <xdr:sp macro="" textlink="">
      <xdr:nvSpPr>
        <xdr:cNvPr id="363" name="楕円 362">
          <a:extLst>
            <a:ext uri="{FF2B5EF4-FFF2-40B4-BE49-F238E27FC236}">
              <a16:creationId xmlns:a16="http://schemas.microsoft.com/office/drawing/2014/main" id="{F3E94094-EFBC-417C-B4DA-C414902A95F1}"/>
            </a:ext>
          </a:extLst>
        </xdr:cNvPr>
        <xdr:cNvSpPr/>
      </xdr:nvSpPr>
      <xdr:spPr>
        <a:xfrm>
          <a:off x="9588500" y="1475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57569</xdr:rowOff>
    </xdr:from>
    <xdr:to>
      <xdr:col>55</xdr:col>
      <xdr:colOff>0</xdr:colOff>
      <xdr:row>86</xdr:row>
      <xdr:rowOff>58102</xdr:rowOff>
    </xdr:to>
    <xdr:cxnSp macro="">
      <xdr:nvCxnSpPr>
        <xdr:cNvPr id="364" name="直線コネクタ 363">
          <a:extLst>
            <a:ext uri="{FF2B5EF4-FFF2-40B4-BE49-F238E27FC236}">
              <a16:creationId xmlns:a16="http://schemas.microsoft.com/office/drawing/2014/main" id="{C0495534-46F0-49C2-9A75-30C328F406F8}"/>
            </a:ext>
          </a:extLst>
        </xdr:cNvPr>
        <xdr:cNvCxnSpPr/>
      </xdr:nvCxnSpPr>
      <xdr:spPr>
        <a:xfrm flipV="1">
          <a:off x="9639300" y="14802269"/>
          <a:ext cx="8382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7759</xdr:rowOff>
    </xdr:from>
    <xdr:to>
      <xdr:col>46</xdr:col>
      <xdr:colOff>38100</xdr:colOff>
      <xdr:row>86</xdr:row>
      <xdr:rowOff>109359</xdr:rowOff>
    </xdr:to>
    <xdr:sp macro="" textlink="">
      <xdr:nvSpPr>
        <xdr:cNvPr id="365" name="楕円 364">
          <a:extLst>
            <a:ext uri="{FF2B5EF4-FFF2-40B4-BE49-F238E27FC236}">
              <a16:creationId xmlns:a16="http://schemas.microsoft.com/office/drawing/2014/main" id="{00824CDA-CB8A-4445-84DA-5BA30C4FD162}"/>
            </a:ext>
          </a:extLst>
        </xdr:cNvPr>
        <xdr:cNvSpPr/>
      </xdr:nvSpPr>
      <xdr:spPr>
        <a:xfrm>
          <a:off x="8699500" y="1475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58102</xdr:rowOff>
    </xdr:from>
    <xdr:to>
      <xdr:col>50</xdr:col>
      <xdr:colOff>114300</xdr:colOff>
      <xdr:row>86</xdr:row>
      <xdr:rowOff>58559</xdr:rowOff>
    </xdr:to>
    <xdr:cxnSp macro="">
      <xdr:nvCxnSpPr>
        <xdr:cNvPr id="366" name="直線コネクタ 365">
          <a:extLst>
            <a:ext uri="{FF2B5EF4-FFF2-40B4-BE49-F238E27FC236}">
              <a16:creationId xmlns:a16="http://schemas.microsoft.com/office/drawing/2014/main" id="{64141EEA-8E26-4DD5-B17E-C0EA97275CCF}"/>
            </a:ext>
          </a:extLst>
        </xdr:cNvPr>
        <xdr:cNvCxnSpPr/>
      </xdr:nvCxnSpPr>
      <xdr:spPr>
        <a:xfrm flipV="1">
          <a:off x="8750300" y="1480280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8446</xdr:rowOff>
    </xdr:from>
    <xdr:to>
      <xdr:col>41</xdr:col>
      <xdr:colOff>101600</xdr:colOff>
      <xdr:row>86</xdr:row>
      <xdr:rowOff>110046</xdr:rowOff>
    </xdr:to>
    <xdr:sp macro="" textlink="">
      <xdr:nvSpPr>
        <xdr:cNvPr id="367" name="楕円 366">
          <a:extLst>
            <a:ext uri="{FF2B5EF4-FFF2-40B4-BE49-F238E27FC236}">
              <a16:creationId xmlns:a16="http://schemas.microsoft.com/office/drawing/2014/main" id="{06F0E399-C57D-4408-A304-EC801DD08C0D}"/>
            </a:ext>
          </a:extLst>
        </xdr:cNvPr>
        <xdr:cNvSpPr/>
      </xdr:nvSpPr>
      <xdr:spPr>
        <a:xfrm>
          <a:off x="7810500" y="1475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58559</xdr:rowOff>
    </xdr:from>
    <xdr:to>
      <xdr:col>45</xdr:col>
      <xdr:colOff>177800</xdr:colOff>
      <xdr:row>86</xdr:row>
      <xdr:rowOff>59246</xdr:rowOff>
    </xdr:to>
    <xdr:cxnSp macro="">
      <xdr:nvCxnSpPr>
        <xdr:cNvPr id="368" name="直線コネクタ 367">
          <a:extLst>
            <a:ext uri="{FF2B5EF4-FFF2-40B4-BE49-F238E27FC236}">
              <a16:creationId xmlns:a16="http://schemas.microsoft.com/office/drawing/2014/main" id="{48A2FA9A-E4F6-4170-872B-561614064474}"/>
            </a:ext>
          </a:extLst>
        </xdr:cNvPr>
        <xdr:cNvCxnSpPr/>
      </xdr:nvCxnSpPr>
      <xdr:spPr>
        <a:xfrm flipV="1">
          <a:off x="7861300" y="14803259"/>
          <a:ext cx="8890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8826</xdr:rowOff>
    </xdr:from>
    <xdr:to>
      <xdr:col>36</xdr:col>
      <xdr:colOff>165100</xdr:colOff>
      <xdr:row>86</xdr:row>
      <xdr:rowOff>110426</xdr:rowOff>
    </xdr:to>
    <xdr:sp macro="" textlink="">
      <xdr:nvSpPr>
        <xdr:cNvPr id="369" name="楕円 368">
          <a:extLst>
            <a:ext uri="{FF2B5EF4-FFF2-40B4-BE49-F238E27FC236}">
              <a16:creationId xmlns:a16="http://schemas.microsoft.com/office/drawing/2014/main" id="{479E3332-8146-4AEE-8301-0DDAE78F0F20}"/>
            </a:ext>
          </a:extLst>
        </xdr:cNvPr>
        <xdr:cNvSpPr/>
      </xdr:nvSpPr>
      <xdr:spPr>
        <a:xfrm>
          <a:off x="6921500" y="1475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59246</xdr:rowOff>
    </xdr:from>
    <xdr:to>
      <xdr:col>41</xdr:col>
      <xdr:colOff>50800</xdr:colOff>
      <xdr:row>86</xdr:row>
      <xdr:rowOff>59626</xdr:rowOff>
    </xdr:to>
    <xdr:cxnSp macro="">
      <xdr:nvCxnSpPr>
        <xdr:cNvPr id="370" name="直線コネクタ 369">
          <a:extLst>
            <a:ext uri="{FF2B5EF4-FFF2-40B4-BE49-F238E27FC236}">
              <a16:creationId xmlns:a16="http://schemas.microsoft.com/office/drawing/2014/main" id="{6253334B-E3C2-4EA1-BDF9-40FDA503AC74}"/>
            </a:ext>
          </a:extLst>
        </xdr:cNvPr>
        <xdr:cNvCxnSpPr/>
      </xdr:nvCxnSpPr>
      <xdr:spPr>
        <a:xfrm flipV="1">
          <a:off x="6972300" y="14803946"/>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1" name="n_1aveValue【公営住宅】&#10;一人当たり面積">
          <a:extLst>
            <a:ext uri="{FF2B5EF4-FFF2-40B4-BE49-F238E27FC236}">
              <a16:creationId xmlns:a16="http://schemas.microsoft.com/office/drawing/2014/main" id="{DD74BE31-C230-4C67-A161-95598B81B5BA}"/>
            </a:ext>
          </a:extLst>
        </xdr:cNvPr>
        <xdr:cNvSpPr txBox="1"/>
      </xdr:nvSpPr>
      <xdr:spPr>
        <a:xfrm>
          <a:off x="9391727" y="145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2" name="n_2aveValue【公営住宅】&#10;一人当たり面積">
          <a:extLst>
            <a:ext uri="{FF2B5EF4-FFF2-40B4-BE49-F238E27FC236}">
              <a16:creationId xmlns:a16="http://schemas.microsoft.com/office/drawing/2014/main" id="{9E912E00-7FE0-423E-852C-10DCFBEB4A74}"/>
            </a:ext>
          </a:extLst>
        </xdr:cNvPr>
        <xdr:cNvSpPr txBox="1"/>
      </xdr:nvSpPr>
      <xdr:spPr>
        <a:xfrm>
          <a:off x="8515427" y="1450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3" name="n_3aveValue【公営住宅】&#10;一人当たり面積">
          <a:extLst>
            <a:ext uri="{FF2B5EF4-FFF2-40B4-BE49-F238E27FC236}">
              <a16:creationId xmlns:a16="http://schemas.microsoft.com/office/drawing/2014/main" id="{E75B8B77-43A1-42BD-A94E-870499E701B8}"/>
            </a:ext>
          </a:extLst>
        </xdr:cNvPr>
        <xdr:cNvSpPr txBox="1"/>
      </xdr:nvSpPr>
      <xdr:spPr>
        <a:xfrm>
          <a:off x="7626427" y="1450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72241</xdr:rowOff>
    </xdr:from>
    <xdr:ext cx="469744" cy="259045"/>
    <xdr:sp macro="" textlink="">
      <xdr:nvSpPr>
        <xdr:cNvPr id="374" name="n_4aveValue【公営住宅】&#10;一人当たり面積">
          <a:extLst>
            <a:ext uri="{FF2B5EF4-FFF2-40B4-BE49-F238E27FC236}">
              <a16:creationId xmlns:a16="http://schemas.microsoft.com/office/drawing/2014/main" id="{0FA5C2DD-348C-4F16-BE93-12CBC5BB35AC}"/>
            </a:ext>
          </a:extLst>
        </xdr:cNvPr>
        <xdr:cNvSpPr txBox="1"/>
      </xdr:nvSpPr>
      <xdr:spPr>
        <a:xfrm>
          <a:off x="6737427" y="1447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100029</xdr:rowOff>
    </xdr:from>
    <xdr:ext cx="469744" cy="259045"/>
    <xdr:sp macro="" textlink="">
      <xdr:nvSpPr>
        <xdr:cNvPr id="375" name="n_1mainValue【公営住宅】&#10;一人当たり面積">
          <a:extLst>
            <a:ext uri="{FF2B5EF4-FFF2-40B4-BE49-F238E27FC236}">
              <a16:creationId xmlns:a16="http://schemas.microsoft.com/office/drawing/2014/main" id="{1592B3DC-E189-42C5-99B3-E56337BCAA59}"/>
            </a:ext>
          </a:extLst>
        </xdr:cNvPr>
        <xdr:cNvSpPr txBox="1"/>
      </xdr:nvSpPr>
      <xdr:spPr>
        <a:xfrm>
          <a:off x="9391727" y="14844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100486</xdr:rowOff>
    </xdr:from>
    <xdr:ext cx="469744" cy="259045"/>
    <xdr:sp macro="" textlink="">
      <xdr:nvSpPr>
        <xdr:cNvPr id="376" name="n_2mainValue【公営住宅】&#10;一人当たり面積">
          <a:extLst>
            <a:ext uri="{FF2B5EF4-FFF2-40B4-BE49-F238E27FC236}">
              <a16:creationId xmlns:a16="http://schemas.microsoft.com/office/drawing/2014/main" id="{9A67FA02-2D19-4DC5-8762-8831CD188F3A}"/>
            </a:ext>
          </a:extLst>
        </xdr:cNvPr>
        <xdr:cNvSpPr txBox="1"/>
      </xdr:nvSpPr>
      <xdr:spPr>
        <a:xfrm>
          <a:off x="8515427" y="14845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101173</xdr:rowOff>
    </xdr:from>
    <xdr:ext cx="469744" cy="259045"/>
    <xdr:sp macro="" textlink="">
      <xdr:nvSpPr>
        <xdr:cNvPr id="377" name="n_3mainValue【公営住宅】&#10;一人当たり面積">
          <a:extLst>
            <a:ext uri="{FF2B5EF4-FFF2-40B4-BE49-F238E27FC236}">
              <a16:creationId xmlns:a16="http://schemas.microsoft.com/office/drawing/2014/main" id="{32C08A16-8F45-430A-8C3D-044D1A171A64}"/>
            </a:ext>
          </a:extLst>
        </xdr:cNvPr>
        <xdr:cNvSpPr txBox="1"/>
      </xdr:nvSpPr>
      <xdr:spPr>
        <a:xfrm>
          <a:off x="7626427" y="1484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101553</xdr:rowOff>
    </xdr:from>
    <xdr:ext cx="469744" cy="259045"/>
    <xdr:sp macro="" textlink="">
      <xdr:nvSpPr>
        <xdr:cNvPr id="378" name="n_4mainValue【公営住宅】&#10;一人当たり面積">
          <a:extLst>
            <a:ext uri="{FF2B5EF4-FFF2-40B4-BE49-F238E27FC236}">
              <a16:creationId xmlns:a16="http://schemas.microsoft.com/office/drawing/2014/main" id="{C9A6D917-C40C-4C29-BE34-1BDBAB74765C}"/>
            </a:ext>
          </a:extLst>
        </xdr:cNvPr>
        <xdr:cNvSpPr txBox="1"/>
      </xdr:nvSpPr>
      <xdr:spPr>
        <a:xfrm>
          <a:off x="6737427" y="14846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754833BF-0BB3-40DE-9E8D-B47684F247C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3441BAE4-5BBE-49DD-B8FC-1436295DE7D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E6E1C2B-259A-49D1-81CB-FFC731AD520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946F2327-4D31-4485-A070-675DABDEE16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329D6774-DB84-4229-9483-1ABED44F166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D3769442-C45F-476C-BAF1-8E914AA178E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6B18CA2A-1551-4B66-B328-EF0C49E3BAE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E70D734A-2368-4363-8E1C-7CAE6E57F58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CD3D05E-5598-4A7D-8856-D0FA4DE6BFD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6A18E547-F8C0-48D6-9C51-DFC6CEB1C8F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471D93C6-AFD9-4E22-892D-3E141394A37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a:extLst>
            <a:ext uri="{FF2B5EF4-FFF2-40B4-BE49-F238E27FC236}">
              <a16:creationId xmlns:a16="http://schemas.microsoft.com/office/drawing/2014/main" id="{903E2A66-CE43-4048-8F03-1321EA6C6FAB}"/>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a:extLst>
            <a:ext uri="{FF2B5EF4-FFF2-40B4-BE49-F238E27FC236}">
              <a16:creationId xmlns:a16="http://schemas.microsoft.com/office/drawing/2014/main" id="{1C628E03-889B-4FA4-B5B6-3B2BD830BCE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a:extLst>
            <a:ext uri="{FF2B5EF4-FFF2-40B4-BE49-F238E27FC236}">
              <a16:creationId xmlns:a16="http://schemas.microsoft.com/office/drawing/2014/main" id="{1AF4CCE1-7F46-48C0-80EC-C31C8C1A62E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a:extLst>
            <a:ext uri="{FF2B5EF4-FFF2-40B4-BE49-F238E27FC236}">
              <a16:creationId xmlns:a16="http://schemas.microsoft.com/office/drawing/2014/main" id="{79EE14E4-3938-4108-A127-E1100267D64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a:extLst>
            <a:ext uri="{FF2B5EF4-FFF2-40B4-BE49-F238E27FC236}">
              <a16:creationId xmlns:a16="http://schemas.microsoft.com/office/drawing/2014/main" id="{630B40DB-8F4E-4EED-AFE8-A0816CED8B3C}"/>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a:extLst>
            <a:ext uri="{FF2B5EF4-FFF2-40B4-BE49-F238E27FC236}">
              <a16:creationId xmlns:a16="http://schemas.microsoft.com/office/drawing/2014/main" id="{14A5464C-B806-4403-9268-14F51C72B4B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a:extLst>
            <a:ext uri="{FF2B5EF4-FFF2-40B4-BE49-F238E27FC236}">
              <a16:creationId xmlns:a16="http://schemas.microsoft.com/office/drawing/2014/main" id="{5C2CF22B-449D-4A9D-8A6A-3F2023720D4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a:extLst>
            <a:ext uri="{FF2B5EF4-FFF2-40B4-BE49-F238E27FC236}">
              <a16:creationId xmlns:a16="http://schemas.microsoft.com/office/drawing/2014/main" id="{A85DBEF1-CC36-4E7F-9CB7-A72FF22491F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a:extLst>
            <a:ext uri="{FF2B5EF4-FFF2-40B4-BE49-F238E27FC236}">
              <a16:creationId xmlns:a16="http://schemas.microsoft.com/office/drawing/2014/main" id="{AEF5DE40-B66B-4CA5-9FEF-47B8C63B84A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a:extLst>
            <a:ext uri="{FF2B5EF4-FFF2-40B4-BE49-F238E27FC236}">
              <a16:creationId xmlns:a16="http://schemas.microsoft.com/office/drawing/2014/main" id="{D7AB1137-3AF7-4360-A083-53C03F275F5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a:extLst>
            <a:ext uri="{FF2B5EF4-FFF2-40B4-BE49-F238E27FC236}">
              <a16:creationId xmlns:a16="http://schemas.microsoft.com/office/drawing/2014/main" id="{AFF4ACF2-D331-491D-AAC7-407FACCA469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a:extLst>
            <a:ext uri="{FF2B5EF4-FFF2-40B4-BE49-F238E27FC236}">
              <a16:creationId xmlns:a16="http://schemas.microsoft.com/office/drawing/2014/main" id="{4711D870-B357-4C32-B9D5-9587C6D18F8C}"/>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39839087-A77F-44F2-96DE-8556ED1CF1B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港湾・漁港】&#10;有形固定資産減価償却率グラフ枠">
          <a:extLst>
            <a:ext uri="{FF2B5EF4-FFF2-40B4-BE49-F238E27FC236}">
              <a16:creationId xmlns:a16="http://schemas.microsoft.com/office/drawing/2014/main" id="{841C4487-92A5-4884-9F71-EC9086C115B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35379</xdr:rowOff>
    </xdr:to>
    <xdr:cxnSp macro="">
      <xdr:nvCxnSpPr>
        <xdr:cNvPr id="404" name="直線コネクタ 403">
          <a:extLst>
            <a:ext uri="{FF2B5EF4-FFF2-40B4-BE49-F238E27FC236}">
              <a16:creationId xmlns:a16="http://schemas.microsoft.com/office/drawing/2014/main" id="{36E1F480-4FBA-406E-90C8-6AA421D97FBE}"/>
            </a:ext>
          </a:extLst>
        </xdr:cNvPr>
        <xdr:cNvCxnSpPr/>
      </xdr:nvCxnSpPr>
      <xdr:spPr>
        <a:xfrm flipV="1">
          <a:off x="4634865" y="172212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5" name="【港湾・漁港】&#10;有形固定資産減価償却率最小値テキスト">
          <a:extLst>
            <a:ext uri="{FF2B5EF4-FFF2-40B4-BE49-F238E27FC236}">
              <a16:creationId xmlns:a16="http://schemas.microsoft.com/office/drawing/2014/main" id="{1505E07D-D967-4A3F-885D-9B8BE4796D82}"/>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6" name="直線コネクタ 405">
          <a:extLst>
            <a:ext uri="{FF2B5EF4-FFF2-40B4-BE49-F238E27FC236}">
              <a16:creationId xmlns:a16="http://schemas.microsoft.com/office/drawing/2014/main" id="{08B85B71-865E-4415-B3A6-4E56BD99F8F7}"/>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macro="" textlink="">
      <xdr:nvSpPr>
        <xdr:cNvPr id="407" name="【港湾・漁港】&#10;有形固定資産減価償却率最大値テキスト">
          <a:extLst>
            <a:ext uri="{FF2B5EF4-FFF2-40B4-BE49-F238E27FC236}">
              <a16:creationId xmlns:a16="http://schemas.microsoft.com/office/drawing/2014/main" id="{264CE6A4-7E78-4CC6-B7B0-D9BD7F835C7D}"/>
            </a:ext>
          </a:extLst>
        </xdr:cNvPr>
        <xdr:cNvSpPr txBox="1"/>
      </xdr:nvSpPr>
      <xdr:spPr>
        <a:xfrm>
          <a:off x="4673600" y="1699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8" name="直線コネクタ 407">
          <a:extLst>
            <a:ext uri="{FF2B5EF4-FFF2-40B4-BE49-F238E27FC236}">
              <a16:creationId xmlns:a16="http://schemas.microsoft.com/office/drawing/2014/main" id="{56901333-6170-4595-A3AC-2295B961E4BD}"/>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137721</xdr:rowOff>
    </xdr:from>
    <xdr:ext cx="405111" cy="259045"/>
    <xdr:sp macro="" textlink="">
      <xdr:nvSpPr>
        <xdr:cNvPr id="409" name="【港湾・漁港】&#10;有形固定資産減価償却率平均値テキスト">
          <a:extLst>
            <a:ext uri="{FF2B5EF4-FFF2-40B4-BE49-F238E27FC236}">
              <a16:creationId xmlns:a16="http://schemas.microsoft.com/office/drawing/2014/main" id="{5426DD8C-31BF-46DB-83CA-D75D126DEE2C}"/>
            </a:ext>
          </a:extLst>
        </xdr:cNvPr>
        <xdr:cNvSpPr txBox="1"/>
      </xdr:nvSpPr>
      <xdr:spPr>
        <a:xfrm>
          <a:off x="4673600" y="18139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159294</xdr:rowOff>
    </xdr:from>
    <xdr:to>
      <xdr:col>24</xdr:col>
      <xdr:colOff>114300</xdr:colOff>
      <xdr:row>106</xdr:row>
      <xdr:rowOff>89444</xdr:rowOff>
    </xdr:to>
    <xdr:sp macro="" textlink="">
      <xdr:nvSpPr>
        <xdr:cNvPr id="410" name="フローチャート: 判断 409">
          <a:extLst>
            <a:ext uri="{FF2B5EF4-FFF2-40B4-BE49-F238E27FC236}">
              <a16:creationId xmlns:a16="http://schemas.microsoft.com/office/drawing/2014/main" id="{61457318-ABA9-4228-B8FA-CCD248A7D0EC}"/>
            </a:ext>
          </a:extLst>
        </xdr:cNvPr>
        <xdr:cNvSpPr/>
      </xdr:nvSpPr>
      <xdr:spPr>
        <a:xfrm>
          <a:off x="4584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167458</xdr:rowOff>
    </xdr:from>
    <xdr:to>
      <xdr:col>20</xdr:col>
      <xdr:colOff>38100</xdr:colOff>
      <xdr:row>106</xdr:row>
      <xdr:rowOff>97608</xdr:rowOff>
    </xdr:to>
    <xdr:sp macro="" textlink="">
      <xdr:nvSpPr>
        <xdr:cNvPr id="411" name="フローチャート: 判断 410">
          <a:extLst>
            <a:ext uri="{FF2B5EF4-FFF2-40B4-BE49-F238E27FC236}">
              <a16:creationId xmlns:a16="http://schemas.microsoft.com/office/drawing/2014/main" id="{AB477056-AB60-4BF3-AF96-F0FC8F6D4AC8}"/>
            </a:ext>
          </a:extLst>
        </xdr:cNvPr>
        <xdr:cNvSpPr/>
      </xdr:nvSpPr>
      <xdr:spPr>
        <a:xfrm>
          <a:off x="3746500" y="1816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120106</xdr:rowOff>
    </xdr:from>
    <xdr:to>
      <xdr:col>15</xdr:col>
      <xdr:colOff>101600</xdr:colOff>
      <xdr:row>106</xdr:row>
      <xdr:rowOff>50256</xdr:rowOff>
    </xdr:to>
    <xdr:sp macro="" textlink="">
      <xdr:nvSpPr>
        <xdr:cNvPr id="412" name="フローチャート: 判断 411">
          <a:extLst>
            <a:ext uri="{FF2B5EF4-FFF2-40B4-BE49-F238E27FC236}">
              <a16:creationId xmlns:a16="http://schemas.microsoft.com/office/drawing/2014/main" id="{B17E33D2-7378-4431-BD2F-8324D43FCA03}"/>
            </a:ext>
          </a:extLst>
        </xdr:cNvPr>
        <xdr:cNvSpPr/>
      </xdr:nvSpPr>
      <xdr:spPr>
        <a:xfrm>
          <a:off x="2857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77651</xdr:rowOff>
    </xdr:from>
    <xdr:to>
      <xdr:col>10</xdr:col>
      <xdr:colOff>165100</xdr:colOff>
      <xdr:row>106</xdr:row>
      <xdr:rowOff>7801</xdr:rowOff>
    </xdr:to>
    <xdr:sp macro="" textlink="">
      <xdr:nvSpPr>
        <xdr:cNvPr id="413" name="フローチャート: 判断 412">
          <a:extLst>
            <a:ext uri="{FF2B5EF4-FFF2-40B4-BE49-F238E27FC236}">
              <a16:creationId xmlns:a16="http://schemas.microsoft.com/office/drawing/2014/main" id="{DBD135E6-751A-4130-A200-BC29ACA22951}"/>
            </a:ext>
          </a:extLst>
        </xdr:cNvPr>
        <xdr:cNvSpPr/>
      </xdr:nvSpPr>
      <xdr:spPr>
        <a:xfrm>
          <a:off x="1968500" y="1807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111942</xdr:rowOff>
    </xdr:from>
    <xdr:to>
      <xdr:col>6</xdr:col>
      <xdr:colOff>38100</xdr:colOff>
      <xdr:row>106</xdr:row>
      <xdr:rowOff>42092</xdr:rowOff>
    </xdr:to>
    <xdr:sp macro="" textlink="">
      <xdr:nvSpPr>
        <xdr:cNvPr id="414" name="フローチャート: 判断 413">
          <a:extLst>
            <a:ext uri="{FF2B5EF4-FFF2-40B4-BE49-F238E27FC236}">
              <a16:creationId xmlns:a16="http://schemas.microsoft.com/office/drawing/2014/main" id="{4151DA1F-DCAE-4D99-82F5-C919680FB56A}"/>
            </a:ext>
          </a:extLst>
        </xdr:cNvPr>
        <xdr:cNvSpPr/>
      </xdr:nvSpPr>
      <xdr:spPr>
        <a:xfrm>
          <a:off x="1079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AD3D7A8-4A64-4111-8A4B-BBE4C3255DF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8639D88-9625-4671-99CE-377298FA4DA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56DC8CFB-7141-4F5D-AA1A-FEDDC8F6FC6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A61C4068-B58F-4F72-923A-681F5B8F157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350E2A77-D069-488C-9769-300FA8AE2D2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146231</xdr:rowOff>
    </xdr:from>
    <xdr:to>
      <xdr:col>24</xdr:col>
      <xdr:colOff>114300</xdr:colOff>
      <xdr:row>105</xdr:row>
      <xdr:rowOff>76381</xdr:rowOff>
    </xdr:to>
    <xdr:sp macro="" textlink="">
      <xdr:nvSpPr>
        <xdr:cNvPr id="420" name="楕円 419">
          <a:extLst>
            <a:ext uri="{FF2B5EF4-FFF2-40B4-BE49-F238E27FC236}">
              <a16:creationId xmlns:a16="http://schemas.microsoft.com/office/drawing/2014/main" id="{9E341C18-0A74-42B1-A78F-909A6E22E410}"/>
            </a:ext>
          </a:extLst>
        </xdr:cNvPr>
        <xdr:cNvSpPr/>
      </xdr:nvSpPr>
      <xdr:spPr>
        <a:xfrm>
          <a:off x="4584700" y="1797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169108</xdr:rowOff>
    </xdr:from>
    <xdr:ext cx="405111" cy="259045"/>
    <xdr:sp macro="" textlink="">
      <xdr:nvSpPr>
        <xdr:cNvPr id="421" name="【港湾・漁港】&#10;有形固定資産減価償却率該当値テキスト">
          <a:extLst>
            <a:ext uri="{FF2B5EF4-FFF2-40B4-BE49-F238E27FC236}">
              <a16:creationId xmlns:a16="http://schemas.microsoft.com/office/drawing/2014/main" id="{4FE7ED34-2AAB-4CE5-A5E3-3FD69BD4F81C}"/>
            </a:ext>
          </a:extLst>
        </xdr:cNvPr>
        <xdr:cNvSpPr txBox="1"/>
      </xdr:nvSpPr>
      <xdr:spPr>
        <a:xfrm>
          <a:off x="4673600" y="17828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113574</xdr:rowOff>
    </xdr:from>
    <xdr:to>
      <xdr:col>20</xdr:col>
      <xdr:colOff>38100</xdr:colOff>
      <xdr:row>105</xdr:row>
      <xdr:rowOff>43724</xdr:rowOff>
    </xdr:to>
    <xdr:sp macro="" textlink="">
      <xdr:nvSpPr>
        <xdr:cNvPr id="422" name="楕円 421">
          <a:extLst>
            <a:ext uri="{FF2B5EF4-FFF2-40B4-BE49-F238E27FC236}">
              <a16:creationId xmlns:a16="http://schemas.microsoft.com/office/drawing/2014/main" id="{7FF1B140-32ED-46E0-A1D7-84FBE50B202D}"/>
            </a:ext>
          </a:extLst>
        </xdr:cNvPr>
        <xdr:cNvSpPr/>
      </xdr:nvSpPr>
      <xdr:spPr>
        <a:xfrm>
          <a:off x="3746500" y="1794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164374</xdr:rowOff>
    </xdr:from>
    <xdr:to>
      <xdr:col>24</xdr:col>
      <xdr:colOff>63500</xdr:colOff>
      <xdr:row>105</xdr:row>
      <xdr:rowOff>25581</xdr:rowOff>
    </xdr:to>
    <xdr:cxnSp macro="">
      <xdr:nvCxnSpPr>
        <xdr:cNvPr id="423" name="直線コネクタ 422">
          <a:extLst>
            <a:ext uri="{FF2B5EF4-FFF2-40B4-BE49-F238E27FC236}">
              <a16:creationId xmlns:a16="http://schemas.microsoft.com/office/drawing/2014/main" id="{0888308E-02F6-412B-A69C-B8BD3D49C203}"/>
            </a:ext>
          </a:extLst>
        </xdr:cNvPr>
        <xdr:cNvCxnSpPr/>
      </xdr:nvCxnSpPr>
      <xdr:spPr>
        <a:xfrm>
          <a:off x="3797300" y="1799517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80918</xdr:rowOff>
    </xdr:from>
    <xdr:to>
      <xdr:col>15</xdr:col>
      <xdr:colOff>101600</xdr:colOff>
      <xdr:row>105</xdr:row>
      <xdr:rowOff>11068</xdr:rowOff>
    </xdr:to>
    <xdr:sp macro="" textlink="">
      <xdr:nvSpPr>
        <xdr:cNvPr id="424" name="楕円 423">
          <a:extLst>
            <a:ext uri="{FF2B5EF4-FFF2-40B4-BE49-F238E27FC236}">
              <a16:creationId xmlns:a16="http://schemas.microsoft.com/office/drawing/2014/main" id="{08185A84-9B0F-4D87-BE81-A59103CBF741}"/>
            </a:ext>
          </a:extLst>
        </xdr:cNvPr>
        <xdr:cNvSpPr/>
      </xdr:nvSpPr>
      <xdr:spPr>
        <a:xfrm>
          <a:off x="2857500" y="1791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131718</xdr:rowOff>
    </xdr:from>
    <xdr:to>
      <xdr:col>19</xdr:col>
      <xdr:colOff>177800</xdr:colOff>
      <xdr:row>104</xdr:row>
      <xdr:rowOff>164374</xdr:rowOff>
    </xdr:to>
    <xdr:cxnSp macro="">
      <xdr:nvCxnSpPr>
        <xdr:cNvPr id="425" name="直線コネクタ 424">
          <a:extLst>
            <a:ext uri="{FF2B5EF4-FFF2-40B4-BE49-F238E27FC236}">
              <a16:creationId xmlns:a16="http://schemas.microsoft.com/office/drawing/2014/main" id="{890241E1-E756-42F6-ABAC-EC5D09D9F079}"/>
            </a:ext>
          </a:extLst>
        </xdr:cNvPr>
        <xdr:cNvCxnSpPr/>
      </xdr:nvCxnSpPr>
      <xdr:spPr>
        <a:xfrm>
          <a:off x="2908300" y="17962518"/>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26" name="楕円 425">
          <a:extLst>
            <a:ext uri="{FF2B5EF4-FFF2-40B4-BE49-F238E27FC236}">
              <a16:creationId xmlns:a16="http://schemas.microsoft.com/office/drawing/2014/main" id="{FB6D8FE6-E3F3-4628-A361-64CCB75198CC}"/>
            </a:ext>
          </a:extLst>
        </xdr:cNvPr>
        <xdr:cNvSpPr/>
      </xdr:nvSpPr>
      <xdr:spPr>
        <a:xfrm>
          <a:off x="1968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99061</xdr:rowOff>
    </xdr:from>
    <xdr:to>
      <xdr:col>15</xdr:col>
      <xdr:colOff>50800</xdr:colOff>
      <xdr:row>104</xdr:row>
      <xdr:rowOff>131718</xdr:rowOff>
    </xdr:to>
    <xdr:cxnSp macro="">
      <xdr:nvCxnSpPr>
        <xdr:cNvPr id="427" name="直線コネクタ 426">
          <a:extLst>
            <a:ext uri="{FF2B5EF4-FFF2-40B4-BE49-F238E27FC236}">
              <a16:creationId xmlns:a16="http://schemas.microsoft.com/office/drawing/2014/main" id="{EC7751D9-B9AE-4FBA-91F4-A3B839623E83}"/>
            </a:ext>
          </a:extLst>
        </xdr:cNvPr>
        <xdr:cNvCxnSpPr/>
      </xdr:nvCxnSpPr>
      <xdr:spPr>
        <a:xfrm>
          <a:off x="2019300" y="1792986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20501</xdr:rowOff>
    </xdr:from>
    <xdr:to>
      <xdr:col>6</xdr:col>
      <xdr:colOff>38100</xdr:colOff>
      <xdr:row>104</xdr:row>
      <xdr:rowOff>122101</xdr:rowOff>
    </xdr:to>
    <xdr:sp macro="" textlink="">
      <xdr:nvSpPr>
        <xdr:cNvPr id="428" name="楕円 427">
          <a:extLst>
            <a:ext uri="{FF2B5EF4-FFF2-40B4-BE49-F238E27FC236}">
              <a16:creationId xmlns:a16="http://schemas.microsoft.com/office/drawing/2014/main" id="{A2B1B54B-99F5-444D-90F2-0283189BBE90}"/>
            </a:ext>
          </a:extLst>
        </xdr:cNvPr>
        <xdr:cNvSpPr/>
      </xdr:nvSpPr>
      <xdr:spPr>
        <a:xfrm>
          <a:off x="1079500" y="1785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71301</xdr:rowOff>
    </xdr:from>
    <xdr:to>
      <xdr:col>10</xdr:col>
      <xdr:colOff>114300</xdr:colOff>
      <xdr:row>104</xdr:row>
      <xdr:rowOff>99061</xdr:rowOff>
    </xdr:to>
    <xdr:cxnSp macro="">
      <xdr:nvCxnSpPr>
        <xdr:cNvPr id="429" name="直線コネクタ 428">
          <a:extLst>
            <a:ext uri="{FF2B5EF4-FFF2-40B4-BE49-F238E27FC236}">
              <a16:creationId xmlns:a16="http://schemas.microsoft.com/office/drawing/2014/main" id="{6C45353B-6FB9-4E94-B88C-63CE4A355ACD}"/>
            </a:ext>
          </a:extLst>
        </xdr:cNvPr>
        <xdr:cNvCxnSpPr/>
      </xdr:nvCxnSpPr>
      <xdr:spPr>
        <a:xfrm>
          <a:off x="1130300" y="17902101"/>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88735</xdr:rowOff>
    </xdr:from>
    <xdr:ext cx="405111" cy="259045"/>
    <xdr:sp macro="" textlink="">
      <xdr:nvSpPr>
        <xdr:cNvPr id="430" name="n_1aveValue【港湾・漁港】&#10;有形固定資産減価償却率">
          <a:extLst>
            <a:ext uri="{FF2B5EF4-FFF2-40B4-BE49-F238E27FC236}">
              <a16:creationId xmlns:a16="http://schemas.microsoft.com/office/drawing/2014/main" id="{6774B3BB-D13B-403B-A998-8E14D47FDE5D}"/>
            </a:ext>
          </a:extLst>
        </xdr:cNvPr>
        <xdr:cNvSpPr txBox="1"/>
      </xdr:nvSpPr>
      <xdr:spPr>
        <a:xfrm>
          <a:off x="3582044"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41383</xdr:rowOff>
    </xdr:from>
    <xdr:ext cx="405111" cy="259045"/>
    <xdr:sp macro="" textlink="">
      <xdr:nvSpPr>
        <xdr:cNvPr id="431" name="n_2aveValue【港湾・漁港】&#10;有形固定資産減価償却率">
          <a:extLst>
            <a:ext uri="{FF2B5EF4-FFF2-40B4-BE49-F238E27FC236}">
              <a16:creationId xmlns:a16="http://schemas.microsoft.com/office/drawing/2014/main" id="{A8A37F4C-CEB7-47A9-BFC8-5556E168A25E}"/>
            </a:ext>
          </a:extLst>
        </xdr:cNvPr>
        <xdr:cNvSpPr txBox="1"/>
      </xdr:nvSpPr>
      <xdr:spPr>
        <a:xfrm>
          <a:off x="27057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170378</xdr:rowOff>
    </xdr:from>
    <xdr:ext cx="405111" cy="259045"/>
    <xdr:sp macro="" textlink="">
      <xdr:nvSpPr>
        <xdr:cNvPr id="432" name="n_3aveValue【港湾・漁港】&#10;有形固定資産減価償却率">
          <a:extLst>
            <a:ext uri="{FF2B5EF4-FFF2-40B4-BE49-F238E27FC236}">
              <a16:creationId xmlns:a16="http://schemas.microsoft.com/office/drawing/2014/main" id="{0EE34665-9891-46DF-AED0-869151A49210}"/>
            </a:ext>
          </a:extLst>
        </xdr:cNvPr>
        <xdr:cNvSpPr txBox="1"/>
      </xdr:nvSpPr>
      <xdr:spPr>
        <a:xfrm>
          <a:off x="1816744" y="1817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33219</xdr:rowOff>
    </xdr:from>
    <xdr:ext cx="405111" cy="259045"/>
    <xdr:sp macro="" textlink="">
      <xdr:nvSpPr>
        <xdr:cNvPr id="433" name="n_4aveValue【港湾・漁港】&#10;有形固定資産減価償却率">
          <a:extLst>
            <a:ext uri="{FF2B5EF4-FFF2-40B4-BE49-F238E27FC236}">
              <a16:creationId xmlns:a16="http://schemas.microsoft.com/office/drawing/2014/main" id="{506BABA2-F0C9-4021-97DA-C381C7971CE8}"/>
            </a:ext>
          </a:extLst>
        </xdr:cNvPr>
        <xdr:cNvSpPr txBox="1"/>
      </xdr:nvSpPr>
      <xdr:spPr>
        <a:xfrm>
          <a:off x="9277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60251</xdr:rowOff>
    </xdr:from>
    <xdr:ext cx="405111" cy="259045"/>
    <xdr:sp macro="" textlink="">
      <xdr:nvSpPr>
        <xdr:cNvPr id="434" name="n_1mainValue【港湾・漁港】&#10;有形固定資産減価償却率">
          <a:extLst>
            <a:ext uri="{FF2B5EF4-FFF2-40B4-BE49-F238E27FC236}">
              <a16:creationId xmlns:a16="http://schemas.microsoft.com/office/drawing/2014/main" id="{6A47D3A0-A68A-4263-8EDB-D21A8D8FAE94}"/>
            </a:ext>
          </a:extLst>
        </xdr:cNvPr>
        <xdr:cNvSpPr txBox="1"/>
      </xdr:nvSpPr>
      <xdr:spPr>
        <a:xfrm>
          <a:off x="3582044" y="1771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27595</xdr:rowOff>
    </xdr:from>
    <xdr:ext cx="405111" cy="259045"/>
    <xdr:sp macro="" textlink="">
      <xdr:nvSpPr>
        <xdr:cNvPr id="435" name="n_2mainValue【港湾・漁港】&#10;有形固定資産減価償却率">
          <a:extLst>
            <a:ext uri="{FF2B5EF4-FFF2-40B4-BE49-F238E27FC236}">
              <a16:creationId xmlns:a16="http://schemas.microsoft.com/office/drawing/2014/main" id="{ECDB4856-F599-40CD-9AA4-596BDDE765EB}"/>
            </a:ext>
          </a:extLst>
        </xdr:cNvPr>
        <xdr:cNvSpPr txBox="1"/>
      </xdr:nvSpPr>
      <xdr:spPr>
        <a:xfrm>
          <a:off x="2705744" y="1768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36" name="n_3mainValue【港湾・漁港】&#10;有形固定資産減価償却率">
          <a:extLst>
            <a:ext uri="{FF2B5EF4-FFF2-40B4-BE49-F238E27FC236}">
              <a16:creationId xmlns:a16="http://schemas.microsoft.com/office/drawing/2014/main" id="{ECDF957E-4BB8-4339-8B4D-23BA6B008ED6}"/>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138628</xdr:rowOff>
    </xdr:from>
    <xdr:ext cx="405111" cy="259045"/>
    <xdr:sp macro="" textlink="">
      <xdr:nvSpPr>
        <xdr:cNvPr id="437" name="n_4mainValue【港湾・漁港】&#10;有形固定資産減価償却率">
          <a:extLst>
            <a:ext uri="{FF2B5EF4-FFF2-40B4-BE49-F238E27FC236}">
              <a16:creationId xmlns:a16="http://schemas.microsoft.com/office/drawing/2014/main" id="{9FA22714-3173-4467-81A9-0943ABC59B8F}"/>
            </a:ext>
          </a:extLst>
        </xdr:cNvPr>
        <xdr:cNvSpPr txBox="1"/>
      </xdr:nvSpPr>
      <xdr:spPr>
        <a:xfrm>
          <a:off x="9277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9BF3EA3C-DE9D-4297-B5E4-C92074A94D0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90AFF00B-BB77-4496-947D-35984957517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1988F29D-A365-4140-B8E3-4C623FCEB81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8ABF9B85-3EFD-4362-BB18-0ADD37EEE07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396BA5AA-B479-4955-8D04-91E2227093E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58439F14-223A-4D0A-A38D-363050FC37C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D6519033-B62A-4554-B54F-9091C6BABAB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EA971AD1-9D6C-48FE-AB2A-12995394557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7FAB622B-DDFE-4C54-8F5E-F2BD38D77A1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682BB389-12D5-4A7C-A82D-6D31EB5AA61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D4AFC9FA-6713-464F-8646-D752C379783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9" name="テキスト ボックス 448">
          <a:extLst>
            <a:ext uri="{FF2B5EF4-FFF2-40B4-BE49-F238E27FC236}">
              <a16:creationId xmlns:a16="http://schemas.microsoft.com/office/drawing/2014/main" id="{6CDD8844-AE4E-4515-B8BC-B9D697985C75}"/>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BC3E1D14-DC42-4899-8915-5E0F20EAEBC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51" name="テキスト ボックス 450">
          <a:extLst>
            <a:ext uri="{FF2B5EF4-FFF2-40B4-BE49-F238E27FC236}">
              <a16:creationId xmlns:a16="http://schemas.microsoft.com/office/drawing/2014/main" id="{0E48C0B8-FA4F-4EC8-93EA-E32D0E3FFE91}"/>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70A6DA14-171D-4E4D-BC6D-6F0986BFD2D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53" name="テキスト ボックス 452">
          <a:extLst>
            <a:ext uri="{FF2B5EF4-FFF2-40B4-BE49-F238E27FC236}">
              <a16:creationId xmlns:a16="http://schemas.microsoft.com/office/drawing/2014/main" id="{42CDDF81-3218-4D2D-BF15-4799CCDB2118}"/>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358C48F4-C183-4AB7-99C7-F55C5DBF830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5" name="テキスト ボックス 454">
          <a:extLst>
            <a:ext uri="{FF2B5EF4-FFF2-40B4-BE49-F238E27FC236}">
              <a16:creationId xmlns:a16="http://schemas.microsoft.com/office/drawing/2014/main" id="{6E4B0918-5C1F-4051-BA59-02185100DF8B}"/>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055D7ECA-B0CB-4759-BA72-8FCAC358BC0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7" name="テキスト ボックス 456">
          <a:extLst>
            <a:ext uri="{FF2B5EF4-FFF2-40B4-BE49-F238E27FC236}">
              <a16:creationId xmlns:a16="http://schemas.microsoft.com/office/drawing/2014/main" id="{91B73897-3176-4727-851E-52C1CAD1BE67}"/>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B012B288-A4F2-49CC-8AEF-F3A64781C98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9" name="テキスト ボックス 458">
          <a:extLst>
            <a:ext uri="{FF2B5EF4-FFF2-40B4-BE49-F238E27FC236}">
              <a16:creationId xmlns:a16="http://schemas.microsoft.com/office/drawing/2014/main" id="{654A222C-A22D-450F-8EED-96DBC1D4975F}"/>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港湾・漁港】&#10;一人当たり有形固定資産（償却資産）額グラフ枠">
          <a:extLst>
            <a:ext uri="{FF2B5EF4-FFF2-40B4-BE49-F238E27FC236}">
              <a16:creationId xmlns:a16="http://schemas.microsoft.com/office/drawing/2014/main" id="{D78E5EF0-ABFD-4ED1-A308-14164815D93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116708</xdr:rowOff>
    </xdr:from>
    <xdr:to>
      <xdr:col>54</xdr:col>
      <xdr:colOff>189865</xdr:colOff>
      <xdr:row>108</xdr:row>
      <xdr:rowOff>152126</xdr:rowOff>
    </xdr:to>
    <xdr:cxnSp macro="">
      <xdr:nvCxnSpPr>
        <xdr:cNvPr id="461" name="直線コネクタ 460">
          <a:extLst>
            <a:ext uri="{FF2B5EF4-FFF2-40B4-BE49-F238E27FC236}">
              <a16:creationId xmlns:a16="http://schemas.microsoft.com/office/drawing/2014/main" id="{C134FA05-26AB-40B9-B548-DCD1B4148614}"/>
            </a:ext>
          </a:extLst>
        </xdr:cNvPr>
        <xdr:cNvCxnSpPr/>
      </xdr:nvCxnSpPr>
      <xdr:spPr>
        <a:xfrm flipV="1">
          <a:off x="10476865" y="17090258"/>
          <a:ext cx="0" cy="157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155953</xdr:rowOff>
    </xdr:from>
    <xdr:ext cx="378565" cy="259045"/>
    <xdr:sp macro="" textlink="">
      <xdr:nvSpPr>
        <xdr:cNvPr id="462" name="【港湾・漁港】&#10;一人当たり有形固定資産（償却資産）額最小値テキスト">
          <a:extLst>
            <a:ext uri="{FF2B5EF4-FFF2-40B4-BE49-F238E27FC236}">
              <a16:creationId xmlns:a16="http://schemas.microsoft.com/office/drawing/2014/main" id="{151E2D30-E55E-4CDD-906F-005EF517AA20}"/>
            </a:ext>
          </a:extLst>
        </xdr:cNvPr>
        <xdr:cNvSpPr txBox="1"/>
      </xdr:nvSpPr>
      <xdr:spPr>
        <a:xfrm>
          <a:off x="10515600" y="18672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152126</xdr:rowOff>
    </xdr:from>
    <xdr:to>
      <xdr:col>55</xdr:col>
      <xdr:colOff>88900</xdr:colOff>
      <xdr:row>108</xdr:row>
      <xdr:rowOff>152126</xdr:rowOff>
    </xdr:to>
    <xdr:cxnSp macro="">
      <xdr:nvCxnSpPr>
        <xdr:cNvPr id="463" name="直線コネクタ 462">
          <a:extLst>
            <a:ext uri="{FF2B5EF4-FFF2-40B4-BE49-F238E27FC236}">
              <a16:creationId xmlns:a16="http://schemas.microsoft.com/office/drawing/2014/main" id="{3B02507A-D011-4679-BC3E-1EB5555096A1}"/>
            </a:ext>
          </a:extLst>
        </xdr:cNvPr>
        <xdr:cNvCxnSpPr/>
      </xdr:nvCxnSpPr>
      <xdr:spPr>
        <a:xfrm>
          <a:off x="10388600" y="1866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63385</xdr:rowOff>
    </xdr:from>
    <xdr:ext cx="599010" cy="259045"/>
    <xdr:sp macro="" textlink="">
      <xdr:nvSpPr>
        <xdr:cNvPr id="464" name="【港湾・漁港】&#10;一人当たり有形固定資産（償却資産）額最大値テキスト">
          <a:extLst>
            <a:ext uri="{FF2B5EF4-FFF2-40B4-BE49-F238E27FC236}">
              <a16:creationId xmlns:a16="http://schemas.microsoft.com/office/drawing/2014/main" id="{D1647125-F656-4D13-9CE3-E425AD4D8BBF}"/>
            </a:ext>
          </a:extLst>
        </xdr:cNvPr>
        <xdr:cNvSpPr txBox="1"/>
      </xdr:nvSpPr>
      <xdr:spPr>
        <a:xfrm>
          <a:off x="10515600" y="16865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116708</xdr:rowOff>
    </xdr:from>
    <xdr:to>
      <xdr:col>55</xdr:col>
      <xdr:colOff>88900</xdr:colOff>
      <xdr:row>99</xdr:row>
      <xdr:rowOff>116708</xdr:rowOff>
    </xdr:to>
    <xdr:cxnSp macro="">
      <xdr:nvCxnSpPr>
        <xdr:cNvPr id="465" name="直線コネクタ 464">
          <a:extLst>
            <a:ext uri="{FF2B5EF4-FFF2-40B4-BE49-F238E27FC236}">
              <a16:creationId xmlns:a16="http://schemas.microsoft.com/office/drawing/2014/main" id="{AE0E89C6-ED3B-489A-B36F-8EF53C91E580}"/>
            </a:ext>
          </a:extLst>
        </xdr:cNvPr>
        <xdr:cNvCxnSpPr/>
      </xdr:nvCxnSpPr>
      <xdr:spPr>
        <a:xfrm>
          <a:off x="10388600" y="17090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3901</xdr:rowOff>
    </xdr:from>
    <xdr:ext cx="599010" cy="259045"/>
    <xdr:sp macro="" textlink="">
      <xdr:nvSpPr>
        <xdr:cNvPr id="466" name="【港湾・漁港】&#10;一人当たり有形固定資産（償却資産）額平均値テキスト">
          <a:extLst>
            <a:ext uri="{FF2B5EF4-FFF2-40B4-BE49-F238E27FC236}">
              <a16:creationId xmlns:a16="http://schemas.microsoft.com/office/drawing/2014/main" id="{E43A892D-4AA9-442A-9B5F-6137333E7C34}"/>
            </a:ext>
          </a:extLst>
        </xdr:cNvPr>
        <xdr:cNvSpPr txBox="1"/>
      </xdr:nvSpPr>
      <xdr:spPr>
        <a:xfrm>
          <a:off x="10515600" y="183490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25474</xdr:rowOff>
    </xdr:from>
    <xdr:to>
      <xdr:col>55</xdr:col>
      <xdr:colOff>50800</xdr:colOff>
      <xdr:row>107</xdr:row>
      <xdr:rowOff>127074</xdr:rowOff>
    </xdr:to>
    <xdr:sp macro="" textlink="">
      <xdr:nvSpPr>
        <xdr:cNvPr id="467" name="フローチャート: 判断 466">
          <a:extLst>
            <a:ext uri="{FF2B5EF4-FFF2-40B4-BE49-F238E27FC236}">
              <a16:creationId xmlns:a16="http://schemas.microsoft.com/office/drawing/2014/main" id="{8335C3C2-918D-4AEF-BD16-A74862F3F302}"/>
            </a:ext>
          </a:extLst>
        </xdr:cNvPr>
        <xdr:cNvSpPr/>
      </xdr:nvSpPr>
      <xdr:spPr>
        <a:xfrm>
          <a:off x="10426700" y="18370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12312</xdr:rowOff>
    </xdr:from>
    <xdr:to>
      <xdr:col>50</xdr:col>
      <xdr:colOff>165100</xdr:colOff>
      <xdr:row>107</xdr:row>
      <xdr:rowOff>113912</xdr:rowOff>
    </xdr:to>
    <xdr:sp macro="" textlink="">
      <xdr:nvSpPr>
        <xdr:cNvPr id="468" name="フローチャート: 判断 467">
          <a:extLst>
            <a:ext uri="{FF2B5EF4-FFF2-40B4-BE49-F238E27FC236}">
              <a16:creationId xmlns:a16="http://schemas.microsoft.com/office/drawing/2014/main" id="{B060FD7B-877B-45D2-A41E-37E975859530}"/>
            </a:ext>
          </a:extLst>
        </xdr:cNvPr>
        <xdr:cNvSpPr/>
      </xdr:nvSpPr>
      <xdr:spPr>
        <a:xfrm>
          <a:off x="9588500" y="1835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4460</xdr:rowOff>
    </xdr:from>
    <xdr:to>
      <xdr:col>46</xdr:col>
      <xdr:colOff>38100</xdr:colOff>
      <xdr:row>107</xdr:row>
      <xdr:rowOff>106060</xdr:rowOff>
    </xdr:to>
    <xdr:sp macro="" textlink="">
      <xdr:nvSpPr>
        <xdr:cNvPr id="469" name="フローチャート: 判断 468">
          <a:extLst>
            <a:ext uri="{FF2B5EF4-FFF2-40B4-BE49-F238E27FC236}">
              <a16:creationId xmlns:a16="http://schemas.microsoft.com/office/drawing/2014/main" id="{F28989F2-3455-40FC-A44F-C9AC3847A82A}"/>
            </a:ext>
          </a:extLst>
        </xdr:cNvPr>
        <xdr:cNvSpPr/>
      </xdr:nvSpPr>
      <xdr:spPr>
        <a:xfrm>
          <a:off x="8699500" y="183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47230</xdr:rowOff>
    </xdr:from>
    <xdr:to>
      <xdr:col>41</xdr:col>
      <xdr:colOff>101600</xdr:colOff>
      <xdr:row>107</xdr:row>
      <xdr:rowOff>148830</xdr:rowOff>
    </xdr:to>
    <xdr:sp macro="" textlink="">
      <xdr:nvSpPr>
        <xdr:cNvPr id="470" name="フローチャート: 判断 469">
          <a:extLst>
            <a:ext uri="{FF2B5EF4-FFF2-40B4-BE49-F238E27FC236}">
              <a16:creationId xmlns:a16="http://schemas.microsoft.com/office/drawing/2014/main" id="{0C60B971-BD07-438F-BA11-F77F9DF2524A}"/>
            </a:ext>
          </a:extLst>
        </xdr:cNvPr>
        <xdr:cNvSpPr/>
      </xdr:nvSpPr>
      <xdr:spPr>
        <a:xfrm>
          <a:off x="7810500" y="1839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170166</xdr:rowOff>
    </xdr:from>
    <xdr:to>
      <xdr:col>36</xdr:col>
      <xdr:colOff>165100</xdr:colOff>
      <xdr:row>107</xdr:row>
      <xdr:rowOff>100316</xdr:rowOff>
    </xdr:to>
    <xdr:sp macro="" textlink="">
      <xdr:nvSpPr>
        <xdr:cNvPr id="471" name="フローチャート: 判断 470">
          <a:extLst>
            <a:ext uri="{FF2B5EF4-FFF2-40B4-BE49-F238E27FC236}">
              <a16:creationId xmlns:a16="http://schemas.microsoft.com/office/drawing/2014/main" id="{C8672F0F-44CF-4131-82C7-0C5DD85980BF}"/>
            </a:ext>
          </a:extLst>
        </xdr:cNvPr>
        <xdr:cNvSpPr/>
      </xdr:nvSpPr>
      <xdr:spPr>
        <a:xfrm>
          <a:off x="6921500" y="1834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0F25589-4F1D-4496-97BE-7643722371B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8FA0D1C-B933-4144-A51E-5131F372523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ABCF7CC6-FD01-4D45-A6DD-3FC752BBBFC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59E6AD0B-9F7A-4BB6-BE99-4618E3B2530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650E76BC-D802-485F-A707-74F4D264FAF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129401</xdr:rowOff>
    </xdr:from>
    <xdr:to>
      <xdr:col>55</xdr:col>
      <xdr:colOff>50800</xdr:colOff>
      <xdr:row>107</xdr:row>
      <xdr:rowOff>59551</xdr:rowOff>
    </xdr:to>
    <xdr:sp macro="" textlink="">
      <xdr:nvSpPr>
        <xdr:cNvPr id="477" name="楕円 476">
          <a:extLst>
            <a:ext uri="{FF2B5EF4-FFF2-40B4-BE49-F238E27FC236}">
              <a16:creationId xmlns:a16="http://schemas.microsoft.com/office/drawing/2014/main" id="{458E1B37-AEDD-4965-8A13-2463F6FED271}"/>
            </a:ext>
          </a:extLst>
        </xdr:cNvPr>
        <xdr:cNvSpPr/>
      </xdr:nvSpPr>
      <xdr:spPr>
        <a:xfrm>
          <a:off x="10426700" y="1830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152278</xdr:rowOff>
    </xdr:from>
    <xdr:ext cx="599010" cy="259045"/>
    <xdr:sp macro="" textlink="">
      <xdr:nvSpPr>
        <xdr:cNvPr id="478" name="【港湾・漁港】&#10;一人当たり有形固定資産（償却資産）額該当値テキスト">
          <a:extLst>
            <a:ext uri="{FF2B5EF4-FFF2-40B4-BE49-F238E27FC236}">
              <a16:creationId xmlns:a16="http://schemas.microsoft.com/office/drawing/2014/main" id="{2E67BBC3-79D9-47FD-908F-D712F600BF3C}"/>
            </a:ext>
          </a:extLst>
        </xdr:cNvPr>
        <xdr:cNvSpPr txBox="1"/>
      </xdr:nvSpPr>
      <xdr:spPr>
        <a:xfrm>
          <a:off x="10515600" y="18154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133488</xdr:rowOff>
    </xdr:from>
    <xdr:to>
      <xdr:col>50</xdr:col>
      <xdr:colOff>165100</xdr:colOff>
      <xdr:row>107</xdr:row>
      <xdr:rowOff>63638</xdr:rowOff>
    </xdr:to>
    <xdr:sp macro="" textlink="">
      <xdr:nvSpPr>
        <xdr:cNvPr id="479" name="楕円 478">
          <a:extLst>
            <a:ext uri="{FF2B5EF4-FFF2-40B4-BE49-F238E27FC236}">
              <a16:creationId xmlns:a16="http://schemas.microsoft.com/office/drawing/2014/main" id="{ED4B20D1-DBA3-4CC9-9FF4-6E4DF4B74BAE}"/>
            </a:ext>
          </a:extLst>
        </xdr:cNvPr>
        <xdr:cNvSpPr/>
      </xdr:nvSpPr>
      <xdr:spPr>
        <a:xfrm>
          <a:off x="9588500" y="1830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8751</xdr:rowOff>
    </xdr:from>
    <xdr:to>
      <xdr:col>55</xdr:col>
      <xdr:colOff>0</xdr:colOff>
      <xdr:row>107</xdr:row>
      <xdr:rowOff>12838</xdr:rowOff>
    </xdr:to>
    <xdr:cxnSp macro="">
      <xdr:nvCxnSpPr>
        <xdr:cNvPr id="480" name="直線コネクタ 479">
          <a:extLst>
            <a:ext uri="{FF2B5EF4-FFF2-40B4-BE49-F238E27FC236}">
              <a16:creationId xmlns:a16="http://schemas.microsoft.com/office/drawing/2014/main" id="{12BA2868-0A02-4BA4-B780-E5DD31276856}"/>
            </a:ext>
          </a:extLst>
        </xdr:cNvPr>
        <xdr:cNvCxnSpPr/>
      </xdr:nvCxnSpPr>
      <xdr:spPr>
        <a:xfrm flipV="1">
          <a:off x="9639300" y="18353901"/>
          <a:ext cx="838200" cy="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137260</xdr:rowOff>
    </xdr:from>
    <xdr:to>
      <xdr:col>46</xdr:col>
      <xdr:colOff>38100</xdr:colOff>
      <xdr:row>107</xdr:row>
      <xdr:rowOff>67410</xdr:rowOff>
    </xdr:to>
    <xdr:sp macro="" textlink="">
      <xdr:nvSpPr>
        <xdr:cNvPr id="481" name="楕円 480">
          <a:extLst>
            <a:ext uri="{FF2B5EF4-FFF2-40B4-BE49-F238E27FC236}">
              <a16:creationId xmlns:a16="http://schemas.microsoft.com/office/drawing/2014/main" id="{8899783A-5F99-4176-8B75-6DCC689CF8B3}"/>
            </a:ext>
          </a:extLst>
        </xdr:cNvPr>
        <xdr:cNvSpPr/>
      </xdr:nvSpPr>
      <xdr:spPr>
        <a:xfrm>
          <a:off x="8699500" y="183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12838</xdr:rowOff>
    </xdr:from>
    <xdr:to>
      <xdr:col>50</xdr:col>
      <xdr:colOff>114300</xdr:colOff>
      <xdr:row>107</xdr:row>
      <xdr:rowOff>16610</xdr:rowOff>
    </xdr:to>
    <xdr:cxnSp macro="">
      <xdr:nvCxnSpPr>
        <xdr:cNvPr id="482" name="直線コネクタ 481">
          <a:extLst>
            <a:ext uri="{FF2B5EF4-FFF2-40B4-BE49-F238E27FC236}">
              <a16:creationId xmlns:a16="http://schemas.microsoft.com/office/drawing/2014/main" id="{7BF211D0-8637-41A2-8335-C5531B0182B0}"/>
            </a:ext>
          </a:extLst>
        </xdr:cNvPr>
        <xdr:cNvCxnSpPr/>
      </xdr:nvCxnSpPr>
      <xdr:spPr>
        <a:xfrm flipV="1">
          <a:off x="8750300" y="18357988"/>
          <a:ext cx="8890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141066</xdr:rowOff>
    </xdr:from>
    <xdr:to>
      <xdr:col>41</xdr:col>
      <xdr:colOff>101600</xdr:colOff>
      <xdr:row>107</xdr:row>
      <xdr:rowOff>71216</xdr:rowOff>
    </xdr:to>
    <xdr:sp macro="" textlink="">
      <xdr:nvSpPr>
        <xdr:cNvPr id="483" name="楕円 482">
          <a:extLst>
            <a:ext uri="{FF2B5EF4-FFF2-40B4-BE49-F238E27FC236}">
              <a16:creationId xmlns:a16="http://schemas.microsoft.com/office/drawing/2014/main" id="{255BA2DC-E02E-4E0C-B970-EF489A1654E3}"/>
            </a:ext>
          </a:extLst>
        </xdr:cNvPr>
        <xdr:cNvSpPr/>
      </xdr:nvSpPr>
      <xdr:spPr>
        <a:xfrm>
          <a:off x="7810500" y="1831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16610</xdr:rowOff>
    </xdr:from>
    <xdr:to>
      <xdr:col>45</xdr:col>
      <xdr:colOff>177800</xdr:colOff>
      <xdr:row>107</xdr:row>
      <xdr:rowOff>20416</xdr:rowOff>
    </xdr:to>
    <xdr:cxnSp macro="">
      <xdr:nvCxnSpPr>
        <xdr:cNvPr id="484" name="直線コネクタ 483">
          <a:extLst>
            <a:ext uri="{FF2B5EF4-FFF2-40B4-BE49-F238E27FC236}">
              <a16:creationId xmlns:a16="http://schemas.microsoft.com/office/drawing/2014/main" id="{CA851ABA-0A82-4BDF-8388-F9CA44B6A1C6}"/>
            </a:ext>
          </a:extLst>
        </xdr:cNvPr>
        <xdr:cNvCxnSpPr/>
      </xdr:nvCxnSpPr>
      <xdr:spPr>
        <a:xfrm flipV="1">
          <a:off x="7861300" y="18361760"/>
          <a:ext cx="889000" cy="3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147544</xdr:rowOff>
    </xdr:from>
    <xdr:to>
      <xdr:col>36</xdr:col>
      <xdr:colOff>165100</xdr:colOff>
      <xdr:row>107</xdr:row>
      <xdr:rowOff>77694</xdr:rowOff>
    </xdr:to>
    <xdr:sp macro="" textlink="">
      <xdr:nvSpPr>
        <xdr:cNvPr id="485" name="楕円 484">
          <a:extLst>
            <a:ext uri="{FF2B5EF4-FFF2-40B4-BE49-F238E27FC236}">
              <a16:creationId xmlns:a16="http://schemas.microsoft.com/office/drawing/2014/main" id="{78A2E6E5-548F-462C-984D-7C683D26261C}"/>
            </a:ext>
          </a:extLst>
        </xdr:cNvPr>
        <xdr:cNvSpPr/>
      </xdr:nvSpPr>
      <xdr:spPr>
        <a:xfrm>
          <a:off x="6921500" y="1832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20416</xdr:rowOff>
    </xdr:from>
    <xdr:to>
      <xdr:col>41</xdr:col>
      <xdr:colOff>50800</xdr:colOff>
      <xdr:row>107</xdr:row>
      <xdr:rowOff>26894</xdr:rowOff>
    </xdr:to>
    <xdr:cxnSp macro="">
      <xdr:nvCxnSpPr>
        <xdr:cNvPr id="486" name="直線コネクタ 485">
          <a:extLst>
            <a:ext uri="{FF2B5EF4-FFF2-40B4-BE49-F238E27FC236}">
              <a16:creationId xmlns:a16="http://schemas.microsoft.com/office/drawing/2014/main" id="{FEED144F-CAFA-40D0-96D8-7454355C6B10}"/>
            </a:ext>
          </a:extLst>
        </xdr:cNvPr>
        <xdr:cNvCxnSpPr/>
      </xdr:nvCxnSpPr>
      <xdr:spPr>
        <a:xfrm flipV="1">
          <a:off x="6972300" y="18365566"/>
          <a:ext cx="889000" cy="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105039</xdr:rowOff>
    </xdr:from>
    <xdr:ext cx="599010" cy="259045"/>
    <xdr:sp macro="" textlink="">
      <xdr:nvSpPr>
        <xdr:cNvPr id="487" name="n_1aveValue【港湾・漁港】&#10;一人当たり有形固定資産（償却資産）額">
          <a:extLst>
            <a:ext uri="{FF2B5EF4-FFF2-40B4-BE49-F238E27FC236}">
              <a16:creationId xmlns:a16="http://schemas.microsoft.com/office/drawing/2014/main" id="{A950B62A-E194-487A-BDF8-2E3AA64706E0}"/>
            </a:ext>
          </a:extLst>
        </xdr:cNvPr>
        <xdr:cNvSpPr txBox="1"/>
      </xdr:nvSpPr>
      <xdr:spPr>
        <a:xfrm>
          <a:off x="9327095" y="18450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97187</xdr:rowOff>
    </xdr:from>
    <xdr:ext cx="599010" cy="259045"/>
    <xdr:sp macro="" textlink="">
      <xdr:nvSpPr>
        <xdr:cNvPr id="488" name="n_2aveValue【港湾・漁港】&#10;一人当たり有形固定資産（償却資産）額">
          <a:extLst>
            <a:ext uri="{FF2B5EF4-FFF2-40B4-BE49-F238E27FC236}">
              <a16:creationId xmlns:a16="http://schemas.microsoft.com/office/drawing/2014/main" id="{B8174B61-07DD-4B4A-A5B6-D7D584AF146E}"/>
            </a:ext>
          </a:extLst>
        </xdr:cNvPr>
        <xdr:cNvSpPr txBox="1"/>
      </xdr:nvSpPr>
      <xdr:spPr>
        <a:xfrm>
          <a:off x="8450795" y="18442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139957</xdr:rowOff>
    </xdr:from>
    <xdr:ext cx="599010" cy="259045"/>
    <xdr:sp macro="" textlink="">
      <xdr:nvSpPr>
        <xdr:cNvPr id="489" name="n_3aveValue【港湾・漁港】&#10;一人当たり有形固定資産（償却資産）額">
          <a:extLst>
            <a:ext uri="{FF2B5EF4-FFF2-40B4-BE49-F238E27FC236}">
              <a16:creationId xmlns:a16="http://schemas.microsoft.com/office/drawing/2014/main" id="{51E48967-B7A0-4EDB-BDFC-D4C67C023A9B}"/>
            </a:ext>
          </a:extLst>
        </xdr:cNvPr>
        <xdr:cNvSpPr txBox="1"/>
      </xdr:nvSpPr>
      <xdr:spPr>
        <a:xfrm>
          <a:off x="7561795" y="1848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91443</xdr:rowOff>
    </xdr:from>
    <xdr:ext cx="599010" cy="259045"/>
    <xdr:sp macro="" textlink="">
      <xdr:nvSpPr>
        <xdr:cNvPr id="490" name="n_4aveValue【港湾・漁港】&#10;一人当たり有形固定資産（償却資産）額">
          <a:extLst>
            <a:ext uri="{FF2B5EF4-FFF2-40B4-BE49-F238E27FC236}">
              <a16:creationId xmlns:a16="http://schemas.microsoft.com/office/drawing/2014/main" id="{172D213E-F431-45B5-BA3A-1CB9F22DAF86}"/>
            </a:ext>
          </a:extLst>
        </xdr:cNvPr>
        <xdr:cNvSpPr txBox="1"/>
      </xdr:nvSpPr>
      <xdr:spPr>
        <a:xfrm>
          <a:off x="6672795" y="18436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105</xdr:row>
      <xdr:rowOff>80165</xdr:rowOff>
    </xdr:from>
    <xdr:ext cx="599010" cy="259045"/>
    <xdr:sp macro="" textlink="">
      <xdr:nvSpPr>
        <xdr:cNvPr id="491" name="n_1mainValue【港湾・漁港】&#10;一人当たり有形固定資産（償却資産）額">
          <a:extLst>
            <a:ext uri="{FF2B5EF4-FFF2-40B4-BE49-F238E27FC236}">
              <a16:creationId xmlns:a16="http://schemas.microsoft.com/office/drawing/2014/main" id="{59D95F84-3805-4BAD-B3AA-6C7EA41530FE}"/>
            </a:ext>
          </a:extLst>
        </xdr:cNvPr>
        <xdr:cNvSpPr txBox="1"/>
      </xdr:nvSpPr>
      <xdr:spPr>
        <a:xfrm>
          <a:off x="9327095" y="18082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83937</xdr:rowOff>
    </xdr:from>
    <xdr:ext cx="599010" cy="259045"/>
    <xdr:sp macro="" textlink="">
      <xdr:nvSpPr>
        <xdr:cNvPr id="492" name="n_2mainValue【港湾・漁港】&#10;一人当たり有形固定資産（償却資産）額">
          <a:extLst>
            <a:ext uri="{FF2B5EF4-FFF2-40B4-BE49-F238E27FC236}">
              <a16:creationId xmlns:a16="http://schemas.microsoft.com/office/drawing/2014/main" id="{6177D6ED-6880-4DC0-A5F6-347925B91A4A}"/>
            </a:ext>
          </a:extLst>
        </xdr:cNvPr>
        <xdr:cNvSpPr txBox="1"/>
      </xdr:nvSpPr>
      <xdr:spPr>
        <a:xfrm>
          <a:off x="8450795" y="18086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87743</xdr:rowOff>
    </xdr:from>
    <xdr:ext cx="599010" cy="259045"/>
    <xdr:sp macro="" textlink="">
      <xdr:nvSpPr>
        <xdr:cNvPr id="493" name="n_3mainValue【港湾・漁港】&#10;一人当たり有形固定資産（償却資産）額">
          <a:extLst>
            <a:ext uri="{FF2B5EF4-FFF2-40B4-BE49-F238E27FC236}">
              <a16:creationId xmlns:a16="http://schemas.microsoft.com/office/drawing/2014/main" id="{444EC24F-51BB-4648-9BB2-82B3DDD841F9}"/>
            </a:ext>
          </a:extLst>
        </xdr:cNvPr>
        <xdr:cNvSpPr txBox="1"/>
      </xdr:nvSpPr>
      <xdr:spPr>
        <a:xfrm>
          <a:off x="7561795" y="1808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94221</xdr:rowOff>
    </xdr:from>
    <xdr:ext cx="599010" cy="259045"/>
    <xdr:sp macro="" textlink="">
      <xdr:nvSpPr>
        <xdr:cNvPr id="494" name="n_4mainValue【港湾・漁港】&#10;一人当たり有形固定資産（償却資産）額">
          <a:extLst>
            <a:ext uri="{FF2B5EF4-FFF2-40B4-BE49-F238E27FC236}">
              <a16:creationId xmlns:a16="http://schemas.microsoft.com/office/drawing/2014/main" id="{23976E27-B0FE-448C-BAE5-A66911DE45DD}"/>
            </a:ext>
          </a:extLst>
        </xdr:cNvPr>
        <xdr:cNvSpPr txBox="1"/>
      </xdr:nvSpPr>
      <xdr:spPr>
        <a:xfrm>
          <a:off x="6672795" y="18096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DBCCE3CC-00FB-4574-8D4F-CF251B650DC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50D2B08F-50C7-4DFF-95B6-57501BCEC01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E13186C7-0BB0-4C14-9F86-CCBAEC37021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B867E417-0734-4489-AEEC-5DDEA449CCB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DFF1207A-8B29-4B0C-8E1A-8D6309E3EEA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63A1A07F-C92F-4C99-AF1B-631927E5520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9BA52900-F29E-4CBC-92EA-4A86109AF7A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01F07FE4-2573-4E4C-833D-A6FA62AA225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7B1F77E7-16D6-447B-A310-52BA34BADFD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0C6AE3D0-4879-4BE0-A43F-83E082548F0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88C455A3-D13F-42E7-ADC2-674B9948EBD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6" name="直線コネクタ 505">
          <a:extLst>
            <a:ext uri="{FF2B5EF4-FFF2-40B4-BE49-F238E27FC236}">
              <a16:creationId xmlns:a16="http://schemas.microsoft.com/office/drawing/2014/main" id="{321FF6DF-1995-4365-9C85-9D4E4D0B135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7" name="テキスト ボックス 506">
          <a:extLst>
            <a:ext uri="{FF2B5EF4-FFF2-40B4-BE49-F238E27FC236}">
              <a16:creationId xmlns:a16="http://schemas.microsoft.com/office/drawing/2014/main" id="{CF1AC4A9-1180-4E10-AF82-68387E6C9B9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8" name="直線コネクタ 507">
          <a:extLst>
            <a:ext uri="{FF2B5EF4-FFF2-40B4-BE49-F238E27FC236}">
              <a16:creationId xmlns:a16="http://schemas.microsoft.com/office/drawing/2014/main" id="{746EF6B8-2FD6-4BF0-8F98-FDBF3113A15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9" name="テキスト ボックス 508">
          <a:extLst>
            <a:ext uri="{FF2B5EF4-FFF2-40B4-BE49-F238E27FC236}">
              <a16:creationId xmlns:a16="http://schemas.microsoft.com/office/drawing/2014/main" id="{DCFE54E9-6DD9-40B0-9767-3B9C12498F9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0" name="直線コネクタ 509">
          <a:extLst>
            <a:ext uri="{FF2B5EF4-FFF2-40B4-BE49-F238E27FC236}">
              <a16:creationId xmlns:a16="http://schemas.microsoft.com/office/drawing/2014/main" id="{1B069DE6-E93D-40F6-BB72-966C6AA1248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1" name="テキスト ボックス 510">
          <a:extLst>
            <a:ext uri="{FF2B5EF4-FFF2-40B4-BE49-F238E27FC236}">
              <a16:creationId xmlns:a16="http://schemas.microsoft.com/office/drawing/2014/main" id="{67B218EF-2193-42DA-8965-917BEA97B2E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2" name="直線コネクタ 511">
          <a:extLst>
            <a:ext uri="{FF2B5EF4-FFF2-40B4-BE49-F238E27FC236}">
              <a16:creationId xmlns:a16="http://schemas.microsoft.com/office/drawing/2014/main" id="{95C494C9-5F01-4B36-8269-F179546D432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3" name="テキスト ボックス 512">
          <a:extLst>
            <a:ext uri="{FF2B5EF4-FFF2-40B4-BE49-F238E27FC236}">
              <a16:creationId xmlns:a16="http://schemas.microsoft.com/office/drawing/2014/main" id="{1A46A1F0-E851-4CEF-9E1D-972D78FD449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4" name="直線コネクタ 513">
          <a:extLst>
            <a:ext uri="{FF2B5EF4-FFF2-40B4-BE49-F238E27FC236}">
              <a16:creationId xmlns:a16="http://schemas.microsoft.com/office/drawing/2014/main" id="{BE300991-EFDB-435A-B443-B4E9B2F79BF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5" name="テキスト ボックス 514">
          <a:extLst>
            <a:ext uri="{FF2B5EF4-FFF2-40B4-BE49-F238E27FC236}">
              <a16:creationId xmlns:a16="http://schemas.microsoft.com/office/drawing/2014/main" id="{BE346FCA-8516-4EE2-A714-6018FCCFC4F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294EF312-5051-40A7-B51B-4188E19302B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7" name="テキスト ボックス 516">
          <a:extLst>
            <a:ext uri="{FF2B5EF4-FFF2-40B4-BE49-F238E27FC236}">
              <a16:creationId xmlns:a16="http://schemas.microsoft.com/office/drawing/2014/main" id="{3F28A2FF-8949-42B8-A748-4970D19AFDF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認定こども園・幼稚園・保育所】&#10;有形固定資産減価償却率グラフ枠">
          <a:extLst>
            <a:ext uri="{FF2B5EF4-FFF2-40B4-BE49-F238E27FC236}">
              <a16:creationId xmlns:a16="http://schemas.microsoft.com/office/drawing/2014/main" id="{C6D298C4-9E11-4B23-83C4-16ACB9BE9DB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519" name="直線コネクタ 518">
          <a:extLst>
            <a:ext uri="{FF2B5EF4-FFF2-40B4-BE49-F238E27FC236}">
              <a16:creationId xmlns:a16="http://schemas.microsoft.com/office/drawing/2014/main" id="{7A0DE372-5923-4D9A-B681-C8CFA11DBE26}"/>
            </a:ext>
          </a:extLst>
        </xdr:cNvPr>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0" name="【認定こども園・幼稚園・保育所】&#10;有形固定資産減価償却率最小値テキスト">
          <a:extLst>
            <a:ext uri="{FF2B5EF4-FFF2-40B4-BE49-F238E27FC236}">
              <a16:creationId xmlns:a16="http://schemas.microsoft.com/office/drawing/2014/main" id="{FC0D3C7C-479B-4088-B7E1-A91296362A5C}"/>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1" name="直線コネクタ 520">
          <a:extLst>
            <a:ext uri="{FF2B5EF4-FFF2-40B4-BE49-F238E27FC236}">
              <a16:creationId xmlns:a16="http://schemas.microsoft.com/office/drawing/2014/main" id="{DBD124CD-FF76-46AF-AE2D-BCDB85F0F907}"/>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522" name="【認定こども園・幼稚園・保育所】&#10;有形固定資産減価償却率最大値テキスト">
          <a:extLst>
            <a:ext uri="{FF2B5EF4-FFF2-40B4-BE49-F238E27FC236}">
              <a16:creationId xmlns:a16="http://schemas.microsoft.com/office/drawing/2014/main" id="{CFB6FFA5-111D-4126-B423-9496C8D31838}"/>
            </a:ext>
          </a:extLst>
        </xdr:cNvPr>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523" name="直線コネクタ 522">
          <a:extLst>
            <a:ext uri="{FF2B5EF4-FFF2-40B4-BE49-F238E27FC236}">
              <a16:creationId xmlns:a16="http://schemas.microsoft.com/office/drawing/2014/main" id="{DE8A97C8-4905-48A5-8F9D-5735256665BB}"/>
            </a:ext>
          </a:extLst>
        </xdr:cNvPr>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109237</xdr:rowOff>
    </xdr:from>
    <xdr:ext cx="405111" cy="259045"/>
    <xdr:sp macro="" textlink="">
      <xdr:nvSpPr>
        <xdr:cNvPr id="524" name="【認定こども園・幼稚園・保育所】&#10;有形固定資産減価償却率平均値テキスト">
          <a:extLst>
            <a:ext uri="{FF2B5EF4-FFF2-40B4-BE49-F238E27FC236}">
              <a16:creationId xmlns:a16="http://schemas.microsoft.com/office/drawing/2014/main" id="{B848AAB2-4994-45B5-836E-608F6B9735DA}"/>
            </a:ext>
          </a:extLst>
        </xdr:cNvPr>
        <xdr:cNvSpPr txBox="1"/>
      </xdr:nvSpPr>
      <xdr:spPr>
        <a:xfrm>
          <a:off x="16357600" y="6281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525" name="フローチャート: 判断 524">
          <a:extLst>
            <a:ext uri="{FF2B5EF4-FFF2-40B4-BE49-F238E27FC236}">
              <a16:creationId xmlns:a16="http://schemas.microsoft.com/office/drawing/2014/main" id="{81CA816F-B4A6-4674-811D-BE59D95365C9}"/>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526" name="フローチャート: 判断 525">
          <a:extLst>
            <a:ext uri="{FF2B5EF4-FFF2-40B4-BE49-F238E27FC236}">
              <a16:creationId xmlns:a16="http://schemas.microsoft.com/office/drawing/2014/main" id="{3C6FB788-1C3A-40E0-8C1C-E70528CD0A02}"/>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527" name="フローチャート: 判断 526">
          <a:extLst>
            <a:ext uri="{FF2B5EF4-FFF2-40B4-BE49-F238E27FC236}">
              <a16:creationId xmlns:a16="http://schemas.microsoft.com/office/drawing/2014/main" id="{CB03369F-B927-495C-B20C-F401B4BEAA86}"/>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528" name="フローチャート: 判断 527">
          <a:extLst>
            <a:ext uri="{FF2B5EF4-FFF2-40B4-BE49-F238E27FC236}">
              <a16:creationId xmlns:a16="http://schemas.microsoft.com/office/drawing/2014/main" id="{54F40A33-A9F6-42B3-BE09-C2725330568E}"/>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529" name="フローチャート: 判断 528">
          <a:extLst>
            <a:ext uri="{FF2B5EF4-FFF2-40B4-BE49-F238E27FC236}">
              <a16:creationId xmlns:a16="http://schemas.microsoft.com/office/drawing/2014/main" id="{89E8D579-2123-4C81-9473-3B7F3447299E}"/>
            </a:ext>
          </a:extLst>
        </xdr:cNvPr>
        <xdr:cNvSpPr/>
      </xdr:nvSpPr>
      <xdr:spPr>
        <a:xfrm>
          <a:off x="12763500" y="62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8431C2B-0DC2-47E9-81B1-48D6934085C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40DA5DC-8119-4DDD-8100-B6FA62F2559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55BD12ED-F6E3-4F65-8A3F-41F8BA00BEE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ADD6DBE-58B0-4BCB-9A4F-06E4EBC0606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F1D3B117-A90B-4305-B534-9C22DEBDB2C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109220</xdr:rowOff>
    </xdr:from>
    <xdr:to>
      <xdr:col>85</xdr:col>
      <xdr:colOff>177800</xdr:colOff>
      <xdr:row>40</xdr:row>
      <xdr:rowOff>39370</xdr:rowOff>
    </xdr:to>
    <xdr:sp macro="" textlink="">
      <xdr:nvSpPr>
        <xdr:cNvPr id="535" name="楕円 534">
          <a:extLst>
            <a:ext uri="{FF2B5EF4-FFF2-40B4-BE49-F238E27FC236}">
              <a16:creationId xmlns:a16="http://schemas.microsoft.com/office/drawing/2014/main" id="{FA9A9233-6BC1-4111-81AD-272497941E12}"/>
            </a:ext>
          </a:extLst>
        </xdr:cNvPr>
        <xdr:cNvSpPr/>
      </xdr:nvSpPr>
      <xdr:spPr>
        <a:xfrm>
          <a:off x="162687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87647</xdr:rowOff>
    </xdr:from>
    <xdr:ext cx="405111" cy="259045"/>
    <xdr:sp macro="" textlink="">
      <xdr:nvSpPr>
        <xdr:cNvPr id="536" name="【認定こども園・幼稚園・保育所】&#10;有形固定資産減価償却率該当値テキスト">
          <a:extLst>
            <a:ext uri="{FF2B5EF4-FFF2-40B4-BE49-F238E27FC236}">
              <a16:creationId xmlns:a16="http://schemas.microsoft.com/office/drawing/2014/main" id="{85D48447-EFBF-4041-A221-E79E7108E9CF}"/>
            </a:ext>
          </a:extLst>
        </xdr:cNvPr>
        <xdr:cNvSpPr txBox="1"/>
      </xdr:nvSpPr>
      <xdr:spPr>
        <a:xfrm>
          <a:off x="16357600"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99695</xdr:rowOff>
    </xdr:from>
    <xdr:to>
      <xdr:col>81</xdr:col>
      <xdr:colOff>101600</xdr:colOff>
      <xdr:row>40</xdr:row>
      <xdr:rowOff>29845</xdr:rowOff>
    </xdr:to>
    <xdr:sp macro="" textlink="">
      <xdr:nvSpPr>
        <xdr:cNvPr id="537" name="楕円 536">
          <a:extLst>
            <a:ext uri="{FF2B5EF4-FFF2-40B4-BE49-F238E27FC236}">
              <a16:creationId xmlns:a16="http://schemas.microsoft.com/office/drawing/2014/main" id="{6F295CEE-295D-4FCC-B66D-222A4A37C5C4}"/>
            </a:ext>
          </a:extLst>
        </xdr:cNvPr>
        <xdr:cNvSpPr/>
      </xdr:nvSpPr>
      <xdr:spPr>
        <a:xfrm>
          <a:off x="15430500" y="678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150495</xdr:rowOff>
    </xdr:from>
    <xdr:to>
      <xdr:col>85</xdr:col>
      <xdr:colOff>127000</xdr:colOff>
      <xdr:row>39</xdr:row>
      <xdr:rowOff>160020</xdr:rowOff>
    </xdr:to>
    <xdr:cxnSp macro="">
      <xdr:nvCxnSpPr>
        <xdr:cNvPr id="538" name="直線コネクタ 537">
          <a:extLst>
            <a:ext uri="{FF2B5EF4-FFF2-40B4-BE49-F238E27FC236}">
              <a16:creationId xmlns:a16="http://schemas.microsoft.com/office/drawing/2014/main" id="{F57A1BB7-BF90-4451-8AE1-3317C4B37A92}"/>
            </a:ext>
          </a:extLst>
        </xdr:cNvPr>
        <xdr:cNvCxnSpPr/>
      </xdr:nvCxnSpPr>
      <xdr:spPr>
        <a:xfrm>
          <a:off x="15481300" y="683704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25400</xdr:rowOff>
    </xdr:from>
    <xdr:to>
      <xdr:col>76</xdr:col>
      <xdr:colOff>165100</xdr:colOff>
      <xdr:row>39</xdr:row>
      <xdr:rowOff>127000</xdr:rowOff>
    </xdr:to>
    <xdr:sp macro="" textlink="">
      <xdr:nvSpPr>
        <xdr:cNvPr id="539" name="楕円 538">
          <a:extLst>
            <a:ext uri="{FF2B5EF4-FFF2-40B4-BE49-F238E27FC236}">
              <a16:creationId xmlns:a16="http://schemas.microsoft.com/office/drawing/2014/main" id="{D67A572C-4A68-48C8-9F16-AED4F40441FC}"/>
            </a:ext>
          </a:extLst>
        </xdr:cNvPr>
        <xdr:cNvSpPr/>
      </xdr:nvSpPr>
      <xdr:spPr>
        <a:xfrm>
          <a:off x="14541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76200</xdr:rowOff>
    </xdr:from>
    <xdr:to>
      <xdr:col>81</xdr:col>
      <xdr:colOff>50800</xdr:colOff>
      <xdr:row>39</xdr:row>
      <xdr:rowOff>150495</xdr:rowOff>
    </xdr:to>
    <xdr:cxnSp macro="">
      <xdr:nvCxnSpPr>
        <xdr:cNvPr id="540" name="直線コネクタ 539">
          <a:extLst>
            <a:ext uri="{FF2B5EF4-FFF2-40B4-BE49-F238E27FC236}">
              <a16:creationId xmlns:a16="http://schemas.microsoft.com/office/drawing/2014/main" id="{E48156AB-3958-43A7-A0DC-3730C5A5EA2D}"/>
            </a:ext>
          </a:extLst>
        </xdr:cNvPr>
        <xdr:cNvCxnSpPr/>
      </xdr:nvCxnSpPr>
      <xdr:spPr>
        <a:xfrm>
          <a:off x="14592300" y="676275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156845</xdr:rowOff>
    </xdr:from>
    <xdr:to>
      <xdr:col>72</xdr:col>
      <xdr:colOff>38100</xdr:colOff>
      <xdr:row>39</xdr:row>
      <xdr:rowOff>86995</xdr:rowOff>
    </xdr:to>
    <xdr:sp macro="" textlink="">
      <xdr:nvSpPr>
        <xdr:cNvPr id="541" name="楕円 540">
          <a:extLst>
            <a:ext uri="{FF2B5EF4-FFF2-40B4-BE49-F238E27FC236}">
              <a16:creationId xmlns:a16="http://schemas.microsoft.com/office/drawing/2014/main" id="{1978E304-6118-4F7B-8C65-D2F05063CB88}"/>
            </a:ext>
          </a:extLst>
        </xdr:cNvPr>
        <xdr:cNvSpPr/>
      </xdr:nvSpPr>
      <xdr:spPr>
        <a:xfrm>
          <a:off x="13652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36195</xdr:rowOff>
    </xdr:from>
    <xdr:to>
      <xdr:col>76</xdr:col>
      <xdr:colOff>114300</xdr:colOff>
      <xdr:row>39</xdr:row>
      <xdr:rowOff>76200</xdr:rowOff>
    </xdr:to>
    <xdr:cxnSp macro="">
      <xdr:nvCxnSpPr>
        <xdr:cNvPr id="542" name="直線コネクタ 541">
          <a:extLst>
            <a:ext uri="{FF2B5EF4-FFF2-40B4-BE49-F238E27FC236}">
              <a16:creationId xmlns:a16="http://schemas.microsoft.com/office/drawing/2014/main" id="{990781BF-CCAE-41C1-8D36-5EDB2E0550E8}"/>
            </a:ext>
          </a:extLst>
        </xdr:cNvPr>
        <xdr:cNvCxnSpPr/>
      </xdr:nvCxnSpPr>
      <xdr:spPr>
        <a:xfrm>
          <a:off x="13703300" y="67227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114935</xdr:rowOff>
    </xdr:from>
    <xdr:to>
      <xdr:col>67</xdr:col>
      <xdr:colOff>101600</xdr:colOff>
      <xdr:row>39</xdr:row>
      <xdr:rowOff>45085</xdr:rowOff>
    </xdr:to>
    <xdr:sp macro="" textlink="">
      <xdr:nvSpPr>
        <xdr:cNvPr id="543" name="楕円 542">
          <a:extLst>
            <a:ext uri="{FF2B5EF4-FFF2-40B4-BE49-F238E27FC236}">
              <a16:creationId xmlns:a16="http://schemas.microsoft.com/office/drawing/2014/main" id="{8360E83F-F8B6-4F53-A6E3-360A9B775E47}"/>
            </a:ext>
          </a:extLst>
        </xdr:cNvPr>
        <xdr:cNvSpPr/>
      </xdr:nvSpPr>
      <xdr:spPr>
        <a:xfrm>
          <a:off x="12763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165735</xdr:rowOff>
    </xdr:from>
    <xdr:to>
      <xdr:col>71</xdr:col>
      <xdr:colOff>177800</xdr:colOff>
      <xdr:row>39</xdr:row>
      <xdr:rowOff>36195</xdr:rowOff>
    </xdr:to>
    <xdr:cxnSp macro="">
      <xdr:nvCxnSpPr>
        <xdr:cNvPr id="544" name="直線コネクタ 543">
          <a:extLst>
            <a:ext uri="{FF2B5EF4-FFF2-40B4-BE49-F238E27FC236}">
              <a16:creationId xmlns:a16="http://schemas.microsoft.com/office/drawing/2014/main" id="{03E7DD29-4A41-44D4-B2C5-EAC22A253E90}"/>
            </a:ext>
          </a:extLst>
        </xdr:cNvPr>
        <xdr:cNvCxnSpPr/>
      </xdr:nvCxnSpPr>
      <xdr:spPr>
        <a:xfrm>
          <a:off x="12814300" y="66808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545" name="n_1aveValue【認定こども園・幼稚園・保育所】&#10;有形固定資産減価償却率">
          <a:extLst>
            <a:ext uri="{FF2B5EF4-FFF2-40B4-BE49-F238E27FC236}">
              <a16:creationId xmlns:a16="http://schemas.microsoft.com/office/drawing/2014/main" id="{CA357F70-68B7-43A5-B13A-09B633F0168F}"/>
            </a:ext>
          </a:extLst>
        </xdr:cNvPr>
        <xdr:cNvSpPr txBox="1"/>
      </xdr:nvSpPr>
      <xdr:spPr>
        <a:xfrm>
          <a:off x="152660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546" name="n_2aveValue【認定こども園・幼稚園・保育所】&#10;有形固定資産減価償却率">
          <a:extLst>
            <a:ext uri="{FF2B5EF4-FFF2-40B4-BE49-F238E27FC236}">
              <a16:creationId xmlns:a16="http://schemas.microsoft.com/office/drawing/2014/main" id="{76321246-8579-44DD-9C7A-ED1392EC64D1}"/>
            </a:ext>
          </a:extLst>
        </xdr:cNvPr>
        <xdr:cNvSpPr txBox="1"/>
      </xdr:nvSpPr>
      <xdr:spPr>
        <a:xfrm>
          <a:off x="14389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547" name="n_3aveValue【認定こども園・幼稚園・保育所】&#10;有形固定資産減価償却率">
          <a:extLst>
            <a:ext uri="{FF2B5EF4-FFF2-40B4-BE49-F238E27FC236}">
              <a16:creationId xmlns:a16="http://schemas.microsoft.com/office/drawing/2014/main" id="{4394C9D8-A691-4FCB-9335-F675D91AB17E}"/>
            </a:ext>
          </a:extLst>
        </xdr:cNvPr>
        <xdr:cNvSpPr txBox="1"/>
      </xdr:nvSpPr>
      <xdr:spPr>
        <a:xfrm>
          <a:off x="13500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65422</xdr:rowOff>
    </xdr:from>
    <xdr:ext cx="405111" cy="259045"/>
    <xdr:sp macro="" textlink="">
      <xdr:nvSpPr>
        <xdr:cNvPr id="548" name="n_4aveValue【認定こども園・幼稚園・保育所】&#10;有形固定資産減価償却率">
          <a:extLst>
            <a:ext uri="{FF2B5EF4-FFF2-40B4-BE49-F238E27FC236}">
              <a16:creationId xmlns:a16="http://schemas.microsoft.com/office/drawing/2014/main" id="{F905DF04-0473-465D-99E7-838E27EEDA62}"/>
            </a:ext>
          </a:extLst>
        </xdr:cNvPr>
        <xdr:cNvSpPr txBox="1"/>
      </xdr:nvSpPr>
      <xdr:spPr>
        <a:xfrm>
          <a:off x="126117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20972</xdr:rowOff>
    </xdr:from>
    <xdr:ext cx="405111" cy="259045"/>
    <xdr:sp macro="" textlink="">
      <xdr:nvSpPr>
        <xdr:cNvPr id="549" name="n_1mainValue【認定こども園・幼稚園・保育所】&#10;有形固定資産減価償却率">
          <a:extLst>
            <a:ext uri="{FF2B5EF4-FFF2-40B4-BE49-F238E27FC236}">
              <a16:creationId xmlns:a16="http://schemas.microsoft.com/office/drawing/2014/main" id="{6ED4F367-2C23-4E30-A499-3E17A7B33125}"/>
            </a:ext>
          </a:extLst>
        </xdr:cNvPr>
        <xdr:cNvSpPr txBox="1"/>
      </xdr:nvSpPr>
      <xdr:spPr>
        <a:xfrm>
          <a:off x="15266044" y="687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118127</xdr:rowOff>
    </xdr:from>
    <xdr:ext cx="405111" cy="259045"/>
    <xdr:sp macro="" textlink="">
      <xdr:nvSpPr>
        <xdr:cNvPr id="550" name="n_2mainValue【認定こども園・幼稚園・保育所】&#10;有形固定資産減価償却率">
          <a:extLst>
            <a:ext uri="{FF2B5EF4-FFF2-40B4-BE49-F238E27FC236}">
              <a16:creationId xmlns:a16="http://schemas.microsoft.com/office/drawing/2014/main" id="{D90FB296-0C63-4EAA-952B-59AE47723DF9}"/>
            </a:ext>
          </a:extLst>
        </xdr:cNvPr>
        <xdr:cNvSpPr txBox="1"/>
      </xdr:nvSpPr>
      <xdr:spPr>
        <a:xfrm>
          <a:off x="143897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78122</xdr:rowOff>
    </xdr:from>
    <xdr:ext cx="405111" cy="259045"/>
    <xdr:sp macro="" textlink="">
      <xdr:nvSpPr>
        <xdr:cNvPr id="551" name="n_3mainValue【認定こども園・幼稚園・保育所】&#10;有形固定資産減価償却率">
          <a:extLst>
            <a:ext uri="{FF2B5EF4-FFF2-40B4-BE49-F238E27FC236}">
              <a16:creationId xmlns:a16="http://schemas.microsoft.com/office/drawing/2014/main" id="{23D5BAA4-27C2-4DE3-937D-556B169F5693}"/>
            </a:ext>
          </a:extLst>
        </xdr:cNvPr>
        <xdr:cNvSpPr txBox="1"/>
      </xdr:nvSpPr>
      <xdr:spPr>
        <a:xfrm>
          <a:off x="13500744"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36212</xdr:rowOff>
    </xdr:from>
    <xdr:ext cx="405111" cy="259045"/>
    <xdr:sp macro="" textlink="">
      <xdr:nvSpPr>
        <xdr:cNvPr id="552" name="n_4mainValue【認定こども園・幼稚園・保育所】&#10;有形固定資産減価償却率">
          <a:extLst>
            <a:ext uri="{FF2B5EF4-FFF2-40B4-BE49-F238E27FC236}">
              <a16:creationId xmlns:a16="http://schemas.microsoft.com/office/drawing/2014/main" id="{CC0E9D7B-AEB4-43BB-B107-764642C69B42}"/>
            </a:ext>
          </a:extLst>
        </xdr:cNvPr>
        <xdr:cNvSpPr txBox="1"/>
      </xdr:nvSpPr>
      <xdr:spPr>
        <a:xfrm>
          <a:off x="12611744"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4CF4E1DF-4850-4C69-BCFF-4817E9A2EA6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B0F8B167-2E58-4002-95ED-2BD2640CF9C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0DD5CD81-6E9A-4851-A313-A9ABB8C3EFA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C9E2534B-88CA-4165-B707-4235918F32A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811F8ED0-AEA5-4716-8B57-851713BB5CD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5C2AC49D-AB8F-4CB1-B6B9-D0DD4BFE744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3B7E8E0D-25EE-4F62-A629-575BEC4DF52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29DF9772-99B9-42E1-9B62-90945001C0B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452C092A-6304-4481-B29B-EE0742F5E69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DBF857AC-BB66-48E0-9C60-3ED622BA6D2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6AF7F616-3F79-4742-8CAE-EA6E6788173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4" name="テキスト ボックス 563">
          <a:extLst>
            <a:ext uri="{FF2B5EF4-FFF2-40B4-BE49-F238E27FC236}">
              <a16:creationId xmlns:a16="http://schemas.microsoft.com/office/drawing/2014/main" id="{22707A59-BF15-49E7-92A4-08DF9EFCD18A}"/>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0F60CA4C-B2D2-4555-B1D7-84734447F06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6" name="テキスト ボックス 565">
          <a:extLst>
            <a:ext uri="{FF2B5EF4-FFF2-40B4-BE49-F238E27FC236}">
              <a16:creationId xmlns:a16="http://schemas.microsoft.com/office/drawing/2014/main" id="{240A7589-E801-425D-BB70-030384E6C15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B9379544-87A8-4977-B0CA-9F71F60BEE1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8" name="テキスト ボックス 567">
          <a:extLst>
            <a:ext uri="{FF2B5EF4-FFF2-40B4-BE49-F238E27FC236}">
              <a16:creationId xmlns:a16="http://schemas.microsoft.com/office/drawing/2014/main" id="{31B395B6-564A-4157-9074-CE8811BF582D}"/>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664DAB7A-5190-4D09-99D8-BDAE06DD08D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70" name="テキスト ボックス 569">
          <a:extLst>
            <a:ext uri="{FF2B5EF4-FFF2-40B4-BE49-F238E27FC236}">
              <a16:creationId xmlns:a16="http://schemas.microsoft.com/office/drawing/2014/main" id="{813C7D90-4E2E-4595-908B-6D6205AE4EAE}"/>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BF5DE69D-BA89-4DFD-B0F4-5E98A889E54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2" name="テキスト ボックス 571">
          <a:extLst>
            <a:ext uri="{FF2B5EF4-FFF2-40B4-BE49-F238E27FC236}">
              <a16:creationId xmlns:a16="http://schemas.microsoft.com/office/drawing/2014/main" id="{27BFE7C2-4374-4DE9-BCBF-A6738B17C39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認定こども園・幼稚園・保育所】&#10;一人当たり面積グラフ枠">
          <a:extLst>
            <a:ext uri="{FF2B5EF4-FFF2-40B4-BE49-F238E27FC236}">
              <a16:creationId xmlns:a16="http://schemas.microsoft.com/office/drawing/2014/main" id="{7B3CBC4C-5179-42BB-9B2D-A1F4EA8E4BD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574" name="直線コネクタ 573">
          <a:extLst>
            <a:ext uri="{FF2B5EF4-FFF2-40B4-BE49-F238E27FC236}">
              <a16:creationId xmlns:a16="http://schemas.microsoft.com/office/drawing/2014/main" id="{34EB1EC2-4698-47E6-BBA5-6B27B129E27C}"/>
            </a:ext>
          </a:extLst>
        </xdr:cNvPr>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575" name="【認定こども園・幼稚園・保育所】&#10;一人当たり面積最小値テキスト">
          <a:extLst>
            <a:ext uri="{FF2B5EF4-FFF2-40B4-BE49-F238E27FC236}">
              <a16:creationId xmlns:a16="http://schemas.microsoft.com/office/drawing/2014/main" id="{8B12FF46-397D-45D4-96B7-32D1CD326848}"/>
            </a:ext>
          </a:extLst>
        </xdr:cNvPr>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576" name="直線コネクタ 575">
          <a:extLst>
            <a:ext uri="{FF2B5EF4-FFF2-40B4-BE49-F238E27FC236}">
              <a16:creationId xmlns:a16="http://schemas.microsoft.com/office/drawing/2014/main" id="{03EA9515-9556-4F72-8D29-7D581522FF0A}"/>
            </a:ext>
          </a:extLst>
        </xdr:cNvPr>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577" name="【認定こども園・幼稚園・保育所】&#10;一人当たり面積最大値テキスト">
          <a:extLst>
            <a:ext uri="{FF2B5EF4-FFF2-40B4-BE49-F238E27FC236}">
              <a16:creationId xmlns:a16="http://schemas.microsoft.com/office/drawing/2014/main" id="{2DEFC624-2083-4694-ABDF-E1827CADAF4E}"/>
            </a:ext>
          </a:extLst>
        </xdr:cNvPr>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578" name="直線コネクタ 577">
          <a:extLst>
            <a:ext uri="{FF2B5EF4-FFF2-40B4-BE49-F238E27FC236}">
              <a16:creationId xmlns:a16="http://schemas.microsoft.com/office/drawing/2014/main" id="{84885FEC-C361-4D5C-9A38-B23238A45B5E}"/>
            </a:ext>
          </a:extLst>
        </xdr:cNvPr>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87139</xdr:rowOff>
    </xdr:from>
    <xdr:ext cx="469744" cy="259045"/>
    <xdr:sp macro="" textlink="">
      <xdr:nvSpPr>
        <xdr:cNvPr id="579" name="【認定こども園・幼稚園・保育所】&#10;一人当たり面積平均値テキスト">
          <a:extLst>
            <a:ext uri="{FF2B5EF4-FFF2-40B4-BE49-F238E27FC236}">
              <a16:creationId xmlns:a16="http://schemas.microsoft.com/office/drawing/2014/main" id="{B2F1206F-9F6C-43EF-A957-A729BF6D38BA}"/>
            </a:ext>
          </a:extLst>
        </xdr:cNvPr>
        <xdr:cNvSpPr txBox="1"/>
      </xdr:nvSpPr>
      <xdr:spPr>
        <a:xfrm>
          <a:off x="22199600" y="660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580" name="フローチャート: 判断 579">
          <a:extLst>
            <a:ext uri="{FF2B5EF4-FFF2-40B4-BE49-F238E27FC236}">
              <a16:creationId xmlns:a16="http://schemas.microsoft.com/office/drawing/2014/main" id="{1D985C39-2D2F-45F2-B78E-BCB3C6952324}"/>
            </a:ext>
          </a:extLst>
        </xdr:cNvPr>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581" name="フローチャート: 判断 580">
          <a:extLst>
            <a:ext uri="{FF2B5EF4-FFF2-40B4-BE49-F238E27FC236}">
              <a16:creationId xmlns:a16="http://schemas.microsoft.com/office/drawing/2014/main" id="{94F71E67-BCCA-46F6-AD7E-1D42B1BDB546}"/>
            </a:ext>
          </a:extLst>
        </xdr:cNvPr>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582" name="フローチャート: 判断 581">
          <a:extLst>
            <a:ext uri="{FF2B5EF4-FFF2-40B4-BE49-F238E27FC236}">
              <a16:creationId xmlns:a16="http://schemas.microsoft.com/office/drawing/2014/main" id="{731E1AED-54E3-488B-8EB5-3EE7ECDCD9CB}"/>
            </a:ext>
          </a:extLst>
        </xdr:cNvPr>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583" name="フローチャート: 判断 582">
          <a:extLst>
            <a:ext uri="{FF2B5EF4-FFF2-40B4-BE49-F238E27FC236}">
              <a16:creationId xmlns:a16="http://schemas.microsoft.com/office/drawing/2014/main" id="{B348859C-2AD4-4D33-BA3D-0722508AAFA7}"/>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584" name="フローチャート: 判断 583">
          <a:extLst>
            <a:ext uri="{FF2B5EF4-FFF2-40B4-BE49-F238E27FC236}">
              <a16:creationId xmlns:a16="http://schemas.microsoft.com/office/drawing/2014/main" id="{71EC59CD-F44E-41AD-8970-022F907DE5A3}"/>
            </a:ext>
          </a:extLst>
        </xdr:cNvPr>
        <xdr:cNvSpPr/>
      </xdr:nvSpPr>
      <xdr:spPr>
        <a:xfrm>
          <a:off x="18605500" y="673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F1C3EC4-439B-4167-863D-F06756B4D8E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4833C2E0-2658-40E6-82CD-BA809E4070C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FBCD03C-F630-4B04-9033-1ED3148C122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5046791B-0B7A-4774-8687-4CC189B93D3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A9C3B9AA-F10E-4633-9945-5291C6E98AE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13970</xdr:rowOff>
    </xdr:from>
    <xdr:to>
      <xdr:col>116</xdr:col>
      <xdr:colOff>114300</xdr:colOff>
      <xdr:row>41</xdr:row>
      <xdr:rowOff>115570</xdr:rowOff>
    </xdr:to>
    <xdr:sp macro="" textlink="">
      <xdr:nvSpPr>
        <xdr:cNvPr id="590" name="楕円 589">
          <a:extLst>
            <a:ext uri="{FF2B5EF4-FFF2-40B4-BE49-F238E27FC236}">
              <a16:creationId xmlns:a16="http://schemas.microsoft.com/office/drawing/2014/main" id="{60460761-04C7-49BC-B06D-78B707CB8C65}"/>
            </a:ext>
          </a:extLst>
        </xdr:cNvPr>
        <xdr:cNvSpPr/>
      </xdr:nvSpPr>
      <xdr:spPr>
        <a:xfrm>
          <a:off x="221107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100347</xdr:rowOff>
    </xdr:from>
    <xdr:ext cx="469744" cy="259045"/>
    <xdr:sp macro="" textlink="">
      <xdr:nvSpPr>
        <xdr:cNvPr id="591" name="【認定こども園・幼稚園・保育所】&#10;一人当たり面積該当値テキスト">
          <a:extLst>
            <a:ext uri="{FF2B5EF4-FFF2-40B4-BE49-F238E27FC236}">
              <a16:creationId xmlns:a16="http://schemas.microsoft.com/office/drawing/2014/main" id="{B6E91191-86F9-455A-B1F7-117B50F7C45F}"/>
            </a:ext>
          </a:extLst>
        </xdr:cNvPr>
        <xdr:cNvSpPr txBox="1"/>
      </xdr:nvSpPr>
      <xdr:spPr>
        <a:xfrm>
          <a:off x="22199600" y="695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254</xdr:rowOff>
    </xdr:from>
    <xdr:to>
      <xdr:col>112</xdr:col>
      <xdr:colOff>38100</xdr:colOff>
      <xdr:row>41</xdr:row>
      <xdr:rowOff>101854</xdr:rowOff>
    </xdr:to>
    <xdr:sp macro="" textlink="">
      <xdr:nvSpPr>
        <xdr:cNvPr id="592" name="楕円 591">
          <a:extLst>
            <a:ext uri="{FF2B5EF4-FFF2-40B4-BE49-F238E27FC236}">
              <a16:creationId xmlns:a16="http://schemas.microsoft.com/office/drawing/2014/main" id="{4B4405A6-F3B1-4F3E-BC4A-7BBC008AA022}"/>
            </a:ext>
          </a:extLst>
        </xdr:cNvPr>
        <xdr:cNvSpPr/>
      </xdr:nvSpPr>
      <xdr:spPr>
        <a:xfrm>
          <a:off x="21272500" y="702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51054</xdr:rowOff>
    </xdr:from>
    <xdr:to>
      <xdr:col>116</xdr:col>
      <xdr:colOff>63500</xdr:colOff>
      <xdr:row>41</xdr:row>
      <xdr:rowOff>64770</xdr:rowOff>
    </xdr:to>
    <xdr:cxnSp macro="">
      <xdr:nvCxnSpPr>
        <xdr:cNvPr id="593" name="直線コネクタ 592">
          <a:extLst>
            <a:ext uri="{FF2B5EF4-FFF2-40B4-BE49-F238E27FC236}">
              <a16:creationId xmlns:a16="http://schemas.microsoft.com/office/drawing/2014/main" id="{FBAF9A6D-C1D6-450C-80C8-B72785E07E78}"/>
            </a:ext>
          </a:extLst>
        </xdr:cNvPr>
        <xdr:cNvCxnSpPr/>
      </xdr:nvCxnSpPr>
      <xdr:spPr>
        <a:xfrm>
          <a:off x="21323300" y="708050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16256</xdr:rowOff>
    </xdr:from>
    <xdr:to>
      <xdr:col>107</xdr:col>
      <xdr:colOff>101600</xdr:colOff>
      <xdr:row>41</xdr:row>
      <xdr:rowOff>117856</xdr:rowOff>
    </xdr:to>
    <xdr:sp macro="" textlink="">
      <xdr:nvSpPr>
        <xdr:cNvPr id="594" name="楕円 593">
          <a:extLst>
            <a:ext uri="{FF2B5EF4-FFF2-40B4-BE49-F238E27FC236}">
              <a16:creationId xmlns:a16="http://schemas.microsoft.com/office/drawing/2014/main" id="{603D2052-2FDF-437A-8945-D2B52B5124D1}"/>
            </a:ext>
          </a:extLst>
        </xdr:cNvPr>
        <xdr:cNvSpPr/>
      </xdr:nvSpPr>
      <xdr:spPr>
        <a:xfrm>
          <a:off x="20383500" y="704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51054</xdr:rowOff>
    </xdr:from>
    <xdr:to>
      <xdr:col>111</xdr:col>
      <xdr:colOff>177800</xdr:colOff>
      <xdr:row>41</xdr:row>
      <xdr:rowOff>67056</xdr:rowOff>
    </xdr:to>
    <xdr:cxnSp macro="">
      <xdr:nvCxnSpPr>
        <xdr:cNvPr id="595" name="直線コネクタ 594">
          <a:extLst>
            <a:ext uri="{FF2B5EF4-FFF2-40B4-BE49-F238E27FC236}">
              <a16:creationId xmlns:a16="http://schemas.microsoft.com/office/drawing/2014/main" id="{A64A8617-C4F6-4474-BD9C-479AE4E857D9}"/>
            </a:ext>
          </a:extLst>
        </xdr:cNvPr>
        <xdr:cNvCxnSpPr/>
      </xdr:nvCxnSpPr>
      <xdr:spPr>
        <a:xfrm flipV="1">
          <a:off x="20434300" y="708050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16256</xdr:rowOff>
    </xdr:from>
    <xdr:to>
      <xdr:col>102</xdr:col>
      <xdr:colOff>165100</xdr:colOff>
      <xdr:row>41</xdr:row>
      <xdr:rowOff>117856</xdr:rowOff>
    </xdr:to>
    <xdr:sp macro="" textlink="">
      <xdr:nvSpPr>
        <xdr:cNvPr id="596" name="楕円 595">
          <a:extLst>
            <a:ext uri="{FF2B5EF4-FFF2-40B4-BE49-F238E27FC236}">
              <a16:creationId xmlns:a16="http://schemas.microsoft.com/office/drawing/2014/main" id="{F1437D4F-F5F6-4406-B7C5-933EDF1B4876}"/>
            </a:ext>
          </a:extLst>
        </xdr:cNvPr>
        <xdr:cNvSpPr/>
      </xdr:nvSpPr>
      <xdr:spPr>
        <a:xfrm>
          <a:off x="19494500" y="704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67056</xdr:rowOff>
    </xdr:from>
    <xdr:to>
      <xdr:col>107</xdr:col>
      <xdr:colOff>50800</xdr:colOff>
      <xdr:row>41</xdr:row>
      <xdr:rowOff>67056</xdr:rowOff>
    </xdr:to>
    <xdr:cxnSp macro="">
      <xdr:nvCxnSpPr>
        <xdr:cNvPr id="597" name="直線コネクタ 596">
          <a:extLst>
            <a:ext uri="{FF2B5EF4-FFF2-40B4-BE49-F238E27FC236}">
              <a16:creationId xmlns:a16="http://schemas.microsoft.com/office/drawing/2014/main" id="{0948CF3B-4E5B-4F54-A2B8-9F1775277AD3}"/>
            </a:ext>
          </a:extLst>
        </xdr:cNvPr>
        <xdr:cNvCxnSpPr/>
      </xdr:nvCxnSpPr>
      <xdr:spPr>
        <a:xfrm>
          <a:off x="19545300" y="70965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18542</xdr:rowOff>
    </xdr:from>
    <xdr:to>
      <xdr:col>98</xdr:col>
      <xdr:colOff>38100</xdr:colOff>
      <xdr:row>41</xdr:row>
      <xdr:rowOff>120142</xdr:rowOff>
    </xdr:to>
    <xdr:sp macro="" textlink="">
      <xdr:nvSpPr>
        <xdr:cNvPr id="598" name="楕円 597">
          <a:extLst>
            <a:ext uri="{FF2B5EF4-FFF2-40B4-BE49-F238E27FC236}">
              <a16:creationId xmlns:a16="http://schemas.microsoft.com/office/drawing/2014/main" id="{63318D14-0A4B-4811-9F2F-58F39D944650}"/>
            </a:ext>
          </a:extLst>
        </xdr:cNvPr>
        <xdr:cNvSpPr/>
      </xdr:nvSpPr>
      <xdr:spPr>
        <a:xfrm>
          <a:off x="18605500" y="704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67056</xdr:rowOff>
    </xdr:from>
    <xdr:to>
      <xdr:col>102</xdr:col>
      <xdr:colOff>114300</xdr:colOff>
      <xdr:row>41</xdr:row>
      <xdr:rowOff>69342</xdr:rowOff>
    </xdr:to>
    <xdr:cxnSp macro="">
      <xdr:nvCxnSpPr>
        <xdr:cNvPr id="599" name="直線コネクタ 598">
          <a:extLst>
            <a:ext uri="{FF2B5EF4-FFF2-40B4-BE49-F238E27FC236}">
              <a16:creationId xmlns:a16="http://schemas.microsoft.com/office/drawing/2014/main" id="{0AFD354D-5B04-4336-A54C-3963713E2F98}"/>
            </a:ext>
          </a:extLst>
        </xdr:cNvPr>
        <xdr:cNvCxnSpPr/>
      </xdr:nvCxnSpPr>
      <xdr:spPr>
        <a:xfrm flipV="1">
          <a:off x="18656300" y="709650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20083</xdr:rowOff>
    </xdr:from>
    <xdr:ext cx="469744" cy="259045"/>
    <xdr:sp macro="" textlink="">
      <xdr:nvSpPr>
        <xdr:cNvPr id="600" name="n_1aveValue【認定こども園・幼稚園・保育所】&#10;一人当たり面積">
          <a:extLst>
            <a:ext uri="{FF2B5EF4-FFF2-40B4-BE49-F238E27FC236}">
              <a16:creationId xmlns:a16="http://schemas.microsoft.com/office/drawing/2014/main" id="{28FD5863-576C-470D-8FE0-BA74FB243252}"/>
            </a:ext>
          </a:extLst>
        </xdr:cNvPr>
        <xdr:cNvSpPr txBox="1"/>
      </xdr:nvSpPr>
      <xdr:spPr>
        <a:xfrm>
          <a:off x="21075727" y="653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8653</xdr:rowOff>
    </xdr:from>
    <xdr:ext cx="469744" cy="259045"/>
    <xdr:sp macro="" textlink="">
      <xdr:nvSpPr>
        <xdr:cNvPr id="601" name="n_2aveValue【認定こども園・幼稚園・保育所】&#10;一人当たり面積">
          <a:extLst>
            <a:ext uri="{FF2B5EF4-FFF2-40B4-BE49-F238E27FC236}">
              <a16:creationId xmlns:a16="http://schemas.microsoft.com/office/drawing/2014/main" id="{0BB72586-749E-4BA4-8B65-739C2A75A629}"/>
            </a:ext>
          </a:extLst>
        </xdr:cNvPr>
        <xdr:cNvSpPr txBox="1"/>
      </xdr:nvSpPr>
      <xdr:spPr>
        <a:xfrm>
          <a:off x="20199427" y="652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22369</xdr:rowOff>
    </xdr:from>
    <xdr:ext cx="469744" cy="259045"/>
    <xdr:sp macro="" textlink="">
      <xdr:nvSpPr>
        <xdr:cNvPr id="602" name="n_3aveValue【認定こども園・幼稚園・保育所】&#10;一人当たり面積">
          <a:extLst>
            <a:ext uri="{FF2B5EF4-FFF2-40B4-BE49-F238E27FC236}">
              <a16:creationId xmlns:a16="http://schemas.microsoft.com/office/drawing/2014/main" id="{CCF4C007-B583-4219-91F5-01AE89069938}"/>
            </a:ext>
          </a:extLst>
        </xdr:cNvPr>
        <xdr:cNvSpPr txBox="1"/>
      </xdr:nvSpPr>
      <xdr:spPr>
        <a:xfrm>
          <a:off x="19310427" y="653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164101</xdr:rowOff>
    </xdr:from>
    <xdr:ext cx="469744" cy="259045"/>
    <xdr:sp macro="" textlink="">
      <xdr:nvSpPr>
        <xdr:cNvPr id="603" name="n_4aveValue【認定こども園・幼稚園・保育所】&#10;一人当たり面積">
          <a:extLst>
            <a:ext uri="{FF2B5EF4-FFF2-40B4-BE49-F238E27FC236}">
              <a16:creationId xmlns:a16="http://schemas.microsoft.com/office/drawing/2014/main" id="{1FEF17C0-F972-4D03-A747-EB9A2648ED16}"/>
            </a:ext>
          </a:extLst>
        </xdr:cNvPr>
        <xdr:cNvSpPr txBox="1"/>
      </xdr:nvSpPr>
      <xdr:spPr>
        <a:xfrm>
          <a:off x="18421427" y="650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92981</xdr:rowOff>
    </xdr:from>
    <xdr:ext cx="469744" cy="259045"/>
    <xdr:sp macro="" textlink="">
      <xdr:nvSpPr>
        <xdr:cNvPr id="604" name="n_1mainValue【認定こども園・幼稚園・保育所】&#10;一人当たり面積">
          <a:extLst>
            <a:ext uri="{FF2B5EF4-FFF2-40B4-BE49-F238E27FC236}">
              <a16:creationId xmlns:a16="http://schemas.microsoft.com/office/drawing/2014/main" id="{B3B1E798-7703-4A58-8DA4-3E1278BCB7DA}"/>
            </a:ext>
          </a:extLst>
        </xdr:cNvPr>
        <xdr:cNvSpPr txBox="1"/>
      </xdr:nvSpPr>
      <xdr:spPr>
        <a:xfrm>
          <a:off x="21075727" y="71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108983</xdr:rowOff>
    </xdr:from>
    <xdr:ext cx="469744" cy="259045"/>
    <xdr:sp macro="" textlink="">
      <xdr:nvSpPr>
        <xdr:cNvPr id="605" name="n_2mainValue【認定こども園・幼稚園・保育所】&#10;一人当たり面積">
          <a:extLst>
            <a:ext uri="{FF2B5EF4-FFF2-40B4-BE49-F238E27FC236}">
              <a16:creationId xmlns:a16="http://schemas.microsoft.com/office/drawing/2014/main" id="{69E739E3-D094-49E5-9E60-E6885F848CA5}"/>
            </a:ext>
          </a:extLst>
        </xdr:cNvPr>
        <xdr:cNvSpPr txBox="1"/>
      </xdr:nvSpPr>
      <xdr:spPr>
        <a:xfrm>
          <a:off x="20199427" y="713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108983</xdr:rowOff>
    </xdr:from>
    <xdr:ext cx="469744" cy="259045"/>
    <xdr:sp macro="" textlink="">
      <xdr:nvSpPr>
        <xdr:cNvPr id="606" name="n_3mainValue【認定こども園・幼稚園・保育所】&#10;一人当たり面積">
          <a:extLst>
            <a:ext uri="{FF2B5EF4-FFF2-40B4-BE49-F238E27FC236}">
              <a16:creationId xmlns:a16="http://schemas.microsoft.com/office/drawing/2014/main" id="{721875D9-979C-41B6-8DE4-C8DE0895FA3F}"/>
            </a:ext>
          </a:extLst>
        </xdr:cNvPr>
        <xdr:cNvSpPr txBox="1"/>
      </xdr:nvSpPr>
      <xdr:spPr>
        <a:xfrm>
          <a:off x="19310427" y="713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111269</xdr:rowOff>
    </xdr:from>
    <xdr:ext cx="469744" cy="259045"/>
    <xdr:sp macro="" textlink="">
      <xdr:nvSpPr>
        <xdr:cNvPr id="607" name="n_4mainValue【認定こども園・幼稚園・保育所】&#10;一人当たり面積">
          <a:extLst>
            <a:ext uri="{FF2B5EF4-FFF2-40B4-BE49-F238E27FC236}">
              <a16:creationId xmlns:a16="http://schemas.microsoft.com/office/drawing/2014/main" id="{AD54D4DC-FAD5-4343-954C-FE05D987105B}"/>
            </a:ext>
          </a:extLst>
        </xdr:cNvPr>
        <xdr:cNvSpPr txBox="1"/>
      </xdr:nvSpPr>
      <xdr:spPr>
        <a:xfrm>
          <a:off x="18421427" y="714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FC3ED338-6029-44DD-A56B-C54EA9B43D4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57BDA154-5F6C-476F-9B3B-BBEFB76B95A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BD6653C6-0E89-4CEC-AC50-88E6C68984D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ACBDC8CA-F892-4B11-AA06-EAF834DF694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364426A9-A303-4EE0-88DD-207880D169B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59A10FCF-CBE7-4525-8AAB-00E67B9E00F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6F2CED32-3220-4589-BDA7-A1EB73652DB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75D21304-7B20-4FCB-92DA-B3A2A99BED3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F18351EB-6F1E-4FAD-B795-C976AA5B0F1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0FB63363-92E9-460A-8356-C1BABE94254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6B1CA8B0-770F-4937-9830-104CE1A0E9D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2D2CBD32-1829-461B-9D8D-9D8929DA073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9A418824-844B-4937-A8E0-0E4D513D976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1B46722A-2142-4365-BC1D-2787DCA1CF0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DAD0AB1B-EBEB-46C9-8E25-F22F5E598E3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A2C5F232-01E4-45D4-AD42-EFD1C6355B7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92C6C434-670C-4141-A33A-BE91FE179E2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6FD01CAA-44C5-4239-914C-ADC46364E8E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A828DF20-C6C4-40FB-9A71-D5E63BC2F2F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25728CB6-600C-48A5-AB7E-8523C9597CC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E89C20B9-047E-4CE8-88F3-836593F0607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2E530CE7-E141-4CAC-BC07-0C2EDD96680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03A378B8-4C5C-4B9D-9E2C-0520354F60C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学校施設】&#10;有形固定資産減価償却率グラフ枠">
          <a:extLst>
            <a:ext uri="{FF2B5EF4-FFF2-40B4-BE49-F238E27FC236}">
              <a16:creationId xmlns:a16="http://schemas.microsoft.com/office/drawing/2014/main" id="{29C70877-28DD-4285-9EFF-30CEFE80563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632" name="直線コネクタ 631">
          <a:extLst>
            <a:ext uri="{FF2B5EF4-FFF2-40B4-BE49-F238E27FC236}">
              <a16:creationId xmlns:a16="http://schemas.microsoft.com/office/drawing/2014/main" id="{A6AB219F-3E3D-42DA-8954-E12CAAB7A341}"/>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633" name="【学校施設】&#10;有形固定資産減価償却率最小値テキスト">
          <a:extLst>
            <a:ext uri="{FF2B5EF4-FFF2-40B4-BE49-F238E27FC236}">
              <a16:creationId xmlns:a16="http://schemas.microsoft.com/office/drawing/2014/main" id="{A3094D1D-7A99-4B91-AA8B-27320E911934}"/>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634" name="直線コネクタ 633">
          <a:extLst>
            <a:ext uri="{FF2B5EF4-FFF2-40B4-BE49-F238E27FC236}">
              <a16:creationId xmlns:a16="http://schemas.microsoft.com/office/drawing/2014/main" id="{014C5B7D-328B-4516-8413-DE22F564D24A}"/>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635" name="【学校施設】&#10;有形固定資産減価償却率最大値テキスト">
          <a:extLst>
            <a:ext uri="{FF2B5EF4-FFF2-40B4-BE49-F238E27FC236}">
              <a16:creationId xmlns:a16="http://schemas.microsoft.com/office/drawing/2014/main" id="{16BEEFC3-5998-4FFE-93F3-616131938F48}"/>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636" name="直線コネクタ 635">
          <a:extLst>
            <a:ext uri="{FF2B5EF4-FFF2-40B4-BE49-F238E27FC236}">
              <a16:creationId xmlns:a16="http://schemas.microsoft.com/office/drawing/2014/main" id="{9CEF8769-DBB1-4D56-A92C-81586D5A07B1}"/>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637" name="【学校施設】&#10;有形固定資産減価償却率平均値テキスト">
          <a:extLst>
            <a:ext uri="{FF2B5EF4-FFF2-40B4-BE49-F238E27FC236}">
              <a16:creationId xmlns:a16="http://schemas.microsoft.com/office/drawing/2014/main" id="{2A5E742F-64C4-48FB-B68C-F56F46934391}"/>
            </a:ext>
          </a:extLst>
        </xdr:cNvPr>
        <xdr:cNvSpPr txBox="1"/>
      </xdr:nvSpPr>
      <xdr:spPr>
        <a:xfrm>
          <a:off x="16357600" y="1014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638" name="フローチャート: 判断 637">
          <a:extLst>
            <a:ext uri="{FF2B5EF4-FFF2-40B4-BE49-F238E27FC236}">
              <a16:creationId xmlns:a16="http://schemas.microsoft.com/office/drawing/2014/main" id="{C4738B58-0CC7-48F7-A3FF-4497833A3680}"/>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639" name="フローチャート: 判断 638">
          <a:extLst>
            <a:ext uri="{FF2B5EF4-FFF2-40B4-BE49-F238E27FC236}">
              <a16:creationId xmlns:a16="http://schemas.microsoft.com/office/drawing/2014/main" id="{6C9DF505-AA34-46B4-8206-EDA098350028}"/>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640" name="フローチャート: 判断 639">
          <a:extLst>
            <a:ext uri="{FF2B5EF4-FFF2-40B4-BE49-F238E27FC236}">
              <a16:creationId xmlns:a16="http://schemas.microsoft.com/office/drawing/2014/main" id="{4D9E3F9C-92E6-4A89-95F4-2701C57556DA}"/>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641" name="フローチャート: 判断 640">
          <a:extLst>
            <a:ext uri="{FF2B5EF4-FFF2-40B4-BE49-F238E27FC236}">
              <a16:creationId xmlns:a16="http://schemas.microsoft.com/office/drawing/2014/main" id="{928D163D-BFFF-4773-A1BC-A044E2710E6E}"/>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642" name="フローチャート: 判断 641">
          <a:extLst>
            <a:ext uri="{FF2B5EF4-FFF2-40B4-BE49-F238E27FC236}">
              <a16:creationId xmlns:a16="http://schemas.microsoft.com/office/drawing/2014/main" id="{2983E648-68A3-4A44-A5BF-662E8C1F7A52}"/>
            </a:ext>
          </a:extLst>
        </xdr:cNvPr>
        <xdr:cNvSpPr/>
      </xdr:nvSpPr>
      <xdr:spPr>
        <a:xfrm>
          <a:off x="12763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4071E05E-8EC9-48C4-AB8A-668B557473F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3AD12F76-DBE1-4352-B311-B660D6C5A90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12C1A708-0983-4A84-9D71-D39E309F1EF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B3618909-429E-4FA9-9173-25C63C95FBF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32D67F5-2AF8-4BC3-B51C-5B684F0C4D4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8255</xdr:rowOff>
    </xdr:from>
    <xdr:to>
      <xdr:col>85</xdr:col>
      <xdr:colOff>177800</xdr:colOff>
      <xdr:row>62</xdr:row>
      <xdr:rowOff>109855</xdr:rowOff>
    </xdr:to>
    <xdr:sp macro="" textlink="">
      <xdr:nvSpPr>
        <xdr:cNvPr id="648" name="楕円 647">
          <a:extLst>
            <a:ext uri="{FF2B5EF4-FFF2-40B4-BE49-F238E27FC236}">
              <a16:creationId xmlns:a16="http://schemas.microsoft.com/office/drawing/2014/main" id="{23B5C685-2D2D-4197-B19D-AC958298C7D0}"/>
            </a:ext>
          </a:extLst>
        </xdr:cNvPr>
        <xdr:cNvSpPr/>
      </xdr:nvSpPr>
      <xdr:spPr>
        <a:xfrm>
          <a:off x="16268700" y="106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158132</xdr:rowOff>
    </xdr:from>
    <xdr:ext cx="405111" cy="259045"/>
    <xdr:sp macro="" textlink="">
      <xdr:nvSpPr>
        <xdr:cNvPr id="649" name="【学校施設】&#10;有形固定資産減価償却率該当値テキスト">
          <a:extLst>
            <a:ext uri="{FF2B5EF4-FFF2-40B4-BE49-F238E27FC236}">
              <a16:creationId xmlns:a16="http://schemas.microsoft.com/office/drawing/2014/main" id="{897FA748-3655-43AD-AA5B-C14BF0AE82C1}"/>
            </a:ext>
          </a:extLst>
        </xdr:cNvPr>
        <xdr:cNvSpPr txBox="1"/>
      </xdr:nvSpPr>
      <xdr:spPr>
        <a:xfrm>
          <a:off x="16357600"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151130</xdr:rowOff>
    </xdr:from>
    <xdr:to>
      <xdr:col>81</xdr:col>
      <xdr:colOff>101600</xdr:colOff>
      <xdr:row>62</xdr:row>
      <xdr:rowOff>81280</xdr:rowOff>
    </xdr:to>
    <xdr:sp macro="" textlink="">
      <xdr:nvSpPr>
        <xdr:cNvPr id="650" name="楕円 649">
          <a:extLst>
            <a:ext uri="{FF2B5EF4-FFF2-40B4-BE49-F238E27FC236}">
              <a16:creationId xmlns:a16="http://schemas.microsoft.com/office/drawing/2014/main" id="{F23C6F49-9381-4321-B835-5591C9555282}"/>
            </a:ext>
          </a:extLst>
        </xdr:cNvPr>
        <xdr:cNvSpPr/>
      </xdr:nvSpPr>
      <xdr:spPr>
        <a:xfrm>
          <a:off x="15430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30480</xdr:rowOff>
    </xdr:from>
    <xdr:to>
      <xdr:col>85</xdr:col>
      <xdr:colOff>127000</xdr:colOff>
      <xdr:row>62</xdr:row>
      <xdr:rowOff>59055</xdr:rowOff>
    </xdr:to>
    <xdr:cxnSp macro="">
      <xdr:nvCxnSpPr>
        <xdr:cNvPr id="651" name="直線コネクタ 650">
          <a:extLst>
            <a:ext uri="{FF2B5EF4-FFF2-40B4-BE49-F238E27FC236}">
              <a16:creationId xmlns:a16="http://schemas.microsoft.com/office/drawing/2014/main" id="{80A15CAD-E773-47AA-9E6F-DF3BA4F2F236}"/>
            </a:ext>
          </a:extLst>
        </xdr:cNvPr>
        <xdr:cNvCxnSpPr/>
      </xdr:nvCxnSpPr>
      <xdr:spPr>
        <a:xfrm>
          <a:off x="15481300" y="1066038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122555</xdr:rowOff>
    </xdr:from>
    <xdr:to>
      <xdr:col>76</xdr:col>
      <xdr:colOff>165100</xdr:colOff>
      <xdr:row>62</xdr:row>
      <xdr:rowOff>52705</xdr:rowOff>
    </xdr:to>
    <xdr:sp macro="" textlink="">
      <xdr:nvSpPr>
        <xdr:cNvPr id="652" name="楕円 651">
          <a:extLst>
            <a:ext uri="{FF2B5EF4-FFF2-40B4-BE49-F238E27FC236}">
              <a16:creationId xmlns:a16="http://schemas.microsoft.com/office/drawing/2014/main" id="{FBB4B058-66E1-4249-96AC-2CEB033FE7C9}"/>
            </a:ext>
          </a:extLst>
        </xdr:cNvPr>
        <xdr:cNvSpPr/>
      </xdr:nvSpPr>
      <xdr:spPr>
        <a:xfrm>
          <a:off x="14541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1905</xdr:rowOff>
    </xdr:from>
    <xdr:to>
      <xdr:col>81</xdr:col>
      <xdr:colOff>50800</xdr:colOff>
      <xdr:row>62</xdr:row>
      <xdr:rowOff>30480</xdr:rowOff>
    </xdr:to>
    <xdr:cxnSp macro="">
      <xdr:nvCxnSpPr>
        <xdr:cNvPr id="653" name="直線コネクタ 652">
          <a:extLst>
            <a:ext uri="{FF2B5EF4-FFF2-40B4-BE49-F238E27FC236}">
              <a16:creationId xmlns:a16="http://schemas.microsoft.com/office/drawing/2014/main" id="{47E3F7F4-EAC1-4B3D-B36F-BFFD174BCF2A}"/>
            </a:ext>
          </a:extLst>
        </xdr:cNvPr>
        <xdr:cNvCxnSpPr/>
      </xdr:nvCxnSpPr>
      <xdr:spPr>
        <a:xfrm>
          <a:off x="14592300" y="106318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93980</xdr:rowOff>
    </xdr:from>
    <xdr:to>
      <xdr:col>72</xdr:col>
      <xdr:colOff>38100</xdr:colOff>
      <xdr:row>62</xdr:row>
      <xdr:rowOff>24130</xdr:rowOff>
    </xdr:to>
    <xdr:sp macro="" textlink="">
      <xdr:nvSpPr>
        <xdr:cNvPr id="654" name="楕円 653">
          <a:extLst>
            <a:ext uri="{FF2B5EF4-FFF2-40B4-BE49-F238E27FC236}">
              <a16:creationId xmlns:a16="http://schemas.microsoft.com/office/drawing/2014/main" id="{F039E1ED-F710-4D1C-BCB5-E9D620AF8C24}"/>
            </a:ext>
          </a:extLst>
        </xdr:cNvPr>
        <xdr:cNvSpPr/>
      </xdr:nvSpPr>
      <xdr:spPr>
        <a:xfrm>
          <a:off x="13652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144780</xdr:rowOff>
    </xdr:from>
    <xdr:to>
      <xdr:col>76</xdr:col>
      <xdr:colOff>114300</xdr:colOff>
      <xdr:row>62</xdr:row>
      <xdr:rowOff>1905</xdr:rowOff>
    </xdr:to>
    <xdr:cxnSp macro="">
      <xdr:nvCxnSpPr>
        <xdr:cNvPr id="655" name="直線コネクタ 654">
          <a:extLst>
            <a:ext uri="{FF2B5EF4-FFF2-40B4-BE49-F238E27FC236}">
              <a16:creationId xmlns:a16="http://schemas.microsoft.com/office/drawing/2014/main" id="{41A2F46B-E05C-4D43-9D75-058BC58D1A5A}"/>
            </a:ext>
          </a:extLst>
        </xdr:cNvPr>
        <xdr:cNvCxnSpPr/>
      </xdr:nvCxnSpPr>
      <xdr:spPr>
        <a:xfrm>
          <a:off x="13703300" y="106032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63500</xdr:rowOff>
    </xdr:from>
    <xdr:to>
      <xdr:col>67</xdr:col>
      <xdr:colOff>101600</xdr:colOff>
      <xdr:row>61</xdr:row>
      <xdr:rowOff>165100</xdr:rowOff>
    </xdr:to>
    <xdr:sp macro="" textlink="">
      <xdr:nvSpPr>
        <xdr:cNvPr id="656" name="楕円 655">
          <a:extLst>
            <a:ext uri="{FF2B5EF4-FFF2-40B4-BE49-F238E27FC236}">
              <a16:creationId xmlns:a16="http://schemas.microsoft.com/office/drawing/2014/main" id="{3B3BEB72-8944-4509-B760-76FDAE355454}"/>
            </a:ext>
          </a:extLst>
        </xdr:cNvPr>
        <xdr:cNvSpPr/>
      </xdr:nvSpPr>
      <xdr:spPr>
        <a:xfrm>
          <a:off x="12763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114300</xdr:rowOff>
    </xdr:from>
    <xdr:to>
      <xdr:col>71</xdr:col>
      <xdr:colOff>177800</xdr:colOff>
      <xdr:row>61</xdr:row>
      <xdr:rowOff>144780</xdr:rowOff>
    </xdr:to>
    <xdr:cxnSp macro="">
      <xdr:nvCxnSpPr>
        <xdr:cNvPr id="657" name="直線コネクタ 656">
          <a:extLst>
            <a:ext uri="{FF2B5EF4-FFF2-40B4-BE49-F238E27FC236}">
              <a16:creationId xmlns:a16="http://schemas.microsoft.com/office/drawing/2014/main" id="{0F49E12A-80C8-4547-A3B6-CD983486BBD0}"/>
            </a:ext>
          </a:extLst>
        </xdr:cNvPr>
        <xdr:cNvCxnSpPr/>
      </xdr:nvCxnSpPr>
      <xdr:spPr>
        <a:xfrm>
          <a:off x="12814300" y="105727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658" name="n_1aveValue【学校施設】&#10;有形固定資産減価償却率">
          <a:extLst>
            <a:ext uri="{FF2B5EF4-FFF2-40B4-BE49-F238E27FC236}">
              <a16:creationId xmlns:a16="http://schemas.microsoft.com/office/drawing/2014/main" id="{4E480E5E-19B0-4EAC-9198-CC5796DC17B9}"/>
            </a:ext>
          </a:extLst>
        </xdr:cNvPr>
        <xdr:cNvSpPr txBox="1"/>
      </xdr:nvSpPr>
      <xdr:spPr>
        <a:xfrm>
          <a:off x="152660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659" name="n_2aveValue【学校施設】&#10;有形固定資産減価償却率">
          <a:extLst>
            <a:ext uri="{FF2B5EF4-FFF2-40B4-BE49-F238E27FC236}">
              <a16:creationId xmlns:a16="http://schemas.microsoft.com/office/drawing/2014/main" id="{0DC94496-CEAC-466F-A11B-6C49665F6504}"/>
            </a:ext>
          </a:extLst>
        </xdr:cNvPr>
        <xdr:cNvSpPr txBox="1"/>
      </xdr:nvSpPr>
      <xdr:spPr>
        <a:xfrm>
          <a:off x="143897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660" name="n_3aveValue【学校施設】&#10;有形固定資産減価償却率">
          <a:extLst>
            <a:ext uri="{FF2B5EF4-FFF2-40B4-BE49-F238E27FC236}">
              <a16:creationId xmlns:a16="http://schemas.microsoft.com/office/drawing/2014/main" id="{98141787-D82D-40E5-BADB-06630BCC74FC}"/>
            </a:ext>
          </a:extLst>
        </xdr:cNvPr>
        <xdr:cNvSpPr txBox="1"/>
      </xdr:nvSpPr>
      <xdr:spPr>
        <a:xfrm>
          <a:off x="13500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137812</xdr:rowOff>
    </xdr:from>
    <xdr:ext cx="405111" cy="259045"/>
    <xdr:sp macro="" textlink="">
      <xdr:nvSpPr>
        <xdr:cNvPr id="661" name="n_4aveValue【学校施設】&#10;有形固定資産減価償却率">
          <a:extLst>
            <a:ext uri="{FF2B5EF4-FFF2-40B4-BE49-F238E27FC236}">
              <a16:creationId xmlns:a16="http://schemas.microsoft.com/office/drawing/2014/main" id="{DB68C2E2-094A-4906-900A-C4B34A0BA408}"/>
            </a:ext>
          </a:extLst>
        </xdr:cNvPr>
        <xdr:cNvSpPr txBox="1"/>
      </xdr:nvSpPr>
      <xdr:spPr>
        <a:xfrm>
          <a:off x="12611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72407</xdr:rowOff>
    </xdr:from>
    <xdr:ext cx="405111" cy="259045"/>
    <xdr:sp macro="" textlink="">
      <xdr:nvSpPr>
        <xdr:cNvPr id="662" name="n_1mainValue【学校施設】&#10;有形固定資産減価償却率">
          <a:extLst>
            <a:ext uri="{FF2B5EF4-FFF2-40B4-BE49-F238E27FC236}">
              <a16:creationId xmlns:a16="http://schemas.microsoft.com/office/drawing/2014/main" id="{2000CB7F-D947-41D4-B401-F2E3EC38DBB9}"/>
            </a:ext>
          </a:extLst>
        </xdr:cNvPr>
        <xdr:cNvSpPr txBox="1"/>
      </xdr:nvSpPr>
      <xdr:spPr>
        <a:xfrm>
          <a:off x="1526604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43832</xdr:rowOff>
    </xdr:from>
    <xdr:ext cx="405111" cy="259045"/>
    <xdr:sp macro="" textlink="">
      <xdr:nvSpPr>
        <xdr:cNvPr id="663" name="n_2mainValue【学校施設】&#10;有形固定資産減価償却率">
          <a:extLst>
            <a:ext uri="{FF2B5EF4-FFF2-40B4-BE49-F238E27FC236}">
              <a16:creationId xmlns:a16="http://schemas.microsoft.com/office/drawing/2014/main" id="{2F265DC9-3CDB-48AA-8F7E-4EF39ACC10A2}"/>
            </a:ext>
          </a:extLst>
        </xdr:cNvPr>
        <xdr:cNvSpPr txBox="1"/>
      </xdr:nvSpPr>
      <xdr:spPr>
        <a:xfrm>
          <a:off x="1438974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15257</xdr:rowOff>
    </xdr:from>
    <xdr:ext cx="405111" cy="259045"/>
    <xdr:sp macro="" textlink="">
      <xdr:nvSpPr>
        <xdr:cNvPr id="664" name="n_3mainValue【学校施設】&#10;有形固定資産減価償却率">
          <a:extLst>
            <a:ext uri="{FF2B5EF4-FFF2-40B4-BE49-F238E27FC236}">
              <a16:creationId xmlns:a16="http://schemas.microsoft.com/office/drawing/2014/main" id="{04311BC5-E907-4F44-8C19-58D064EDC399}"/>
            </a:ext>
          </a:extLst>
        </xdr:cNvPr>
        <xdr:cNvSpPr txBox="1"/>
      </xdr:nvSpPr>
      <xdr:spPr>
        <a:xfrm>
          <a:off x="1350074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156227</xdr:rowOff>
    </xdr:from>
    <xdr:ext cx="405111" cy="259045"/>
    <xdr:sp macro="" textlink="">
      <xdr:nvSpPr>
        <xdr:cNvPr id="665" name="n_4mainValue【学校施設】&#10;有形固定資産減価償却率">
          <a:extLst>
            <a:ext uri="{FF2B5EF4-FFF2-40B4-BE49-F238E27FC236}">
              <a16:creationId xmlns:a16="http://schemas.microsoft.com/office/drawing/2014/main" id="{92A6E796-974E-43B4-9114-1CBCA4DB86B3}"/>
            </a:ext>
          </a:extLst>
        </xdr:cNvPr>
        <xdr:cNvSpPr txBox="1"/>
      </xdr:nvSpPr>
      <xdr:spPr>
        <a:xfrm>
          <a:off x="12611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03C9E1DC-29EF-4CC5-87F6-49A62C85C35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D911654C-457C-479D-8A38-018D56DA3CA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8AD24D43-D526-4627-9E3C-5A03854D716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AB34FF66-F680-48D4-878C-9DFC5F8D162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FB4311E6-B43F-4F16-A6CA-000536DE55E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8B81EC9E-6FD3-4213-9B84-EA09DD7E16B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B27EAC1B-DE48-4863-B3CE-11647C01038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4E8831D3-2515-402E-A6EE-77D166F2401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C116E997-3EA8-4045-89E9-2D6F29EA907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0FFCC6BF-35E6-48D2-809A-D5F2D8CB9A0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6" name="直線コネクタ 675">
          <a:extLst>
            <a:ext uri="{FF2B5EF4-FFF2-40B4-BE49-F238E27FC236}">
              <a16:creationId xmlns:a16="http://schemas.microsoft.com/office/drawing/2014/main" id="{50C4BD39-DB4B-4655-A487-FD3B1E1DC60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7" name="テキスト ボックス 676">
          <a:extLst>
            <a:ext uri="{FF2B5EF4-FFF2-40B4-BE49-F238E27FC236}">
              <a16:creationId xmlns:a16="http://schemas.microsoft.com/office/drawing/2014/main" id="{CAABCC8F-C536-425C-A757-C35DEB636583}"/>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8" name="直線コネクタ 677">
          <a:extLst>
            <a:ext uri="{FF2B5EF4-FFF2-40B4-BE49-F238E27FC236}">
              <a16:creationId xmlns:a16="http://schemas.microsoft.com/office/drawing/2014/main" id="{E406AB6B-CE52-4A93-BEC6-EEB3C7D2DBB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9" name="テキスト ボックス 678">
          <a:extLst>
            <a:ext uri="{FF2B5EF4-FFF2-40B4-BE49-F238E27FC236}">
              <a16:creationId xmlns:a16="http://schemas.microsoft.com/office/drawing/2014/main" id="{985C0B13-EFFB-40FC-8700-D2586A9EE52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0" name="直線コネクタ 679">
          <a:extLst>
            <a:ext uri="{FF2B5EF4-FFF2-40B4-BE49-F238E27FC236}">
              <a16:creationId xmlns:a16="http://schemas.microsoft.com/office/drawing/2014/main" id="{0C6BE25C-B42C-42A7-9727-C4F3899A7DD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1" name="テキスト ボックス 680">
          <a:extLst>
            <a:ext uri="{FF2B5EF4-FFF2-40B4-BE49-F238E27FC236}">
              <a16:creationId xmlns:a16="http://schemas.microsoft.com/office/drawing/2014/main" id="{C2525AB4-C264-4E2C-873A-F840B5E7026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2" name="直線コネクタ 681">
          <a:extLst>
            <a:ext uri="{FF2B5EF4-FFF2-40B4-BE49-F238E27FC236}">
              <a16:creationId xmlns:a16="http://schemas.microsoft.com/office/drawing/2014/main" id="{94DFD6BE-3C87-450B-8C53-9EA04FFA9DBA}"/>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3" name="テキスト ボックス 682">
          <a:extLst>
            <a:ext uri="{FF2B5EF4-FFF2-40B4-BE49-F238E27FC236}">
              <a16:creationId xmlns:a16="http://schemas.microsoft.com/office/drawing/2014/main" id="{A6B1A029-8CFC-4341-9579-08CEE618F35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4" name="直線コネクタ 683">
          <a:extLst>
            <a:ext uri="{FF2B5EF4-FFF2-40B4-BE49-F238E27FC236}">
              <a16:creationId xmlns:a16="http://schemas.microsoft.com/office/drawing/2014/main" id="{7513EA39-37D5-4D5A-9B02-5437EDD52DA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5" name="テキスト ボックス 684">
          <a:extLst>
            <a:ext uri="{FF2B5EF4-FFF2-40B4-BE49-F238E27FC236}">
              <a16:creationId xmlns:a16="http://schemas.microsoft.com/office/drawing/2014/main" id="{9862C509-A402-4F89-A8D2-D75A02CB36B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445E64AF-31E7-45A3-B3DB-6594EA044A2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7" name="テキスト ボックス 686">
          <a:extLst>
            <a:ext uri="{FF2B5EF4-FFF2-40B4-BE49-F238E27FC236}">
              <a16:creationId xmlns:a16="http://schemas.microsoft.com/office/drawing/2014/main" id="{615B70A4-E208-41E2-A748-87A8B091879F}"/>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DC775736-8C0D-4945-8005-5553B041E31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689" name="直線コネクタ 688">
          <a:extLst>
            <a:ext uri="{FF2B5EF4-FFF2-40B4-BE49-F238E27FC236}">
              <a16:creationId xmlns:a16="http://schemas.microsoft.com/office/drawing/2014/main" id="{67E53278-0956-47C7-BD44-7EAA67DF0FD6}"/>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690" name="【学校施設】&#10;一人当たり面積最小値テキスト">
          <a:extLst>
            <a:ext uri="{FF2B5EF4-FFF2-40B4-BE49-F238E27FC236}">
              <a16:creationId xmlns:a16="http://schemas.microsoft.com/office/drawing/2014/main" id="{67DBFE20-7ADC-4286-B220-86F62B0EC038}"/>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691" name="直線コネクタ 690">
          <a:extLst>
            <a:ext uri="{FF2B5EF4-FFF2-40B4-BE49-F238E27FC236}">
              <a16:creationId xmlns:a16="http://schemas.microsoft.com/office/drawing/2014/main" id="{C24ACF53-A002-40F8-AF25-CD8C9DFB0956}"/>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692" name="【学校施設】&#10;一人当たり面積最大値テキスト">
          <a:extLst>
            <a:ext uri="{FF2B5EF4-FFF2-40B4-BE49-F238E27FC236}">
              <a16:creationId xmlns:a16="http://schemas.microsoft.com/office/drawing/2014/main" id="{15073ACA-2687-4005-A11A-58F20CCBB291}"/>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693" name="直線コネクタ 692">
          <a:extLst>
            <a:ext uri="{FF2B5EF4-FFF2-40B4-BE49-F238E27FC236}">
              <a16:creationId xmlns:a16="http://schemas.microsoft.com/office/drawing/2014/main" id="{DF39BE24-945F-41B5-86A9-8230F6B95E30}"/>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139463</xdr:rowOff>
    </xdr:from>
    <xdr:ext cx="469744" cy="259045"/>
    <xdr:sp macro="" textlink="">
      <xdr:nvSpPr>
        <xdr:cNvPr id="694" name="【学校施設】&#10;一人当たり面積平均値テキスト">
          <a:extLst>
            <a:ext uri="{FF2B5EF4-FFF2-40B4-BE49-F238E27FC236}">
              <a16:creationId xmlns:a16="http://schemas.microsoft.com/office/drawing/2014/main" id="{A05EA817-C16F-4F9A-B29B-ADE3D8C17D51}"/>
            </a:ext>
          </a:extLst>
        </xdr:cNvPr>
        <xdr:cNvSpPr txBox="1"/>
      </xdr:nvSpPr>
      <xdr:spPr>
        <a:xfrm>
          <a:off x="22199600" y="10597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695" name="フローチャート: 判断 694">
          <a:extLst>
            <a:ext uri="{FF2B5EF4-FFF2-40B4-BE49-F238E27FC236}">
              <a16:creationId xmlns:a16="http://schemas.microsoft.com/office/drawing/2014/main" id="{9E4CEA4B-0E9E-4302-9637-BB8B38A30AB4}"/>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696" name="フローチャート: 判断 695">
          <a:extLst>
            <a:ext uri="{FF2B5EF4-FFF2-40B4-BE49-F238E27FC236}">
              <a16:creationId xmlns:a16="http://schemas.microsoft.com/office/drawing/2014/main" id="{5806C40C-3D2F-4996-AA76-B9CBA493F68E}"/>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697" name="フローチャート: 判断 696">
          <a:extLst>
            <a:ext uri="{FF2B5EF4-FFF2-40B4-BE49-F238E27FC236}">
              <a16:creationId xmlns:a16="http://schemas.microsoft.com/office/drawing/2014/main" id="{A7705386-4666-45B4-BA7E-9FE4C6035B83}"/>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698" name="フローチャート: 判断 697">
          <a:extLst>
            <a:ext uri="{FF2B5EF4-FFF2-40B4-BE49-F238E27FC236}">
              <a16:creationId xmlns:a16="http://schemas.microsoft.com/office/drawing/2014/main" id="{C41E853B-187C-4686-9977-250E5DC65E1C}"/>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699" name="フローチャート: 判断 698">
          <a:extLst>
            <a:ext uri="{FF2B5EF4-FFF2-40B4-BE49-F238E27FC236}">
              <a16:creationId xmlns:a16="http://schemas.microsoft.com/office/drawing/2014/main" id="{4BAB695B-1022-45DD-A202-37F6170F4AA6}"/>
            </a:ext>
          </a:extLst>
        </xdr:cNvPr>
        <xdr:cNvSpPr/>
      </xdr:nvSpPr>
      <xdr:spPr>
        <a:xfrm>
          <a:off x="18605500" y="1061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7BAA3CFE-606A-4C17-B06A-D0183EBB0D8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75272BAB-83BB-49F4-989D-8C9544288F5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2C7A1BCC-8CFC-4EFC-A163-74FECFAEA46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C3BD0B67-061C-4BA2-B190-9C2D07B49FD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DC086FAF-8F6F-448C-AD7B-30D7933A54C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122555</xdr:rowOff>
    </xdr:from>
    <xdr:to>
      <xdr:col>116</xdr:col>
      <xdr:colOff>114300</xdr:colOff>
      <xdr:row>62</xdr:row>
      <xdr:rowOff>52705</xdr:rowOff>
    </xdr:to>
    <xdr:sp macro="" textlink="">
      <xdr:nvSpPr>
        <xdr:cNvPr id="705" name="楕円 704">
          <a:extLst>
            <a:ext uri="{FF2B5EF4-FFF2-40B4-BE49-F238E27FC236}">
              <a16:creationId xmlns:a16="http://schemas.microsoft.com/office/drawing/2014/main" id="{163890E5-1E99-44D2-9ADA-28F820988E62}"/>
            </a:ext>
          </a:extLst>
        </xdr:cNvPr>
        <xdr:cNvSpPr/>
      </xdr:nvSpPr>
      <xdr:spPr>
        <a:xfrm>
          <a:off x="221107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145432</xdr:rowOff>
    </xdr:from>
    <xdr:ext cx="469744" cy="259045"/>
    <xdr:sp macro="" textlink="">
      <xdr:nvSpPr>
        <xdr:cNvPr id="706" name="【学校施設】&#10;一人当たり面積該当値テキスト">
          <a:extLst>
            <a:ext uri="{FF2B5EF4-FFF2-40B4-BE49-F238E27FC236}">
              <a16:creationId xmlns:a16="http://schemas.microsoft.com/office/drawing/2014/main" id="{A637A885-8C59-4650-B368-78BDC65DFAD7}"/>
            </a:ext>
          </a:extLst>
        </xdr:cNvPr>
        <xdr:cNvSpPr txBox="1"/>
      </xdr:nvSpPr>
      <xdr:spPr>
        <a:xfrm>
          <a:off x="22199600"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127889</xdr:rowOff>
    </xdr:from>
    <xdr:to>
      <xdr:col>112</xdr:col>
      <xdr:colOff>38100</xdr:colOff>
      <xdr:row>62</xdr:row>
      <xdr:rowOff>58039</xdr:rowOff>
    </xdr:to>
    <xdr:sp macro="" textlink="">
      <xdr:nvSpPr>
        <xdr:cNvPr id="707" name="楕円 706">
          <a:extLst>
            <a:ext uri="{FF2B5EF4-FFF2-40B4-BE49-F238E27FC236}">
              <a16:creationId xmlns:a16="http://schemas.microsoft.com/office/drawing/2014/main" id="{525840A0-EA9F-4084-83ED-FEACC21D1BA2}"/>
            </a:ext>
          </a:extLst>
        </xdr:cNvPr>
        <xdr:cNvSpPr/>
      </xdr:nvSpPr>
      <xdr:spPr>
        <a:xfrm>
          <a:off x="21272500" y="1058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1905</xdr:rowOff>
    </xdr:from>
    <xdr:to>
      <xdr:col>116</xdr:col>
      <xdr:colOff>63500</xdr:colOff>
      <xdr:row>62</xdr:row>
      <xdr:rowOff>7239</xdr:rowOff>
    </xdr:to>
    <xdr:cxnSp macro="">
      <xdr:nvCxnSpPr>
        <xdr:cNvPr id="708" name="直線コネクタ 707">
          <a:extLst>
            <a:ext uri="{FF2B5EF4-FFF2-40B4-BE49-F238E27FC236}">
              <a16:creationId xmlns:a16="http://schemas.microsoft.com/office/drawing/2014/main" id="{E1231D75-EB6A-4DCC-9698-BDC041B1263F}"/>
            </a:ext>
          </a:extLst>
        </xdr:cNvPr>
        <xdr:cNvCxnSpPr/>
      </xdr:nvCxnSpPr>
      <xdr:spPr>
        <a:xfrm flipV="1">
          <a:off x="21323300" y="10631805"/>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132842</xdr:rowOff>
    </xdr:from>
    <xdr:to>
      <xdr:col>107</xdr:col>
      <xdr:colOff>101600</xdr:colOff>
      <xdr:row>62</xdr:row>
      <xdr:rowOff>62992</xdr:rowOff>
    </xdr:to>
    <xdr:sp macro="" textlink="">
      <xdr:nvSpPr>
        <xdr:cNvPr id="709" name="楕円 708">
          <a:extLst>
            <a:ext uri="{FF2B5EF4-FFF2-40B4-BE49-F238E27FC236}">
              <a16:creationId xmlns:a16="http://schemas.microsoft.com/office/drawing/2014/main" id="{2C569C31-2790-49F1-B4E9-D7541C6939FF}"/>
            </a:ext>
          </a:extLst>
        </xdr:cNvPr>
        <xdr:cNvSpPr/>
      </xdr:nvSpPr>
      <xdr:spPr>
        <a:xfrm>
          <a:off x="20383500" y="1059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7239</xdr:rowOff>
    </xdr:from>
    <xdr:to>
      <xdr:col>111</xdr:col>
      <xdr:colOff>177800</xdr:colOff>
      <xdr:row>62</xdr:row>
      <xdr:rowOff>12192</xdr:rowOff>
    </xdr:to>
    <xdr:cxnSp macro="">
      <xdr:nvCxnSpPr>
        <xdr:cNvPr id="710" name="直線コネクタ 709">
          <a:extLst>
            <a:ext uri="{FF2B5EF4-FFF2-40B4-BE49-F238E27FC236}">
              <a16:creationId xmlns:a16="http://schemas.microsoft.com/office/drawing/2014/main" id="{D58503EE-3992-43F5-B375-99F93026436E}"/>
            </a:ext>
          </a:extLst>
        </xdr:cNvPr>
        <xdr:cNvCxnSpPr/>
      </xdr:nvCxnSpPr>
      <xdr:spPr>
        <a:xfrm flipV="1">
          <a:off x="20434300" y="10637139"/>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144653</xdr:rowOff>
    </xdr:from>
    <xdr:to>
      <xdr:col>102</xdr:col>
      <xdr:colOff>165100</xdr:colOff>
      <xdr:row>62</xdr:row>
      <xdr:rowOff>74803</xdr:rowOff>
    </xdr:to>
    <xdr:sp macro="" textlink="">
      <xdr:nvSpPr>
        <xdr:cNvPr id="711" name="楕円 710">
          <a:extLst>
            <a:ext uri="{FF2B5EF4-FFF2-40B4-BE49-F238E27FC236}">
              <a16:creationId xmlns:a16="http://schemas.microsoft.com/office/drawing/2014/main" id="{7FF0768A-3EE0-4051-B966-E9FA6BF6F0A5}"/>
            </a:ext>
          </a:extLst>
        </xdr:cNvPr>
        <xdr:cNvSpPr/>
      </xdr:nvSpPr>
      <xdr:spPr>
        <a:xfrm>
          <a:off x="19494500" y="1060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12192</xdr:rowOff>
    </xdr:from>
    <xdr:to>
      <xdr:col>107</xdr:col>
      <xdr:colOff>50800</xdr:colOff>
      <xdr:row>62</xdr:row>
      <xdr:rowOff>24003</xdr:rowOff>
    </xdr:to>
    <xdr:cxnSp macro="">
      <xdr:nvCxnSpPr>
        <xdr:cNvPr id="712" name="直線コネクタ 711">
          <a:extLst>
            <a:ext uri="{FF2B5EF4-FFF2-40B4-BE49-F238E27FC236}">
              <a16:creationId xmlns:a16="http://schemas.microsoft.com/office/drawing/2014/main" id="{5ECA1CEA-DC70-4345-84B4-28E705E98093}"/>
            </a:ext>
          </a:extLst>
        </xdr:cNvPr>
        <xdr:cNvCxnSpPr/>
      </xdr:nvCxnSpPr>
      <xdr:spPr>
        <a:xfrm flipV="1">
          <a:off x="19545300" y="10642092"/>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151130</xdr:rowOff>
    </xdr:from>
    <xdr:to>
      <xdr:col>98</xdr:col>
      <xdr:colOff>38100</xdr:colOff>
      <xdr:row>62</xdr:row>
      <xdr:rowOff>81280</xdr:rowOff>
    </xdr:to>
    <xdr:sp macro="" textlink="">
      <xdr:nvSpPr>
        <xdr:cNvPr id="713" name="楕円 712">
          <a:extLst>
            <a:ext uri="{FF2B5EF4-FFF2-40B4-BE49-F238E27FC236}">
              <a16:creationId xmlns:a16="http://schemas.microsoft.com/office/drawing/2014/main" id="{F4806E97-C714-49E3-81AF-5C9B3706F1B2}"/>
            </a:ext>
          </a:extLst>
        </xdr:cNvPr>
        <xdr:cNvSpPr/>
      </xdr:nvSpPr>
      <xdr:spPr>
        <a:xfrm>
          <a:off x="18605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24003</xdr:rowOff>
    </xdr:from>
    <xdr:to>
      <xdr:col>102</xdr:col>
      <xdr:colOff>114300</xdr:colOff>
      <xdr:row>62</xdr:row>
      <xdr:rowOff>30480</xdr:rowOff>
    </xdr:to>
    <xdr:cxnSp macro="">
      <xdr:nvCxnSpPr>
        <xdr:cNvPr id="714" name="直線コネクタ 713">
          <a:extLst>
            <a:ext uri="{FF2B5EF4-FFF2-40B4-BE49-F238E27FC236}">
              <a16:creationId xmlns:a16="http://schemas.microsoft.com/office/drawing/2014/main" id="{C7D13A68-8625-4BB0-BF71-EDF71A2B7192}"/>
            </a:ext>
          </a:extLst>
        </xdr:cNvPr>
        <xdr:cNvCxnSpPr/>
      </xdr:nvCxnSpPr>
      <xdr:spPr>
        <a:xfrm flipV="1">
          <a:off x="18656300" y="10653903"/>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88219</xdr:rowOff>
    </xdr:from>
    <xdr:ext cx="469744" cy="259045"/>
    <xdr:sp macro="" textlink="">
      <xdr:nvSpPr>
        <xdr:cNvPr id="715" name="n_1aveValue【学校施設】&#10;一人当たり面積">
          <a:extLst>
            <a:ext uri="{FF2B5EF4-FFF2-40B4-BE49-F238E27FC236}">
              <a16:creationId xmlns:a16="http://schemas.microsoft.com/office/drawing/2014/main" id="{48059AC6-ACBF-458D-86EC-5C9247616609}"/>
            </a:ext>
          </a:extLst>
        </xdr:cNvPr>
        <xdr:cNvSpPr txBox="1"/>
      </xdr:nvSpPr>
      <xdr:spPr>
        <a:xfrm>
          <a:off x="21075727" y="1071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89171</xdr:rowOff>
    </xdr:from>
    <xdr:ext cx="469744" cy="259045"/>
    <xdr:sp macro="" textlink="">
      <xdr:nvSpPr>
        <xdr:cNvPr id="716" name="n_2aveValue【学校施設】&#10;一人当たり面積">
          <a:extLst>
            <a:ext uri="{FF2B5EF4-FFF2-40B4-BE49-F238E27FC236}">
              <a16:creationId xmlns:a16="http://schemas.microsoft.com/office/drawing/2014/main" id="{FB8B1FB3-C248-48DC-8EDF-0EA0F37FCC12}"/>
            </a:ext>
          </a:extLst>
        </xdr:cNvPr>
        <xdr:cNvSpPr txBox="1"/>
      </xdr:nvSpPr>
      <xdr:spPr>
        <a:xfrm>
          <a:off x="20199427" y="1071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98886</xdr:rowOff>
    </xdr:from>
    <xdr:ext cx="469744" cy="259045"/>
    <xdr:sp macro="" textlink="">
      <xdr:nvSpPr>
        <xdr:cNvPr id="717" name="n_3aveValue【学校施設】&#10;一人当たり面積">
          <a:extLst>
            <a:ext uri="{FF2B5EF4-FFF2-40B4-BE49-F238E27FC236}">
              <a16:creationId xmlns:a16="http://schemas.microsoft.com/office/drawing/2014/main" id="{21B7419D-C205-4587-8DBB-C3173964911C}"/>
            </a:ext>
          </a:extLst>
        </xdr:cNvPr>
        <xdr:cNvSpPr txBox="1"/>
      </xdr:nvSpPr>
      <xdr:spPr>
        <a:xfrm>
          <a:off x="19310427" y="10728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80598</xdr:rowOff>
    </xdr:from>
    <xdr:ext cx="469744" cy="259045"/>
    <xdr:sp macro="" textlink="">
      <xdr:nvSpPr>
        <xdr:cNvPr id="718" name="n_4aveValue【学校施設】&#10;一人当たり面積">
          <a:extLst>
            <a:ext uri="{FF2B5EF4-FFF2-40B4-BE49-F238E27FC236}">
              <a16:creationId xmlns:a16="http://schemas.microsoft.com/office/drawing/2014/main" id="{9C966267-9F22-4554-929F-82E501FD03AB}"/>
            </a:ext>
          </a:extLst>
        </xdr:cNvPr>
        <xdr:cNvSpPr txBox="1"/>
      </xdr:nvSpPr>
      <xdr:spPr>
        <a:xfrm>
          <a:off x="18421427" y="1071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74566</xdr:rowOff>
    </xdr:from>
    <xdr:ext cx="469744" cy="259045"/>
    <xdr:sp macro="" textlink="">
      <xdr:nvSpPr>
        <xdr:cNvPr id="719" name="n_1mainValue【学校施設】&#10;一人当たり面積">
          <a:extLst>
            <a:ext uri="{FF2B5EF4-FFF2-40B4-BE49-F238E27FC236}">
              <a16:creationId xmlns:a16="http://schemas.microsoft.com/office/drawing/2014/main" id="{6AA47D5F-5F04-4DF1-97E6-36106B3893C3}"/>
            </a:ext>
          </a:extLst>
        </xdr:cNvPr>
        <xdr:cNvSpPr txBox="1"/>
      </xdr:nvSpPr>
      <xdr:spPr>
        <a:xfrm>
          <a:off x="21075727" y="1036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79519</xdr:rowOff>
    </xdr:from>
    <xdr:ext cx="469744" cy="259045"/>
    <xdr:sp macro="" textlink="">
      <xdr:nvSpPr>
        <xdr:cNvPr id="720" name="n_2mainValue【学校施設】&#10;一人当たり面積">
          <a:extLst>
            <a:ext uri="{FF2B5EF4-FFF2-40B4-BE49-F238E27FC236}">
              <a16:creationId xmlns:a16="http://schemas.microsoft.com/office/drawing/2014/main" id="{DFC6D88D-46F6-4A06-A544-3033AD26BF9F}"/>
            </a:ext>
          </a:extLst>
        </xdr:cNvPr>
        <xdr:cNvSpPr txBox="1"/>
      </xdr:nvSpPr>
      <xdr:spPr>
        <a:xfrm>
          <a:off x="20199427" y="1036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91330</xdr:rowOff>
    </xdr:from>
    <xdr:ext cx="469744" cy="259045"/>
    <xdr:sp macro="" textlink="">
      <xdr:nvSpPr>
        <xdr:cNvPr id="721" name="n_3mainValue【学校施設】&#10;一人当たり面積">
          <a:extLst>
            <a:ext uri="{FF2B5EF4-FFF2-40B4-BE49-F238E27FC236}">
              <a16:creationId xmlns:a16="http://schemas.microsoft.com/office/drawing/2014/main" id="{7E1638F6-078B-4776-AABB-DC0F83914BC8}"/>
            </a:ext>
          </a:extLst>
        </xdr:cNvPr>
        <xdr:cNvSpPr txBox="1"/>
      </xdr:nvSpPr>
      <xdr:spPr>
        <a:xfrm>
          <a:off x="19310427" y="1037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97807</xdr:rowOff>
    </xdr:from>
    <xdr:ext cx="469744" cy="259045"/>
    <xdr:sp macro="" textlink="">
      <xdr:nvSpPr>
        <xdr:cNvPr id="722" name="n_4mainValue【学校施設】&#10;一人当たり面積">
          <a:extLst>
            <a:ext uri="{FF2B5EF4-FFF2-40B4-BE49-F238E27FC236}">
              <a16:creationId xmlns:a16="http://schemas.microsoft.com/office/drawing/2014/main" id="{DEB946AF-6A3B-4619-A661-823E7F1B31B8}"/>
            </a:ext>
          </a:extLst>
        </xdr:cNvPr>
        <xdr:cNvSpPr txBox="1"/>
      </xdr:nvSpPr>
      <xdr:spPr>
        <a:xfrm>
          <a:off x="18421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0E198676-CB30-483F-9778-182A0A3A847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3EB67F98-103A-44BB-B68D-154E179B9B0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C310C3EB-B01F-43ED-84A4-0FF896A6129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B705ED02-0559-4D31-AC29-6A2D34A993A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266C6A7C-F38C-48AD-94D4-6B12E4E2ED2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E0C63412-5A84-4E37-93EF-79B9F5B15E5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FD2C5F4A-91F2-439B-8876-CD3DFA9C6A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40424F66-EEA6-4E30-B189-FB119C59056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611060A1-CC8D-4AAD-B8D0-F9432190381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FA598A6D-3632-4DC6-A931-FFD12A68EE3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F43BFBCE-5DBF-4B41-B2C9-C32DEBE7E08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4" name="直線コネクタ 733">
          <a:extLst>
            <a:ext uri="{FF2B5EF4-FFF2-40B4-BE49-F238E27FC236}">
              <a16:creationId xmlns:a16="http://schemas.microsoft.com/office/drawing/2014/main" id="{AC902953-13E5-443A-ADB6-8D70955D91D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5" name="テキスト ボックス 734">
          <a:extLst>
            <a:ext uri="{FF2B5EF4-FFF2-40B4-BE49-F238E27FC236}">
              <a16:creationId xmlns:a16="http://schemas.microsoft.com/office/drawing/2014/main" id="{B4BE5384-18E1-4C1F-B391-07C424A6E1C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6" name="直線コネクタ 735">
          <a:extLst>
            <a:ext uri="{FF2B5EF4-FFF2-40B4-BE49-F238E27FC236}">
              <a16:creationId xmlns:a16="http://schemas.microsoft.com/office/drawing/2014/main" id="{FAE6E320-CC2F-402E-8516-F2BACA8E0A8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7" name="テキスト ボックス 736">
          <a:extLst>
            <a:ext uri="{FF2B5EF4-FFF2-40B4-BE49-F238E27FC236}">
              <a16:creationId xmlns:a16="http://schemas.microsoft.com/office/drawing/2014/main" id="{70C0FA2B-8901-42D1-9736-081AA4F8794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8" name="直線コネクタ 737">
          <a:extLst>
            <a:ext uri="{FF2B5EF4-FFF2-40B4-BE49-F238E27FC236}">
              <a16:creationId xmlns:a16="http://schemas.microsoft.com/office/drawing/2014/main" id="{70C3871F-9797-4D3F-94E5-DDF1B35A19B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9" name="テキスト ボックス 738">
          <a:extLst>
            <a:ext uri="{FF2B5EF4-FFF2-40B4-BE49-F238E27FC236}">
              <a16:creationId xmlns:a16="http://schemas.microsoft.com/office/drawing/2014/main" id="{95358AED-0A10-443F-9C85-774D3129E89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0" name="直線コネクタ 739">
          <a:extLst>
            <a:ext uri="{FF2B5EF4-FFF2-40B4-BE49-F238E27FC236}">
              <a16:creationId xmlns:a16="http://schemas.microsoft.com/office/drawing/2014/main" id="{FF1DBC71-6C45-423C-B7EE-0031DB6F744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1" name="テキスト ボックス 740">
          <a:extLst>
            <a:ext uri="{FF2B5EF4-FFF2-40B4-BE49-F238E27FC236}">
              <a16:creationId xmlns:a16="http://schemas.microsoft.com/office/drawing/2014/main" id="{5EEEA68F-8314-4C9C-9F68-065635217E8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2" name="直線コネクタ 741">
          <a:extLst>
            <a:ext uri="{FF2B5EF4-FFF2-40B4-BE49-F238E27FC236}">
              <a16:creationId xmlns:a16="http://schemas.microsoft.com/office/drawing/2014/main" id="{DEF11828-BE91-4800-8436-A35C224B5E7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3" name="テキスト ボックス 742">
          <a:extLst>
            <a:ext uri="{FF2B5EF4-FFF2-40B4-BE49-F238E27FC236}">
              <a16:creationId xmlns:a16="http://schemas.microsoft.com/office/drawing/2014/main" id="{C1E6C3C2-5E98-4BB8-B82C-B76979588C5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4" name="直線コネクタ 743">
          <a:extLst>
            <a:ext uri="{FF2B5EF4-FFF2-40B4-BE49-F238E27FC236}">
              <a16:creationId xmlns:a16="http://schemas.microsoft.com/office/drawing/2014/main" id="{343CEA27-6353-4793-A878-5858520EABC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5" name="テキスト ボックス 744">
          <a:extLst>
            <a:ext uri="{FF2B5EF4-FFF2-40B4-BE49-F238E27FC236}">
              <a16:creationId xmlns:a16="http://schemas.microsoft.com/office/drawing/2014/main" id="{5F1778AB-240E-4461-BDB0-CD1AD83EA1C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6" name="【児童館】&#10;有形固定資産減価償却率グラフ枠">
          <a:extLst>
            <a:ext uri="{FF2B5EF4-FFF2-40B4-BE49-F238E27FC236}">
              <a16:creationId xmlns:a16="http://schemas.microsoft.com/office/drawing/2014/main" id="{9EB5B0C1-23E2-4420-AA84-C123946AF80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747" name="直線コネクタ 746">
          <a:extLst>
            <a:ext uri="{FF2B5EF4-FFF2-40B4-BE49-F238E27FC236}">
              <a16:creationId xmlns:a16="http://schemas.microsoft.com/office/drawing/2014/main" id="{042F3208-2049-4A8B-8C43-BD4E1FB2DF20}"/>
            </a:ext>
          </a:extLst>
        </xdr:cNvPr>
        <xdr:cNvCxnSpPr/>
      </xdr:nvCxnSpPr>
      <xdr:spPr>
        <a:xfrm flipV="1">
          <a:off x="16318864" y="132759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8" name="【児童館】&#10;有形固定資産減価償却率最小値テキスト">
          <a:extLst>
            <a:ext uri="{FF2B5EF4-FFF2-40B4-BE49-F238E27FC236}">
              <a16:creationId xmlns:a16="http://schemas.microsoft.com/office/drawing/2014/main" id="{CD4303EB-6636-426B-B830-8BE254FEE9B1}"/>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9" name="直線コネクタ 748">
          <a:extLst>
            <a:ext uri="{FF2B5EF4-FFF2-40B4-BE49-F238E27FC236}">
              <a16:creationId xmlns:a16="http://schemas.microsoft.com/office/drawing/2014/main" id="{1CA44C77-F038-40D4-A53E-5D9287900EDA}"/>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750" name="【児童館】&#10;有形固定資産減価償却率最大値テキスト">
          <a:extLst>
            <a:ext uri="{FF2B5EF4-FFF2-40B4-BE49-F238E27FC236}">
              <a16:creationId xmlns:a16="http://schemas.microsoft.com/office/drawing/2014/main" id="{ED61A628-D5D3-4E32-9EEA-B113B859C1FA}"/>
            </a:ext>
          </a:extLst>
        </xdr:cNvPr>
        <xdr:cNvSpPr txBox="1"/>
      </xdr:nvSpPr>
      <xdr:spPr>
        <a:xfrm>
          <a:off x="1635760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751" name="直線コネクタ 750">
          <a:extLst>
            <a:ext uri="{FF2B5EF4-FFF2-40B4-BE49-F238E27FC236}">
              <a16:creationId xmlns:a16="http://schemas.microsoft.com/office/drawing/2014/main" id="{D00B6D60-8498-481E-94EC-542A49275EC6}"/>
            </a:ext>
          </a:extLst>
        </xdr:cNvPr>
        <xdr:cNvCxnSpPr/>
      </xdr:nvCxnSpPr>
      <xdr:spPr>
        <a:xfrm>
          <a:off x="16230600" y="1327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752" name="【児童館】&#10;有形固定資産減価償却率平均値テキスト">
          <a:extLst>
            <a:ext uri="{FF2B5EF4-FFF2-40B4-BE49-F238E27FC236}">
              <a16:creationId xmlns:a16="http://schemas.microsoft.com/office/drawing/2014/main" id="{F2FA1294-3E0F-480F-B05B-C55317F8DBD1}"/>
            </a:ext>
          </a:extLst>
        </xdr:cNvPr>
        <xdr:cNvSpPr txBox="1"/>
      </xdr:nvSpPr>
      <xdr:spPr>
        <a:xfrm>
          <a:off x="16357600" y="1398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753" name="フローチャート: 判断 752">
          <a:extLst>
            <a:ext uri="{FF2B5EF4-FFF2-40B4-BE49-F238E27FC236}">
              <a16:creationId xmlns:a16="http://schemas.microsoft.com/office/drawing/2014/main" id="{C8192BC7-636E-4EC8-889C-216B39DD5FA2}"/>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754" name="フローチャート: 判断 753">
          <a:extLst>
            <a:ext uri="{FF2B5EF4-FFF2-40B4-BE49-F238E27FC236}">
              <a16:creationId xmlns:a16="http://schemas.microsoft.com/office/drawing/2014/main" id="{E3E688A0-FC40-4841-A246-E9F386078E6E}"/>
            </a:ext>
          </a:extLst>
        </xdr:cNvPr>
        <xdr:cNvSpPr/>
      </xdr:nvSpPr>
      <xdr:spPr>
        <a:xfrm>
          <a:off x="15430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55" name="フローチャート: 判断 754">
          <a:extLst>
            <a:ext uri="{FF2B5EF4-FFF2-40B4-BE49-F238E27FC236}">
              <a16:creationId xmlns:a16="http://schemas.microsoft.com/office/drawing/2014/main" id="{69FFF478-5C02-4C2A-87AA-B6EB61F63346}"/>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6" name="フローチャート: 判断 755">
          <a:extLst>
            <a:ext uri="{FF2B5EF4-FFF2-40B4-BE49-F238E27FC236}">
              <a16:creationId xmlns:a16="http://schemas.microsoft.com/office/drawing/2014/main" id="{6B50039C-6D9C-4034-BD3F-A2188856BACB}"/>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52070</xdr:rowOff>
    </xdr:from>
    <xdr:to>
      <xdr:col>67</xdr:col>
      <xdr:colOff>101600</xdr:colOff>
      <xdr:row>83</xdr:row>
      <xdr:rowOff>153670</xdr:rowOff>
    </xdr:to>
    <xdr:sp macro="" textlink="">
      <xdr:nvSpPr>
        <xdr:cNvPr id="757" name="フローチャート: 判断 756">
          <a:extLst>
            <a:ext uri="{FF2B5EF4-FFF2-40B4-BE49-F238E27FC236}">
              <a16:creationId xmlns:a16="http://schemas.microsoft.com/office/drawing/2014/main" id="{A68B582E-AEED-4042-88AD-85BE7A401934}"/>
            </a:ext>
          </a:extLst>
        </xdr:cNvPr>
        <xdr:cNvSpPr/>
      </xdr:nvSpPr>
      <xdr:spPr>
        <a:xfrm>
          <a:off x="12763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8E80BED7-6495-4192-9AF2-A169FBC651A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9AD0DEFF-4EEC-4122-8CAB-3ACB2543352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E6328537-F4A4-4D1F-9ABA-E6CA5EE7A24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1E6FBEB-5D6D-41A7-8FE4-C80F61C7CBF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60538786-380E-45CA-86C7-3598D5A695A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86</xdr:row>
      <xdr:rowOff>40639</xdr:rowOff>
    </xdr:from>
    <xdr:to>
      <xdr:col>76</xdr:col>
      <xdr:colOff>165100</xdr:colOff>
      <xdr:row>86</xdr:row>
      <xdr:rowOff>142239</xdr:rowOff>
    </xdr:to>
    <xdr:sp macro="" textlink="">
      <xdr:nvSpPr>
        <xdr:cNvPr id="763" name="楕円 762">
          <a:extLst>
            <a:ext uri="{FF2B5EF4-FFF2-40B4-BE49-F238E27FC236}">
              <a16:creationId xmlns:a16="http://schemas.microsoft.com/office/drawing/2014/main" id="{3470B57D-01F8-41CC-850E-6E925D333CBE}"/>
            </a:ext>
          </a:extLst>
        </xdr:cNvPr>
        <xdr:cNvSpPr/>
      </xdr:nvSpPr>
      <xdr:spPr>
        <a:xfrm>
          <a:off x="14541500" y="147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85</xdr:row>
      <xdr:rowOff>168275</xdr:rowOff>
    </xdr:from>
    <xdr:to>
      <xdr:col>72</xdr:col>
      <xdr:colOff>38100</xdr:colOff>
      <xdr:row>86</xdr:row>
      <xdr:rowOff>98425</xdr:rowOff>
    </xdr:to>
    <xdr:sp macro="" textlink="">
      <xdr:nvSpPr>
        <xdr:cNvPr id="764" name="楕円 763">
          <a:extLst>
            <a:ext uri="{FF2B5EF4-FFF2-40B4-BE49-F238E27FC236}">
              <a16:creationId xmlns:a16="http://schemas.microsoft.com/office/drawing/2014/main" id="{ACD68992-952D-42E0-80EE-45E1CB0A6160}"/>
            </a:ext>
          </a:extLst>
        </xdr:cNvPr>
        <xdr:cNvSpPr/>
      </xdr:nvSpPr>
      <xdr:spPr>
        <a:xfrm>
          <a:off x="13652500" y="1474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47625</xdr:rowOff>
    </xdr:from>
    <xdr:to>
      <xdr:col>76</xdr:col>
      <xdr:colOff>114300</xdr:colOff>
      <xdr:row>86</xdr:row>
      <xdr:rowOff>91439</xdr:rowOff>
    </xdr:to>
    <xdr:cxnSp macro="">
      <xdr:nvCxnSpPr>
        <xdr:cNvPr id="765" name="直線コネクタ 764">
          <a:extLst>
            <a:ext uri="{FF2B5EF4-FFF2-40B4-BE49-F238E27FC236}">
              <a16:creationId xmlns:a16="http://schemas.microsoft.com/office/drawing/2014/main" id="{93BDE0B6-46D1-457A-9C77-010403BAACA9}"/>
            </a:ext>
          </a:extLst>
        </xdr:cNvPr>
        <xdr:cNvCxnSpPr/>
      </xdr:nvCxnSpPr>
      <xdr:spPr>
        <a:xfrm>
          <a:off x="13703300" y="1479232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126364</xdr:rowOff>
    </xdr:from>
    <xdr:to>
      <xdr:col>67</xdr:col>
      <xdr:colOff>101600</xdr:colOff>
      <xdr:row>86</xdr:row>
      <xdr:rowOff>56514</xdr:rowOff>
    </xdr:to>
    <xdr:sp macro="" textlink="">
      <xdr:nvSpPr>
        <xdr:cNvPr id="766" name="楕円 765">
          <a:extLst>
            <a:ext uri="{FF2B5EF4-FFF2-40B4-BE49-F238E27FC236}">
              <a16:creationId xmlns:a16="http://schemas.microsoft.com/office/drawing/2014/main" id="{D893774E-A860-4381-A203-30CF22E59D0C}"/>
            </a:ext>
          </a:extLst>
        </xdr:cNvPr>
        <xdr:cNvSpPr/>
      </xdr:nvSpPr>
      <xdr:spPr>
        <a:xfrm>
          <a:off x="12763500" y="1469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5714</xdr:rowOff>
    </xdr:from>
    <xdr:to>
      <xdr:col>71</xdr:col>
      <xdr:colOff>177800</xdr:colOff>
      <xdr:row>86</xdr:row>
      <xdr:rowOff>47625</xdr:rowOff>
    </xdr:to>
    <xdr:cxnSp macro="">
      <xdr:nvCxnSpPr>
        <xdr:cNvPr id="767" name="直線コネクタ 766">
          <a:extLst>
            <a:ext uri="{FF2B5EF4-FFF2-40B4-BE49-F238E27FC236}">
              <a16:creationId xmlns:a16="http://schemas.microsoft.com/office/drawing/2014/main" id="{79E5A2F3-0592-4979-80A2-92BD6C42A5B0}"/>
            </a:ext>
          </a:extLst>
        </xdr:cNvPr>
        <xdr:cNvCxnSpPr/>
      </xdr:nvCxnSpPr>
      <xdr:spPr>
        <a:xfrm>
          <a:off x="12814300" y="1475041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63516</xdr:rowOff>
    </xdr:from>
    <xdr:ext cx="405111" cy="259045"/>
    <xdr:sp macro="" textlink="">
      <xdr:nvSpPr>
        <xdr:cNvPr id="768" name="n_1aveValue【児童館】&#10;有形固定資産減価償却率">
          <a:extLst>
            <a:ext uri="{FF2B5EF4-FFF2-40B4-BE49-F238E27FC236}">
              <a16:creationId xmlns:a16="http://schemas.microsoft.com/office/drawing/2014/main" id="{CF40ABF7-19D5-420B-9353-432C5C6A2D63}"/>
            </a:ext>
          </a:extLst>
        </xdr:cNvPr>
        <xdr:cNvSpPr txBox="1"/>
      </xdr:nvSpPr>
      <xdr:spPr>
        <a:xfrm>
          <a:off x="152660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69" name="n_2aveValue【児童館】&#10;有形固定資産減価償却率">
          <a:extLst>
            <a:ext uri="{FF2B5EF4-FFF2-40B4-BE49-F238E27FC236}">
              <a16:creationId xmlns:a16="http://schemas.microsoft.com/office/drawing/2014/main" id="{83863380-B66A-4FA5-87F6-66AF2A803B0D}"/>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0" name="n_3aveValue【児童館】&#10;有形固定資産減価償却率">
          <a:extLst>
            <a:ext uri="{FF2B5EF4-FFF2-40B4-BE49-F238E27FC236}">
              <a16:creationId xmlns:a16="http://schemas.microsoft.com/office/drawing/2014/main" id="{014257BF-80FB-40B0-A5A3-71B281CEA9BE}"/>
            </a:ext>
          </a:extLst>
        </xdr:cNvPr>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170197</xdr:rowOff>
    </xdr:from>
    <xdr:ext cx="405111" cy="259045"/>
    <xdr:sp macro="" textlink="">
      <xdr:nvSpPr>
        <xdr:cNvPr id="771" name="n_4aveValue【児童館】&#10;有形固定資産減価償却率">
          <a:extLst>
            <a:ext uri="{FF2B5EF4-FFF2-40B4-BE49-F238E27FC236}">
              <a16:creationId xmlns:a16="http://schemas.microsoft.com/office/drawing/2014/main" id="{A467F34E-808B-4EEB-97E8-744BBF834815}"/>
            </a:ext>
          </a:extLst>
        </xdr:cNvPr>
        <xdr:cNvSpPr txBox="1"/>
      </xdr:nvSpPr>
      <xdr:spPr>
        <a:xfrm>
          <a:off x="12611744" y="1405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133366</xdr:rowOff>
    </xdr:from>
    <xdr:ext cx="405111" cy="259045"/>
    <xdr:sp macro="" textlink="">
      <xdr:nvSpPr>
        <xdr:cNvPr id="772" name="n_2mainValue【児童館】&#10;有形固定資産減価償却率">
          <a:extLst>
            <a:ext uri="{FF2B5EF4-FFF2-40B4-BE49-F238E27FC236}">
              <a16:creationId xmlns:a16="http://schemas.microsoft.com/office/drawing/2014/main" id="{0B349513-654B-4041-895F-413B9DB15790}"/>
            </a:ext>
          </a:extLst>
        </xdr:cNvPr>
        <xdr:cNvSpPr txBox="1"/>
      </xdr:nvSpPr>
      <xdr:spPr>
        <a:xfrm>
          <a:off x="14389744"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89552</xdr:rowOff>
    </xdr:from>
    <xdr:ext cx="405111" cy="259045"/>
    <xdr:sp macro="" textlink="">
      <xdr:nvSpPr>
        <xdr:cNvPr id="773" name="n_3mainValue【児童館】&#10;有形固定資産減価償却率">
          <a:extLst>
            <a:ext uri="{FF2B5EF4-FFF2-40B4-BE49-F238E27FC236}">
              <a16:creationId xmlns:a16="http://schemas.microsoft.com/office/drawing/2014/main" id="{3258BBF2-5564-43AB-9252-D07EE089B569}"/>
            </a:ext>
          </a:extLst>
        </xdr:cNvPr>
        <xdr:cNvSpPr txBox="1"/>
      </xdr:nvSpPr>
      <xdr:spPr>
        <a:xfrm>
          <a:off x="13500744" y="1483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47641</xdr:rowOff>
    </xdr:from>
    <xdr:ext cx="405111" cy="259045"/>
    <xdr:sp macro="" textlink="">
      <xdr:nvSpPr>
        <xdr:cNvPr id="774" name="n_4mainValue【児童館】&#10;有形固定資産減価償却率">
          <a:extLst>
            <a:ext uri="{FF2B5EF4-FFF2-40B4-BE49-F238E27FC236}">
              <a16:creationId xmlns:a16="http://schemas.microsoft.com/office/drawing/2014/main" id="{DE0F590E-3B4C-43C8-9626-AB9C66E96F4B}"/>
            </a:ext>
          </a:extLst>
        </xdr:cNvPr>
        <xdr:cNvSpPr txBox="1"/>
      </xdr:nvSpPr>
      <xdr:spPr>
        <a:xfrm>
          <a:off x="12611744" y="1479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98FCE2A0-DE73-4A2E-8DA8-4AD0C7B877B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86B3C5D0-5D52-48AE-93DD-7CDD30091AD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4AA24D72-2826-4187-B909-63D95D495EA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90B3A9C6-26B1-4B0A-9A8A-95BA08DB03F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07A0EDD6-2D8E-404F-9B36-C5C5299D47E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B108A407-B419-4499-965F-234519D124D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A1D23654-0C98-471C-B239-01BCCB5C59F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EDC72AE0-4C4F-4688-904A-415728C5795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2D94F234-7CA6-463C-B979-71CA8E6ABAF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EABF9CB3-E614-43A6-A9EF-B8F251F09C2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5" name="直線コネクタ 784">
          <a:extLst>
            <a:ext uri="{FF2B5EF4-FFF2-40B4-BE49-F238E27FC236}">
              <a16:creationId xmlns:a16="http://schemas.microsoft.com/office/drawing/2014/main" id="{03722326-6F78-4BDF-849A-B712C4F22B85}"/>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6" name="テキスト ボックス 785">
          <a:extLst>
            <a:ext uri="{FF2B5EF4-FFF2-40B4-BE49-F238E27FC236}">
              <a16:creationId xmlns:a16="http://schemas.microsoft.com/office/drawing/2014/main" id="{E3B8248A-45E9-4F71-9FB1-F23772AFF08C}"/>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7" name="直線コネクタ 786">
          <a:extLst>
            <a:ext uri="{FF2B5EF4-FFF2-40B4-BE49-F238E27FC236}">
              <a16:creationId xmlns:a16="http://schemas.microsoft.com/office/drawing/2014/main" id="{5F169575-E171-418A-9091-F50D0317E0F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8" name="テキスト ボックス 787">
          <a:extLst>
            <a:ext uri="{FF2B5EF4-FFF2-40B4-BE49-F238E27FC236}">
              <a16:creationId xmlns:a16="http://schemas.microsoft.com/office/drawing/2014/main" id="{C121A5A5-BD38-43B8-A8DF-16E4CC54011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89" name="直線コネクタ 788">
          <a:extLst>
            <a:ext uri="{FF2B5EF4-FFF2-40B4-BE49-F238E27FC236}">
              <a16:creationId xmlns:a16="http://schemas.microsoft.com/office/drawing/2014/main" id="{D4DA62E8-8746-4134-98A9-B7D56B084F26}"/>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0" name="テキスト ボックス 789">
          <a:extLst>
            <a:ext uri="{FF2B5EF4-FFF2-40B4-BE49-F238E27FC236}">
              <a16:creationId xmlns:a16="http://schemas.microsoft.com/office/drawing/2014/main" id="{5184D050-C106-4C92-A30D-4BA2A22913AE}"/>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1" name="直線コネクタ 790">
          <a:extLst>
            <a:ext uri="{FF2B5EF4-FFF2-40B4-BE49-F238E27FC236}">
              <a16:creationId xmlns:a16="http://schemas.microsoft.com/office/drawing/2014/main" id="{D91A0F26-9484-4CC8-9431-2FF3DDE5161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2" name="テキスト ボックス 791">
          <a:extLst>
            <a:ext uri="{FF2B5EF4-FFF2-40B4-BE49-F238E27FC236}">
              <a16:creationId xmlns:a16="http://schemas.microsoft.com/office/drawing/2014/main" id="{96D543AD-EEA3-4571-8DE8-FB7886ADBD1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3" name="【児童館】&#10;一人当たり面積グラフ枠">
          <a:extLst>
            <a:ext uri="{FF2B5EF4-FFF2-40B4-BE49-F238E27FC236}">
              <a16:creationId xmlns:a16="http://schemas.microsoft.com/office/drawing/2014/main" id="{75BC4266-310D-4F2C-A1EE-541EC13C85C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794" name="直線コネクタ 793">
          <a:extLst>
            <a:ext uri="{FF2B5EF4-FFF2-40B4-BE49-F238E27FC236}">
              <a16:creationId xmlns:a16="http://schemas.microsoft.com/office/drawing/2014/main" id="{58FDB4A6-AAFD-4237-BC2A-97A594D19E2E}"/>
            </a:ext>
          </a:extLst>
        </xdr:cNvPr>
        <xdr:cNvCxnSpPr/>
      </xdr:nvCxnSpPr>
      <xdr:spPr>
        <a:xfrm flipV="1">
          <a:off x="22160864" y="1339405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95" name="【児童館】&#10;一人当たり面積最小値テキスト">
          <a:extLst>
            <a:ext uri="{FF2B5EF4-FFF2-40B4-BE49-F238E27FC236}">
              <a16:creationId xmlns:a16="http://schemas.microsoft.com/office/drawing/2014/main" id="{18C89F46-309D-4E10-AC3A-21A2DCB02D38}"/>
            </a:ext>
          </a:extLst>
        </xdr:cNvPr>
        <xdr:cNvSpPr txBox="1"/>
      </xdr:nvSpPr>
      <xdr:spPr>
        <a:xfrm>
          <a:off x="22199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96" name="直線コネクタ 795">
          <a:extLst>
            <a:ext uri="{FF2B5EF4-FFF2-40B4-BE49-F238E27FC236}">
              <a16:creationId xmlns:a16="http://schemas.microsoft.com/office/drawing/2014/main" id="{6CB58E6E-66D5-46BC-8F8E-EEEE75483DCA}"/>
            </a:ext>
          </a:extLst>
        </xdr:cNvPr>
        <xdr:cNvCxnSpPr/>
      </xdr:nvCxnSpPr>
      <xdr:spPr>
        <a:xfrm>
          <a:off x="22072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97" name="【児童館】&#10;一人当たり面積最大値テキスト">
          <a:extLst>
            <a:ext uri="{FF2B5EF4-FFF2-40B4-BE49-F238E27FC236}">
              <a16:creationId xmlns:a16="http://schemas.microsoft.com/office/drawing/2014/main" id="{262CF539-001C-4067-B5BE-F869DE0057F0}"/>
            </a:ext>
          </a:extLst>
        </xdr:cNvPr>
        <xdr:cNvSpPr txBox="1"/>
      </xdr:nvSpPr>
      <xdr:spPr>
        <a:xfrm>
          <a:off x="22199600" y="1316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98" name="直線コネクタ 797">
          <a:extLst>
            <a:ext uri="{FF2B5EF4-FFF2-40B4-BE49-F238E27FC236}">
              <a16:creationId xmlns:a16="http://schemas.microsoft.com/office/drawing/2014/main" id="{D4A87592-D0F8-41FD-984D-AA97DD991D40}"/>
            </a:ext>
          </a:extLst>
        </xdr:cNvPr>
        <xdr:cNvCxnSpPr/>
      </xdr:nvCxnSpPr>
      <xdr:spPr>
        <a:xfrm>
          <a:off x="22072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799" name="【児童館】&#10;一人当たり面積平均値テキスト">
          <a:extLst>
            <a:ext uri="{FF2B5EF4-FFF2-40B4-BE49-F238E27FC236}">
              <a16:creationId xmlns:a16="http://schemas.microsoft.com/office/drawing/2014/main" id="{24637A01-E2BD-4A75-BE55-5853963A0F78}"/>
            </a:ext>
          </a:extLst>
        </xdr:cNvPr>
        <xdr:cNvSpPr txBox="1"/>
      </xdr:nvSpPr>
      <xdr:spPr>
        <a:xfrm>
          <a:off x="22199600" y="1436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800" name="フローチャート: 判断 799">
          <a:extLst>
            <a:ext uri="{FF2B5EF4-FFF2-40B4-BE49-F238E27FC236}">
              <a16:creationId xmlns:a16="http://schemas.microsoft.com/office/drawing/2014/main" id="{8FBCF228-1D3F-4FCA-BBC7-409BF472F88A}"/>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1" name="フローチャート: 判断 800">
          <a:extLst>
            <a:ext uri="{FF2B5EF4-FFF2-40B4-BE49-F238E27FC236}">
              <a16:creationId xmlns:a16="http://schemas.microsoft.com/office/drawing/2014/main" id="{297F8B06-74B3-4E64-BE8A-0BE0AA55A6E0}"/>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802" name="フローチャート: 判断 801">
          <a:extLst>
            <a:ext uri="{FF2B5EF4-FFF2-40B4-BE49-F238E27FC236}">
              <a16:creationId xmlns:a16="http://schemas.microsoft.com/office/drawing/2014/main" id="{638ED0DD-1BCF-4F14-B331-B9C6F836E16E}"/>
            </a:ext>
          </a:extLst>
        </xdr:cNvPr>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803" name="フローチャート: 判断 802">
          <a:extLst>
            <a:ext uri="{FF2B5EF4-FFF2-40B4-BE49-F238E27FC236}">
              <a16:creationId xmlns:a16="http://schemas.microsoft.com/office/drawing/2014/main" id="{007A53AB-7F9A-46A5-8D62-6352B7E5E089}"/>
            </a:ext>
          </a:extLst>
        </xdr:cNvPr>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804" name="フローチャート: 判断 803">
          <a:extLst>
            <a:ext uri="{FF2B5EF4-FFF2-40B4-BE49-F238E27FC236}">
              <a16:creationId xmlns:a16="http://schemas.microsoft.com/office/drawing/2014/main" id="{56705FD6-F3C8-40D2-B052-09B67458F0BA}"/>
            </a:ext>
          </a:extLst>
        </xdr:cNvPr>
        <xdr:cNvSpPr/>
      </xdr:nvSpPr>
      <xdr:spPr>
        <a:xfrm>
          <a:off x="18605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34FB7DA8-4681-40AC-ABF4-5C12154F232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75263083-ED55-44E8-AD68-4CC1BC3AB8E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9B880929-80EB-4C22-AADA-81A61833781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2ACB0D59-FA8A-49E1-BF42-639F7AAA052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4841252-7084-4448-BB71-D7403DCB8D7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84</xdr:row>
      <xdr:rowOff>141605</xdr:rowOff>
    </xdr:from>
    <xdr:to>
      <xdr:col>107</xdr:col>
      <xdr:colOff>101600</xdr:colOff>
      <xdr:row>85</xdr:row>
      <xdr:rowOff>71755</xdr:rowOff>
    </xdr:to>
    <xdr:sp macro="" textlink="">
      <xdr:nvSpPr>
        <xdr:cNvPr id="810" name="楕円 809">
          <a:extLst>
            <a:ext uri="{FF2B5EF4-FFF2-40B4-BE49-F238E27FC236}">
              <a16:creationId xmlns:a16="http://schemas.microsoft.com/office/drawing/2014/main" id="{188EE0BE-6450-4C11-A6E6-22C001AEEC05}"/>
            </a:ext>
          </a:extLst>
        </xdr:cNvPr>
        <xdr:cNvSpPr/>
      </xdr:nvSpPr>
      <xdr:spPr>
        <a:xfrm>
          <a:off x="203835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141605</xdr:rowOff>
    </xdr:from>
    <xdr:to>
      <xdr:col>102</xdr:col>
      <xdr:colOff>165100</xdr:colOff>
      <xdr:row>85</xdr:row>
      <xdr:rowOff>71755</xdr:rowOff>
    </xdr:to>
    <xdr:sp macro="" textlink="">
      <xdr:nvSpPr>
        <xdr:cNvPr id="811" name="楕円 810">
          <a:extLst>
            <a:ext uri="{FF2B5EF4-FFF2-40B4-BE49-F238E27FC236}">
              <a16:creationId xmlns:a16="http://schemas.microsoft.com/office/drawing/2014/main" id="{F36998E6-B1AA-42C9-8BBE-E90B647F87E7}"/>
            </a:ext>
          </a:extLst>
        </xdr:cNvPr>
        <xdr:cNvSpPr/>
      </xdr:nvSpPr>
      <xdr:spPr>
        <a:xfrm>
          <a:off x="194945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20955</xdr:rowOff>
    </xdr:from>
    <xdr:to>
      <xdr:col>107</xdr:col>
      <xdr:colOff>50800</xdr:colOff>
      <xdr:row>85</xdr:row>
      <xdr:rowOff>20955</xdr:rowOff>
    </xdr:to>
    <xdr:cxnSp macro="">
      <xdr:nvCxnSpPr>
        <xdr:cNvPr id="812" name="直線コネクタ 811">
          <a:extLst>
            <a:ext uri="{FF2B5EF4-FFF2-40B4-BE49-F238E27FC236}">
              <a16:creationId xmlns:a16="http://schemas.microsoft.com/office/drawing/2014/main" id="{F91C7C5D-8107-4010-993F-BAACC918B04A}"/>
            </a:ext>
          </a:extLst>
        </xdr:cNvPr>
        <xdr:cNvCxnSpPr/>
      </xdr:nvCxnSpPr>
      <xdr:spPr>
        <a:xfrm>
          <a:off x="19545300" y="145942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147320</xdr:rowOff>
    </xdr:from>
    <xdr:to>
      <xdr:col>98</xdr:col>
      <xdr:colOff>38100</xdr:colOff>
      <xdr:row>85</xdr:row>
      <xdr:rowOff>77470</xdr:rowOff>
    </xdr:to>
    <xdr:sp macro="" textlink="">
      <xdr:nvSpPr>
        <xdr:cNvPr id="813" name="楕円 812">
          <a:extLst>
            <a:ext uri="{FF2B5EF4-FFF2-40B4-BE49-F238E27FC236}">
              <a16:creationId xmlns:a16="http://schemas.microsoft.com/office/drawing/2014/main" id="{27446E53-07D5-4A87-9CB0-5FB9B54CCC8B}"/>
            </a:ext>
          </a:extLst>
        </xdr:cNvPr>
        <xdr:cNvSpPr/>
      </xdr:nvSpPr>
      <xdr:spPr>
        <a:xfrm>
          <a:off x="18605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20955</xdr:rowOff>
    </xdr:from>
    <xdr:to>
      <xdr:col>102</xdr:col>
      <xdr:colOff>114300</xdr:colOff>
      <xdr:row>85</xdr:row>
      <xdr:rowOff>26670</xdr:rowOff>
    </xdr:to>
    <xdr:cxnSp macro="">
      <xdr:nvCxnSpPr>
        <xdr:cNvPr id="814" name="直線コネクタ 813">
          <a:extLst>
            <a:ext uri="{FF2B5EF4-FFF2-40B4-BE49-F238E27FC236}">
              <a16:creationId xmlns:a16="http://schemas.microsoft.com/office/drawing/2014/main" id="{17EFAD25-E5B9-4310-8BD9-8C6390984891}"/>
            </a:ext>
          </a:extLst>
        </xdr:cNvPr>
        <xdr:cNvCxnSpPr/>
      </xdr:nvCxnSpPr>
      <xdr:spPr>
        <a:xfrm flipV="1">
          <a:off x="18656300" y="145942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815" name="n_1aveValue【児童館】&#10;一人当たり面積">
          <a:extLst>
            <a:ext uri="{FF2B5EF4-FFF2-40B4-BE49-F238E27FC236}">
              <a16:creationId xmlns:a16="http://schemas.microsoft.com/office/drawing/2014/main" id="{A3AFBDF7-CE59-4E70-A4FF-BFC76CCC73CC}"/>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122572</xdr:rowOff>
    </xdr:from>
    <xdr:ext cx="469744" cy="259045"/>
    <xdr:sp macro="" textlink="">
      <xdr:nvSpPr>
        <xdr:cNvPr id="816" name="n_2aveValue【児童館】&#10;一人当たり面積">
          <a:extLst>
            <a:ext uri="{FF2B5EF4-FFF2-40B4-BE49-F238E27FC236}">
              <a16:creationId xmlns:a16="http://schemas.microsoft.com/office/drawing/2014/main" id="{5DC98BA4-A8CD-42B5-81F6-17DA51C67DAA}"/>
            </a:ext>
          </a:extLst>
        </xdr:cNvPr>
        <xdr:cNvSpPr txBox="1"/>
      </xdr:nvSpPr>
      <xdr:spPr>
        <a:xfrm>
          <a:off x="20199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122572</xdr:rowOff>
    </xdr:from>
    <xdr:ext cx="469744" cy="259045"/>
    <xdr:sp macro="" textlink="">
      <xdr:nvSpPr>
        <xdr:cNvPr id="817" name="n_3aveValue【児童館】&#10;一人当たり面積">
          <a:extLst>
            <a:ext uri="{FF2B5EF4-FFF2-40B4-BE49-F238E27FC236}">
              <a16:creationId xmlns:a16="http://schemas.microsoft.com/office/drawing/2014/main" id="{33B39647-2FAB-4685-B075-5A528E2C3AE7}"/>
            </a:ext>
          </a:extLst>
        </xdr:cNvPr>
        <xdr:cNvSpPr txBox="1"/>
      </xdr:nvSpPr>
      <xdr:spPr>
        <a:xfrm>
          <a:off x="19310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116857</xdr:rowOff>
    </xdr:from>
    <xdr:ext cx="469744" cy="259045"/>
    <xdr:sp macro="" textlink="">
      <xdr:nvSpPr>
        <xdr:cNvPr id="818" name="n_4aveValue【児童館】&#10;一人当たり面積">
          <a:extLst>
            <a:ext uri="{FF2B5EF4-FFF2-40B4-BE49-F238E27FC236}">
              <a16:creationId xmlns:a16="http://schemas.microsoft.com/office/drawing/2014/main" id="{25900524-17EB-4089-A901-8B269B9BB564}"/>
            </a:ext>
          </a:extLst>
        </xdr:cNvPr>
        <xdr:cNvSpPr txBox="1"/>
      </xdr:nvSpPr>
      <xdr:spPr>
        <a:xfrm>
          <a:off x="18421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62882</xdr:rowOff>
    </xdr:from>
    <xdr:ext cx="469744" cy="259045"/>
    <xdr:sp macro="" textlink="">
      <xdr:nvSpPr>
        <xdr:cNvPr id="819" name="n_2mainValue【児童館】&#10;一人当たり面積">
          <a:extLst>
            <a:ext uri="{FF2B5EF4-FFF2-40B4-BE49-F238E27FC236}">
              <a16:creationId xmlns:a16="http://schemas.microsoft.com/office/drawing/2014/main" id="{DA0A9979-560D-4B87-8EBD-4BD56DDB0A25}"/>
            </a:ext>
          </a:extLst>
        </xdr:cNvPr>
        <xdr:cNvSpPr txBox="1"/>
      </xdr:nvSpPr>
      <xdr:spPr>
        <a:xfrm>
          <a:off x="20199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62882</xdr:rowOff>
    </xdr:from>
    <xdr:ext cx="469744" cy="259045"/>
    <xdr:sp macro="" textlink="">
      <xdr:nvSpPr>
        <xdr:cNvPr id="820" name="n_3mainValue【児童館】&#10;一人当たり面積">
          <a:extLst>
            <a:ext uri="{FF2B5EF4-FFF2-40B4-BE49-F238E27FC236}">
              <a16:creationId xmlns:a16="http://schemas.microsoft.com/office/drawing/2014/main" id="{9710BFE5-914E-413D-81CB-198FD799CA58}"/>
            </a:ext>
          </a:extLst>
        </xdr:cNvPr>
        <xdr:cNvSpPr txBox="1"/>
      </xdr:nvSpPr>
      <xdr:spPr>
        <a:xfrm>
          <a:off x="19310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68597</xdr:rowOff>
    </xdr:from>
    <xdr:ext cx="469744" cy="259045"/>
    <xdr:sp macro="" textlink="">
      <xdr:nvSpPr>
        <xdr:cNvPr id="821" name="n_4mainValue【児童館】&#10;一人当たり面積">
          <a:extLst>
            <a:ext uri="{FF2B5EF4-FFF2-40B4-BE49-F238E27FC236}">
              <a16:creationId xmlns:a16="http://schemas.microsoft.com/office/drawing/2014/main" id="{CC746BBE-1407-4C69-A355-7CC7F89F0F9A}"/>
            </a:ext>
          </a:extLst>
        </xdr:cNvPr>
        <xdr:cNvSpPr txBox="1"/>
      </xdr:nvSpPr>
      <xdr:spPr>
        <a:xfrm>
          <a:off x="18421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2" name="正方形/長方形 821">
          <a:extLst>
            <a:ext uri="{FF2B5EF4-FFF2-40B4-BE49-F238E27FC236}">
              <a16:creationId xmlns:a16="http://schemas.microsoft.com/office/drawing/2014/main" id="{1B72ABA3-D9AD-41E0-8B47-98A0D627EDF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3" name="正方形/長方形 822">
          <a:extLst>
            <a:ext uri="{FF2B5EF4-FFF2-40B4-BE49-F238E27FC236}">
              <a16:creationId xmlns:a16="http://schemas.microsoft.com/office/drawing/2014/main" id="{EB2D417A-5A1F-4899-8A99-3E4C4F9D3DB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4" name="正方形/長方形 823">
          <a:extLst>
            <a:ext uri="{FF2B5EF4-FFF2-40B4-BE49-F238E27FC236}">
              <a16:creationId xmlns:a16="http://schemas.microsoft.com/office/drawing/2014/main" id="{E7EE5876-E09B-4F75-9763-99EAD25FAF1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5" name="正方形/長方形 824">
          <a:extLst>
            <a:ext uri="{FF2B5EF4-FFF2-40B4-BE49-F238E27FC236}">
              <a16:creationId xmlns:a16="http://schemas.microsoft.com/office/drawing/2014/main" id="{956EDD0E-7D73-466F-98EE-80674E28CC9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6" name="正方形/長方形 825">
          <a:extLst>
            <a:ext uri="{FF2B5EF4-FFF2-40B4-BE49-F238E27FC236}">
              <a16:creationId xmlns:a16="http://schemas.microsoft.com/office/drawing/2014/main" id="{0A141ED6-A9BD-41CB-8DEE-9B91B5400C7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7" name="正方形/長方形 826">
          <a:extLst>
            <a:ext uri="{FF2B5EF4-FFF2-40B4-BE49-F238E27FC236}">
              <a16:creationId xmlns:a16="http://schemas.microsoft.com/office/drawing/2014/main" id="{66F659BB-80A4-4F8A-834A-8443D4CCEEE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8" name="正方形/長方形 827">
          <a:extLst>
            <a:ext uri="{FF2B5EF4-FFF2-40B4-BE49-F238E27FC236}">
              <a16:creationId xmlns:a16="http://schemas.microsoft.com/office/drawing/2014/main" id="{F4D5E0A2-9AE8-4D12-8740-99480E9724A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9" name="正方形/長方形 828">
          <a:extLst>
            <a:ext uri="{FF2B5EF4-FFF2-40B4-BE49-F238E27FC236}">
              <a16:creationId xmlns:a16="http://schemas.microsoft.com/office/drawing/2014/main" id="{CE076EA1-5FE9-4021-87D7-718A07A0078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0" name="テキスト ボックス 829">
          <a:extLst>
            <a:ext uri="{FF2B5EF4-FFF2-40B4-BE49-F238E27FC236}">
              <a16:creationId xmlns:a16="http://schemas.microsoft.com/office/drawing/2014/main" id="{3FC463B1-390C-48BB-A56D-18F0184493C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1" name="直線コネクタ 830">
          <a:extLst>
            <a:ext uri="{FF2B5EF4-FFF2-40B4-BE49-F238E27FC236}">
              <a16:creationId xmlns:a16="http://schemas.microsoft.com/office/drawing/2014/main" id="{F5A95230-DB00-4451-9459-467BA602FDA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2" name="テキスト ボックス 831">
          <a:extLst>
            <a:ext uri="{FF2B5EF4-FFF2-40B4-BE49-F238E27FC236}">
              <a16:creationId xmlns:a16="http://schemas.microsoft.com/office/drawing/2014/main" id="{5802AA13-366B-4965-868E-EC51435480D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33" name="直線コネクタ 832">
          <a:extLst>
            <a:ext uri="{FF2B5EF4-FFF2-40B4-BE49-F238E27FC236}">
              <a16:creationId xmlns:a16="http://schemas.microsoft.com/office/drawing/2014/main" id="{01A0D9C2-297C-4611-A10F-A9EC123CD44A}"/>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34" name="テキスト ボックス 833">
          <a:extLst>
            <a:ext uri="{FF2B5EF4-FFF2-40B4-BE49-F238E27FC236}">
              <a16:creationId xmlns:a16="http://schemas.microsoft.com/office/drawing/2014/main" id="{325056E0-B2C7-4553-9A30-4E405BD438E7}"/>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35" name="直線コネクタ 834">
          <a:extLst>
            <a:ext uri="{FF2B5EF4-FFF2-40B4-BE49-F238E27FC236}">
              <a16:creationId xmlns:a16="http://schemas.microsoft.com/office/drawing/2014/main" id="{AF96A3DE-090D-4467-8819-F2A920987A95}"/>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36" name="テキスト ボックス 835">
          <a:extLst>
            <a:ext uri="{FF2B5EF4-FFF2-40B4-BE49-F238E27FC236}">
              <a16:creationId xmlns:a16="http://schemas.microsoft.com/office/drawing/2014/main" id="{A228B7FB-92CB-40DB-8E82-480609DE1982}"/>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37" name="直線コネクタ 836">
          <a:extLst>
            <a:ext uri="{FF2B5EF4-FFF2-40B4-BE49-F238E27FC236}">
              <a16:creationId xmlns:a16="http://schemas.microsoft.com/office/drawing/2014/main" id="{BFEA0184-8A44-4AAF-9F92-8609E9F8E8C3}"/>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38" name="テキスト ボックス 837">
          <a:extLst>
            <a:ext uri="{FF2B5EF4-FFF2-40B4-BE49-F238E27FC236}">
              <a16:creationId xmlns:a16="http://schemas.microsoft.com/office/drawing/2014/main" id="{287EAFC9-A0B6-4DD0-93A7-B735D9AF1252}"/>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39" name="直線コネクタ 838">
          <a:extLst>
            <a:ext uri="{FF2B5EF4-FFF2-40B4-BE49-F238E27FC236}">
              <a16:creationId xmlns:a16="http://schemas.microsoft.com/office/drawing/2014/main" id="{FCAFD60F-2C73-4FB3-A563-64B71F064F09}"/>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0" name="テキスト ボックス 839">
          <a:extLst>
            <a:ext uri="{FF2B5EF4-FFF2-40B4-BE49-F238E27FC236}">
              <a16:creationId xmlns:a16="http://schemas.microsoft.com/office/drawing/2014/main" id="{C41ED90D-EF88-42EA-AF28-CBAD45E1B44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1" name="直線コネクタ 840">
          <a:extLst>
            <a:ext uri="{FF2B5EF4-FFF2-40B4-BE49-F238E27FC236}">
              <a16:creationId xmlns:a16="http://schemas.microsoft.com/office/drawing/2014/main" id="{95A7ACA5-3BD4-4E57-8DCB-18F84CB9337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42" name="テキスト ボックス 841">
          <a:extLst>
            <a:ext uri="{FF2B5EF4-FFF2-40B4-BE49-F238E27FC236}">
              <a16:creationId xmlns:a16="http://schemas.microsoft.com/office/drawing/2014/main" id="{F4DC5358-2851-4E37-BFEC-E4B08B0584A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3" name="【公民館】&#10;有形固定資産減価償却率グラフ枠">
          <a:extLst>
            <a:ext uri="{FF2B5EF4-FFF2-40B4-BE49-F238E27FC236}">
              <a16:creationId xmlns:a16="http://schemas.microsoft.com/office/drawing/2014/main" id="{E862C661-D3CC-45B9-99B6-4768D0D351D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844" name="直線コネクタ 843">
          <a:extLst>
            <a:ext uri="{FF2B5EF4-FFF2-40B4-BE49-F238E27FC236}">
              <a16:creationId xmlns:a16="http://schemas.microsoft.com/office/drawing/2014/main" id="{889EB81B-F054-4166-83A9-DDEA60C81658}"/>
            </a:ext>
          </a:extLst>
        </xdr:cNvPr>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845" name="【公民館】&#10;有形固定資産減価償却率最小値テキスト">
          <a:extLst>
            <a:ext uri="{FF2B5EF4-FFF2-40B4-BE49-F238E27FC236}">
              <a16:creationId xmlns:a16="http://schemas.microsoft.com/office/drawing/2014/main" id="{A94D64D0-49C0-4EE1-9351-574E82ACA7BD}"/>
            </a:ext>
          </a:extLst>
        </xdr:cNvPr>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846" name="直線コネクタ 845">
          <a:extLst>
            <a:ext uri="{FF2B5EF4-FFF2-40B4-BE49-F238E27FC236}">
              <a16:creationId xmlns:a16="http://schemas.microsoft.com/office/drawing/2014/main" id="{90916E7D-4E0C-4736-AA6E-43771F8D8884}"/>
            </a:ext>
          </a:extLst>
        </xdr:cNvPr>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847" name="【公民館】&#10;有形固定資産減価償却率最大値テキスト">
          <a:extLst>
            <a:ext uri="{FF2B5EF4-FFF2-40B4-BE49-F238E27FC236}">
              <a16:creationId xmlns:a16="http://schemas.microsoft.com/office/drawing/2014/main" id="{3BA15DA9-5FAB-4A96-B64B-8BA48D9C8F87}"/>
            </a:ext>
          </a:extLst>
        </xdr:cNvPr>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848" name="直線コネクタ 847">
          <a:extLst>
            <a:ext uri="{FF2B5EF4-FFF2-40B4-BE49-F238E27FC236}">
              <a16:creationId xmlns:a16="http://schemas.microsoft.com/office/drawing/2014/main" id="{5ED6414A-AC3F-42AC-B413-D14FF218BF9D}"/>
            </a:ext>
          </a:extLst>
        </xdr:cNvPr>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849" name="【公民館】&#10;有形固定資産減価償却率平均値テキスト">
          <a:extLst>
            <a:ext uri="{FF2B5EF4-FFF2-40B4-BE49-F238E27FC236}">
              <a16:creationId xmlns:a16="http://schemas.microsoft.com/office/drawing/2014/main" id="{C7C6E861-6445-4590-8271-C4D82F543695}"/>
            </a:ext>
          </a:extLst>
        </xdr:cNvPr>
        <xdr:cNvSpPr txBox="1"/>
      </xdr:nvSpPr>
      <xdr:spPr>
        <a:xfrm>
          <a:off x="16357600" y="17691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850" name="フローチャート: 判断 849">
          <a:extLst>
            <a:ext uri="{FF2B5EF4-FFF2-40B4-BE49-F238E27FC236}">
              <a16:creationId xmlns:a16="http://schemas.microsoft.com/office/drawing/2014/main" id="{70ECB457-F613-41B4-B81C-EF23BC983048}"/>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851" name="フローチャート: 判断 850">
          <a:extLst>
            <a:ext uri="{FF2B5EF4-FFF2-40B4-BE49-F238E27FC236}">
              <a16:creationId xmlns:a16="http://schemas.microsoft.com/office/drawing/2014/main" id="{3530FFD2-C992-4B68-9080-7F33E3928B95}"/>
            </a:ext>
          </a:extLst>
        </xdr:cNvPr>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852" name="フローチャート: 判断 851">
          <a:extLst>
            <a:ext uri="{FF2B5EF4-FFF2-40B4-BE49-F238E27FC236}">
              <a16:creationId xmlns:a16="http://schemas.microsoft.com/office/drawing/2014/main" id="{C964FB9D-9BEA-4EF7-ABC0-80B5088390C5}"/>
            </a:ext>
          </a:extLst>
        </xdr:cNvPr>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853" name="フローチャート: 判断 852">
          <a:extLst>
            <a:ext uri="{FF2B5EF4-FFF2-40B4-BE49-F238E27FC236}">
              <a16:creationId xmlns:a16="http://schemas.microsoft.com/office/drawing/2014/main" id="{F8FB58C0-5FA5-478F-AEB0-2A37D7B92723}"/>
            </a:ext>
          </a:extLst>
        </xdr:cNvPr>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854" name="フローチャート: 判断 853">
          <a:extLst>
            <a:ext uri="{FF2B5EF4-FFF2-40B4-BE49-F238E27FC236}">
              <a16:creationId xmlns:a16="http://schemas.microsoft.com/office/drawing/2014/main" id="{16E496C0-AC22-4A71-BF0D-1330ED13D143}"/>
            </a:ext>
          </a:extLst>
        </xdr:cNvPr>
        <xdr:cNvSpPr/>
      </xdr:nvSpPr>
      <xdr:spPr>
        <a:xfrm>
          <a:off x="127635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5" name="テキスト ボックス 854">
          <a:extLst>
            <a:ext uri="{FF2B5EF4-FFF2-40B4-BE49-F238E27FC236}">
              <a16:creationId xmlns:a16="http://schemas.microsoft.com/office/drawing/2014/main" id="{14740084-351E-42FC-82AD-9801F9D68E3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6" name="テキスト ボックス 855">
          <a:extLst>
            <a:ext uri="{FF2B5EF4-FFF2-40B4-BE49-F238E27FC236}">
              <a16:creationId xmlns:a16="http://schemas.microsoft.com/office/drawing/2014/main" id="{A1692810-AF9A-4304-B9AE-DBC0DB8DC99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7" name="テキスト ボックス 856">
          <a:extLst>
            <a:ext uri="{FF2B5EF4-FFF2-40B4-BE49-F238E27FC236}">
              <a16:creationId xmlns:a16="http://schemas.microsoft.com/office/drawing/2014/main" id="{71B2931F-9683-4032-B202-00FD409705C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45E2EBF1-5398-4EA0-A007-E370C03931D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76608850-A47C-4D96-ABB7-7B972F47705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84837</xdr:rowOff>
    </xdr:from>
    <xdr:to>
      <xdr:col>85</xdr:col>
      <xdr:colOff>177800</xdr:colOff>
      <xdr:row>108</xdr:row>
      <xdr:rowOff>14987</xdr:rowOff>
    </xdr:to>
    <xdr:sp macro="" textlink="">
      <xdr:nvSpPr>
        <xdr:cNvPr id="860" name="楕円 859">
          <a:extLst>
            <a:ext uri="{FF2B5EF4-FFF2-40B4-BE49-F238E27FC236}">
              <a16:creationId xmlns:a16="http://schemas.microsoft.com/office/drawing/2014/main" id="{50BF9326-B2ED-4D30-9B72-33CAB3E175AA}"/>
            </a:ext>
          </a:extLst>
        </xdr:cNvPr>
        <xdr:cNvSpPr/>
      </xdr:nvSpPr>
      <xdr:spPr>
        <a:xfrm>
          <a:off x="16268700" y="1842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171214</xdr:rowOff>
    </xdr:from>
    <xdr:ext cx="405111" cy="259045"/>
    <xdr:sp macro="" textlink="">
      <xdr:nvSpPr>
        <xdr:cNvPr id="861" name="【公民館】&#10;有形固定資産減価償却率該当値テキスト">
          <a:extLst>
            <a:ext uri="{FF2B5EF4-FFF2-40B4-BE49-F238E27FC236}">
              <a16:creationId xmlns:a16="http://schemas.microsoft.com/office/drawing/2014/main" id="{5C9D89BC-4B7F-4ECD-8DA9-43848DD853D7}"/>
            </a:ext>
          </a:extLst>
        </xdr:cNvPr>
        <xdr:cNvSpPr txBox="1"/>
      </xdr:nvSpPr>
      <xdr:spPr>
        <a:xfrm>
          <a:off x="16357600" y="18344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52832</xdr:rowOff>
    </xdr:from>
    <xdr:to>
      <xdr:col>81</xdr:col>
      <xdr:colOff>101600</xdr:colOff>
      <xdr:row>107</xdr:row>
      <xdr:rowOff>154432</xdr:rowOff>
    </xdr:to>
    <xdr:sp macro="" textlink="">
      <xdr:nvSpPr>
        <xdr:cNvPr id="862" name="楕円 861">
          <a:extLst>
            <a:ext uri="{FF2B5EF4-FFF2-40B4-BE49-F238E27FC236}">
              <a16:creationId xmlns:a16="http://schemas.microsoft.com/office/drawing/2014/main" id="{10CFB603-5AD7-4CED-8BD6-3D03AAD43179}"/>
            </a:ext>
          </a:extLst>
        </xdr:cNvPr>
        <xdr:cNvSpPr/>
      </xdr:nvSpPr>
      <xdr:spPr>
        <a:xfrm>
          <a:off x="15430500" y="18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103632</xdr:rowOff>
    </xdr:from>
    <xdr:to>
      <xdr:col>85</xdr:col>
      <xdr:colOff>127000</xdr:colOff>
      <xdr:row>107</xdr:row>
      <xdr:rowOff>135637</xdr:rowOff>
    </xdr:to>
    <xdr:cxnSp macro="">
      <xdr:nvCxnSpPr>
        <xdr:cNvPr id="863" name="直線コネクタ 862">
          <a:extLst>
            <a:ext uri="{FF2B5EF4-FFF2-40B4-BE49-F238E27FC236}">
              <a16:creationId xmlns:a16="http://schemas.microsoft.com/office/drawing/2014/main" id="{15CE73C1-A35F-4D4B-B311-9361824884A9}"/>
            </a:ext>
          </a:extLst>
        </xdr:cNvPr>
        <xdr:cNvCxnSpPr/>
      </xdr:nvCxnSpPr>
      <xdr:spPr>
        <a:xfrm>
          <a:off x="15481300" y="18448782"/>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39115</xdr:rowOff>
    </xdr:from>
    <xdr:to>
      <xdr:col>76</xdr:col>
      <xdr:colOff>165100</xdr:colOff>
      <xdr:row>107</xdr:row>
      <xdr:rowOff>140715</xdr:rowOff>
    </xdr:to>
    <xdr:sp macro="" textlink="">
      <xdr:nvSpPr>
        <xdr:cNvPr id="864" name="楕円 863">
          <a:extLst>
            <a:ext uri="{FF2B5EF4-FFF2-40B4-BE49-F238E27FC236}">
              <a16:creationId xmlns:a16="http://schemas.microsoft.com/office/drawing/2014/main" id="{31AE5821-091C-4B2F-A9CC-E9A449647EFF}"/>
            </a:ext>
          </a:extLst>
        </xdr:cNvPr>
        <xdr:cNvSpPr/>
      </xdr:nvSpPr>
      <xdr:spPr>
        <a:xfrm>
          <a:off x="14541500" y="183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89915</xdr:rowOff>
    </xdr:from>
    <xdr:to>
      <xdr:col>81</xdr:col>
      <xdr:colOff>50800</xdr:colOff>
      <xdr:row>107</xdr:row>
      <xdr:rowOff>103632</xdr:rowOff>
    </xdr:to>
    <xdr:cxnSp macro="">
      <xdr:nvCxnSpPr>
        <xdr:cNvPr id="865" name="直線コネクタ 864">
          <a:extLst>
            <a:ext uri="{FF2B5EF4-FFF2-40B4-BE49-F238E27FC236}">
              <a16:creationId xmlns:a16="http://schemas.microsoft.com/office/drawing/2014/main" id="{5092D48C-100E-46C6-8FC6-1A097B557E89}"/>
            </a:ext>
          </a:extLst>
        </xdr:cNvPr>
        <xdr:cNvCxnSpPr/>
      </xdr:nvCxnSpPr>
      <xdr:spPr>
        <a:xfrm>
          <a:off x="14592300" y="18435065"/>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4826</xdr:rowOff>
    </xdr:from>
    <xdr:to>
      <xdr:col>72</xdr:col>
      <xdr:colOff>38100</xdr:colOff>
      <xdr:row>107</xdr:row>
      <xdr:rowOff>106426</xdr:rowOff>
    </xdr:to>
    <xdr:sp macro="" textlink="">
      <xdr:nvSpPr>
        <xdr:cNvPr id="866" name="楕円 865">
          <a:extLst>
            <a:ext uri="{FF2B5EF4-FFF2-40B4-BE49-F238E27FC236}">
              <a16:creationId xmlns:a16="http://schemas.microsoft.com/office/drawing/2014/main" id="{3410F153-C1A7-4C57-873A-BCCB55CB8A90}"/>
            </a:ext>
          </a:extLst>
        </xdr:cNvPr>
        <xdr:cNvSpPr/>
      </xdr:nvSpPr>
      <xdr:spPr>
        <a:xfrm>
          <a:off x="13652500" y="1834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55626</xdr:rowOff>
    </xdr:from>
    <xdr:to>
      <xdr:col>76</xdr:col>
      <xdr:colOff>114300</xdr:colOff>
      <xdr:row>107</xdr:row>
      <xdr:rowOff>89915</xdr:rowOff>
    </xdr:to>
    <xdr:cxnSp macro="">
      <xdr:nvCxnSpPr>
        <xdr:cNvPr id="867" name="直線コネクタ 866">
          <a:extLst>
            <a:ext uri="{FF2B5EF4-FFF2-40B4-BE49-F238E27FC236}">
              <a16:creationId xmlns:a16="http://schemas.microsoft.com/office/drawing/2014/main" id="{67A5EE05-8EF2-43AB-B911-7967F508B041}"/>
            </a:ext>
          </a:extLst>
        </xdr:cNvPr>
        <xdr:cNvCxnSpPr/>
      </xdr:nvCxnSpPr>
      <xdr:spPr>
        <a:xfrm>
          <a:off x="13703300" y="1840077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139700</xdr:rowOff>
    </xdr:from>
    <xdr:to>
      <xdr:col>67</xdr:col>
      <xdr:colOff>101600</xdr:colOff>
      <xdr:row>107</xdr:row>
      <xdr:rowOff>69850</xdr:rowOff>
    </xdr:to>
    <xdr:sp macro="" textlink="">
      <xdr:nvSpPr>
        <xdr:cNvPr id="868" name="楕円 867">
          <a:extLst>
            <a:ext uri="{FF2B5EF4-FFF2-40B4-BE49-F238E27FC236}">
              <a16:creationId xmlns:a16="http://schemas.microsoft.com/office/drawing/2014/main" id="{6F3AFADA-6E73-4AE7-BC2B-B2A09CFC13E5}"/>
            </a:ext>
          </a:extLst>
        </xdr:cNvPr>
        <xdr:cNvSpPr/>
      </xdr:nvSpPr>
      <xdr:spPr>
        <a:xfrm>
          <a:off x="12763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19050</xdr:rowOff>
    </xdr:from>
    <xdr:to>
      <xdr:col>71</xdr:col>
      <xdr:colOff>177800</xdr:colOff>
      <xdr:row>107</xdr:row>
      <xdr:rowOff>55626</xdr:rowOff>
    </xdr:to>
    <xdr:cxnSp macro="">
      <xdr:nvCxnSpPr>
        <xdr:cNvPr id="869" name="直線コネクタ 868">
          <a:extLst>
            <a:ext uri="{FF2B5EF4-FFF2-40B4-BE49-F238E27FC236}">
              <a16:creationId xmlns:a16="http://schemas.microsoft.com/office/drawing/2014/main" id="{977E5E6B-5920-4A15-A022-423AEFB93269}"/>
            </a:ext>
          </a:extLst>
        </xdr:cNvPr>
        <xdr:cNvCxnSpPr/>
      </xdr:nvCxnSpPr>
      <xdr:spPr>
        <a:xfrm>
          <a:off x="12814300" y="183642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870" name="n_1aveValue【公民館】&#10;有形固定資産減価償却率">
          <a:extLst>
            <a:ext uri="{FF2B5EF4-FFF2-40B4-BE49-F238E27FC236}">
              <a16:creationId xmlns:a16="http://schemas.microsoft.com/office/drawing/2014/main" id="{6D08CCB5-E10D-4EA2-87B2-E57093EB4302}"/>
            </a:ext>
          </a:extLst>
        </xdr:cNvPr>
        <xdr:cNvSpPr txBox="1"/>
      </xdr:nvSpPr>
      <xdr:spPr>
        <a:xfrm>
          <a:off x="15266044" y="1760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871" name="n_2aveValue【公民館】&#10;有形固定資産減価償却率">
          <a:extLst>
            <a:ext uri="{FF2B5EF4-FFF2-40B4-BE49-F238E27FC236}">
              <a16:creationId xmlns:a16="http://schemas.microsoft.com/office/drawing/2014/main" id="{37FD148A-7456-47F7-BEB1-4CB3CAFA6A75}"/>
            </a:ext>
          </a:extLst>
        </xdr:cNvPr>
        <xdr:cNvSpPr txBox="1"/>
      </xdr:nvSpPr>
      <xdr:spPr>
        <a:xfrm>
          <a:off x="14389744" y="1762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872" name="n_3aveValue【公民館】&#10;有形固定資産減価償却率">
          <a:extLst>
            <a:ext uri="{FF2B5EF4-FFF2-40B4-BE49-F238E27FC236}">
              <a16:creationId xmlns:a16="http://schemas.microsoft.com/office/drawing/2014/main" id="{E90D61F6-27AE-4AB2-8EC2-2998C1A8C827}"/>
            </a:ext>
          </a:extLst>
        </xdr:cNvPr>
        <xdr:cNvSpPr txBox="1"/>
      </xdr:nvSpPr>
      <xdr:spPr>
        <a:xfrm>
          <a:off x="13500744" y="17633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127525</xdr:rowOff>
    </xdr:from>
    <xdr:ext cx="405111" cy="259045"/>
    <xdr:sp macro="" textlink="">
      <xdr:nvSpPr>
        <xdr:cNvPr id="873" name="n_4aveValue【公民館】&#10;有形固定資産減価償却率">
          <a:extLst>
            <a:ext uri="{FF2B5EF4-FFF2-40B4-BE49-F238E27FC236}">
              <a16:creationId xmlns:a16="http://schemas.microsoft.com/office/drawing/2014/main" id="{6C724095-6072-4F7A-A378-B7123C00E595}"/>
            </a:ext>
          </a:extLst>
        </xdr:cNvPr>
        <xdr:cNvSpPr txBox="1"/>
      </xdr:nvSpPr>
      <xdr:spPr>
        <a:xfrm>
          <a:off x="12611744" y="1761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145559</xdr:rowOff>
    </xdr:from>
    <xdr:ext cx="405111" cy="259045"/>
    <xdr:sp macro="" textlink="">
      <xdr:nvSpPr>
        <xdr:cNvPr id="874" name="n_1mainValue【公民館】&#10;有形固定資産減価償却率">
          <a:extLst>
            <a:ext uri="{FF2B5EF4-FFF2-40B4-BE49-F238E27FC236}">
              <a16:creationId xmlns:a16="http://schemas.microsoft.com/office/drawing/2014/main" id="{FC45AF5E-DAC6-4C31-BAE9-2624C397F476}"/>
            </a:ext>
          </a:extLst>
        </xdr:cNvPr>
        <xdr:cNvSpPr txBox="1"/>
      </xdr:nvSpPr>
      <xdr:spPr>
        <a:xfrm>
          <a:off x="15266044" y="18490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131842</xdr:rowOff>
    </xdr:from>
    <xdr:ext cx="405111" cy="259045"/>
    <xdr:sp macro="" textlink="">
      <xdr:nvSpPr>
        <xdr:cNvPr id="875" name="n_2mainValue【公民館】&#10;有形固定資産減価償却率">
          <a:extLst>
            <a:ext uri="{FF2B5EF4-FFF2-40B4-BE49-F238E27FC236}">
              <a16:creationId xmlns:a16="http://schemas.microsoft.com/office/drawing/2014/main" id="{1160B09E-9B90-4994-B122-324A8F291E3D}"/>
            </a:ext>
          </a:extLst>
        </xdr:cNvPr>
        <xdr:cNvSpPr txBox="1"/>
      </xdr:nvSpPr>
      <xdr:spPr>
        <a:xfrm>
          <a:off x="14389744" y="1847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97553</xdr:rowOff>
    </xdr:from>
    <xdr:ext cx="405111" cy="259045"/>
    <xdr:sp macro="" textlink="">
      <xdr:nvSpPr>
        <xdr:cNvPr id="876" name="n_3mainValue【公民館】&#10;有形固定資産減価償却率">
          <a:extLst>
            <a:ext uri="{FF2B5EF4-FFF2-40B4-BE49-F238E27FC236}">
              <a16:creationId xmlns:a16="http://schemas.microsoft.com/office/drawing/2014/main" id="{D2B43830-1532-4A5C-A768-09CE89C1A9FD}"/>
            </a:ext>
          </a:extLst>
        </xdr:cNvPr>
        <xdr:cNvSpPr txBox="1"/>
      </xdr:nvSpPr>
      <xdr:spPr>
        <a:xfrm>
          <a:off x="13500744" y="18442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60977</xdr:rowOff>
    </xdr:from>
    <xdr:ext cx="405111" cy="259045"/>
    <xdr:sp macro="" textlink="">
      <xdr:nvSpPr>
        <xdr:cNvPr id="877" name="n_4mainValue【公民館】&#10;有形固定資産減価償却率">
          <a:extLst>
            <a:ext uri="{FF2B5EF4-FFF2-40B4-BE49-F238E27FC236}">
              <a16:creationId xmlns:a16="http://schemas.microsoft.com/office/drawing/2014/main" id="{F00435EB-2B91-49B1-8E12-A8AB09D7EEEA}"/>
            </a:ext>
          </a:extLst>
        </xdr:cNvPr>
        <xdr:cNvSpPr txBox="1"/>
      </xdr:nvSpPr>
      <xdr:spPr>
        <a:xfrm>
          <a:off x="126117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8" name="正方形/長方形 877">
          <a:extLst>
            <a:ext uri="{FF2B5EF4-FFF2-40B4-BE49-F238E27FC236}">
              <a16:creationId xmlns:a16="http://schemas.microsoft.com/office/drawing/2014/main" id="{5099EBBD-1CB3-4D92-B12C-3C5B95A6DDF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9" name="正方形/長方形 878">
          <a:extLst>
            <a:ext uri="{FF2B5EF4-FFF2-40B4-BE49-F238E27FC236}">
              <a16:creationId xmlns:a16="http://schemas.microsoft.com/office/drawing/2014/main" id="{78849B78-AEF0-4339-B878-FA2BBA49527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0" name="正方形/長方形 879">
          <a:extLst>
            <a:ext uri="{FF2B5EF4-FFF2-40B4-BE49-F238E27FC236}">
              <a16:creationId xmlns:a16="http://schemas.microsoft.com/office/drawing/2014/main" id="{FE5F2E90-E4EE-449C-BF5D-1D8011FD13D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1" name="正方形/長方形 880">
          <a:extLst>
            <a:ext uri="{FF2B5EF4-FFF2-40B4-BE49-F238E27FC236}">
              <a16:creationId xmlns:a16="http://schemas.microsoft.com/office/drawing/2014/main" id="{72BD760D-238A-4FE0-8843-43089028BA4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2" name="正方形/長方形 881">
          <a:extLst>
            <a:ext uri="{FF2B5EF4-FFF2-40B4-BE49-F238E27FC236}">
              <a16:creationId xmlns:a16="http://schemas.microsoft.com/office/drawing/2014/main" id="{47B19DA4-A49D-4EDC-BB58-A7D55CACDCD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3" name="正方形/長方形 882">
          <a:extLst>
            <a:ext uri="{FF2B5EF4-FFF2-40B4-BE49-F238E27FC236}">
              <a16:creationId xmlns:a16="http://schemas.microsoft.com/office/drawing/2014/main" id="{FA290630-8985-4319-B159-1FFF464C06D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4" name="正方形/長方形 883">
          <a:extLst>
            <a:ext uri="{FF2B5EF4-FFF2-40B4-BE49-F238E27FC236}">
              <a16:creationId xmlns:a16="http://schemas.microsoft.com/office/drawing/2014/main" id="{B3DC0EE6-46F7-4EC4-AFEE-0B4C5EFEBD2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5" name="正方形/長方形 884">
          <a:extLst>
            <a:ext uri="{FF2B5EF4-FFF2-40B4-BE49-F238E27FC236}">
              <a16:creationId xmlns:a16="http://schemas.microsoft.com/office/drawing/2014/main" id="{923F6E02-B4C1-43E9-BEC7-2A9B730685F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6" name="テキスト ボックス 885">
          <a:extLst>
            <a:ext uri="{FF2B5EF4-FFF2-40B4-BE49-F238E27FC236}">
              <a16:creationId xmlns:a16="http://schemas.microsoft.com/office/drawing/2014/main" id="{431E7D25-870A-4512-928A-42646A2A5B8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7" name="直線コネクタ 886">
          <a:extLst>
            <a:ext uri="{FF2B5EF4-FFF2-40B4-BE49-F238E27FC236}">
              <a16:creationId xmlns:a16="http://schemas.microsoft.com/office/drawing/2014/main" id="{67C5150A-A276-408D-A174-AB957D3E9E9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88" name="直線コネクタ 887">
          <a:extLst>
            <a:ext uri="{FF2B5EF4-FFF2-40B4-BE49-F238E27FC236}">
              <a16:creationId xmlns:a16="http://schemas.microsoft.com/office/drawing/2014/main" id="{58C975C4-26AF-4A29-8EBE-47EF0909B8CD}"/>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89" name="テキスト ボックス 888">
          <a:extLst>
            <a:ext uri="{FF2B5EF4-FFF2-40B4-BE49-F238E27FC236}">
              <a16:creationId xmlns:a16="http://schemas.microsoft.com/office/drawing/2014/main" id="{D78C8DDA-A671-44AD-86CA-A6C31F784AA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0" name="直線コネクタ 889">
          <a:extLst>
            <a:ext uri="{FF2B5EF4-FFF2-40B4-BE49-F238E27FC236}">
              <a16:creationId xmlns:a16="http://schemas.microsoft.com/office/drawing/2014/main" id="{0C774811-792C-4454-9C14-51A5B5FCB25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91" name="テキスト ボックス 890">
          <a:extLst>
            <a:ext uri="{FF2B5EF4-FFF2-40B4-BE49-F238E27FC236}">
              <a16:creationId xmlns:a16="http://schemas.microsoft.com/office/drawing/2014/main" id="{8403A5A0-E1E0-4980-8063-5B422FA9D082}"/>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92" name="直線コネクタ 891">
          <a:extLst>
            <a:ext uri="{FF2B5EF4-FFF2-40B4-BE49-F238E27FC236}">
              <a16:creationId xmlns:a16="http://schemas.microsoft.com/office/drawing/2014/main" id="{C9BA40BC-F8A9-4A70-B94C-90E9D796A9E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93" name="テキスト ボックス 892">
          <a:extLst>
            <a:ext uri="{FF2B5EF4-FFF2-40B4-BE49-F238E27FC236}">
              <a16:creationId xmlns:a16="http://schemas.microsoft.com/office/drawing/2014/main" id="{5091B6FA-1C8B-4D46-A67E-874DE5A4758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94" name="直線コネクタ 893">
          <a:extLst>
            <a:ext uri="{FF2B5EF4-FFF2-40B4-BE49-F238E27FC236}">
              <a16:creationId xmlns:a16="http://schemas.microsoft.com/office/drawing/2014/main" id="{2D0AFBFD-2838-485E-B62A-0ADD4472A34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95" name="テキスト ボックス 894">
          <a:extLst>
            <a:ext uri="{FF2B5EF4-FFF2-40B4-BE49-F238E27FC236}">
              <a16:creationId xmlns:a16="http://schemas.microsoft.com/office/drawing/2014/main" id="{1D18E6AB-0A93-45B8-A3BF-88A087D1A8A9}"/>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6" name="直線コネクタ 895">
          <a:extLst>
            <a:ext uri="{FF2B5EF4-FFF2-40B4-BE49-F238E27FC236}">
              <a16:creationId xmlns:a16="http://schemas.microsoft.com/office/drawing/2014/main" id="{11D17B7F-9128-4D45-9645-2E86C8E9925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7" name="テキスト ボックス 896">
          <a:extLst>
            <a:ext uri="{FF2B5EF4-FFF2-40B4-BE49-F238E27FC236}">
              <a16:creationId xmlns:a16="http://schemas.microsoft.com/office/drawing/2014/main" id="{7AE34227-12C6-4551-92A0-1802994DFF5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8" name="【公民館】&#10;一人当たり面積グラフ枠">
          <a:extLst>
            <a:ext uri="{FF2B5EF4-FFF2-40B4-BE49-F238E27FC236}">
              <a16:creationId xmlns:a16="http://schemas.microsoft.com/office/drawing/2014/main" id="{10D8461B-CA6F-47B4-B4B8-8EA9A20EFF5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99" name="直線コネクタ 898">
          <a:extLst>
            <a:ext uri="{FF2B5EF4-FFF2-40B4-BE49-F238E27FC236}">
              <a16:creationId xmlns:a16="http://schemas.microsoft.com/office/drawing/2014/main" id="{1AA74F2D-7603-4D16-A426-B248203F4B84}"/>
            </a:ext>
          </a:extLst>
        </xdr:cNvPr>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900" name="【公民館】&#10;一人当たり面積最小値テキスト">
          <a:extLst>
            <a:ext uri="{FF2B5EF4-FFF2-40B4-BE49-F238E27FC236}">
              <a16:creationId xmlns:a16="http://schemas.microsoft.com/office/drawing/2014/main" id="{523C3959-195A-40C3-BFEF-3C1E34C0604E}"/>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901" name="直線コネクタ 900">
          <a:extLst>
            <a:ext uri="{FF2B5EF4-FFF2-40B4-BE49-F238E27FC236}">
              <a16:creationId xmlns:a16="http://schemas.microsoft.com/office/drawing/2014/main" id="{AFEA373A-F8BE-4B90-AB4B-5FA24D1686E0}"/>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902" name="【公民館】&#10;一人当たり面積最大値テキスト">
          <a:extLst>
            <a:ext uri="{FF2B5EF4-FFF2-40B4-BE49-F238E27FC236}">
              <a16:creationId xmlns:a16="http://schemas.microsoft.com/office/drawing/2014/main" id="{688D54B3-630C-43A9-B771-5882001412C1}"/>
            </a:ext>
          </a:extLst>
        </xdr:cNvPr>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903" name="直線コネクタ 902">
          <a:extLst>
            <a:ext uri="{FF2B5EF4-FFF2-40B4-BE49-F238E27FC236}">
              <a16:creationId xmlns:a16="http://schemas.microsoft.com/office/drawing/2014/main" id="{7186F70B-C575-4B48-815C-F8611E296BF6}"/>
            </a:ext>
          </a:extLst>
        </xdr:cNvPr>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macro="" textlink="">
      <xdr:nvSpPr>
        <xdr:cNvPr id="904" name="【公民館】&#10;一人当たり面積平均値テキスト">
          <a:extLst>
            <a:ext uri="{FF2B5EF4-FFF2-40B4-BE49-F238E27FC236}">
              <a16:creationId xmlns:a16="http://schemas.microsoft.com/office/drawing/2014/main" id="{BA37E64D-584C-47BA-B760-DBFB42AB9DBA}"/>
            </a:ext>
          </a:extLst>
        </xdr:cNvPr>
        <xdr:cNvSpPr txBox="1"/>
      </xdr:nvSpPr>
      <xdr:spPr>
        <a:xfrm>
          <a:off x="22199600" y="17952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905" name="フローチャート: 判断 904">
          <a:extLst>
            <a:ext uri="{FF2B5EF4-FFF2-40B4-BE49-F238E27FC236}">
              <a16:creationId xmlns:a16="http://schemas.microsoft.com/office/drawing/2014/main" id="{7FB9684C-7C5D-43EF-81F0-72DD04F04F4F}"/>
            </a:ext>
          </a:extLst>
        </xdr:cNvPr>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906" name="フローチャート: 判断 905">
          <a:extLst>
            <a:ext uri="{FF2B5EF4-FFF2-40B4-BE49-F238E27FC236}">
              <a16:creationId xmlns:a16="http://schemas.microsoft.com/office/drawing/2014/main" id="{F97A8B33-5276-41FD-9158-A586D6AB675A}"/>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907" name="フローチャート: 判断 906">
          <a:extLst>
            <a:ext uri="{FF2B5EF4-FFF2-40B4-BE49-F238E27FC236}">
              <a16:creationId xmlns:a16="http://schemas.microsoft.com/office/drawing/2014/main" id="{7F33DD69-533A-46E0-8814-6EAE54192393}"/>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908" name="フローチャート: 判断 907">
          <a:extLst>
            <a:ext uri="{FF2B5EF4-FFF2-40B4-BE49-F238E27FC236}">
              <a16:creationId xmlns:a16="http://schemas.microsoft.com/office/drawing/2014/main" id="{F4CF1FB9-6353-4367-ABE8-908FAE206C07}"/>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909" name="フローチャート: 判断 908">
          <a:extLst>
            <a:ext uri="{FF2B5EF4-FFF2-40B4-BE49-F238E27FC236}">
              <a16:creationId xmlns:a16="http://schemas.microsoft.com/office/drawing/2014/main" id="{CA93BE01-F5DB-4F55-8509-AAEBE9D8EE25}"/>
            </a:ext>
          </a:extLst>
        </xdr:cNvPr>
        <xdr:cNvSpPr/>
      </xdr:nvSpPr>
      <xdr:spPr>
        <a:xfrm>
          <a:off x="18605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0" name="テキスト ボックス 909">
          <a:extLst>
            <a:ext uri="{FF2B5EF4-FFF2-40B4-BE49-F238E27FC236}">
              <a16:creationId xmlns:a16="http://schemas.microsoft.com/office/drawing/2014/main" id="{F820C032-1662-4D87-9926-38ED0B78DE0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1" name="テキスト ボックス 910">
          <a:extLst>
            <a:ext uri="{FF2B5EF4-FFF2-40B4-BE49-F238E27FC236}">
              <a16:creationId xmlns:a16="http://schemas.microsoft.com/office/drawing/2014/main" id="{254FA2DE-2E78-44D3-B2F9-70F38091444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2" name="テキスト ボックス 911">
          <a:extLst>
            <a:ext uri="{FF2B5EF4-FFF2-40B4-BE49-F238E27FC236}">
              <a16:creationId xmlns:a16="http://schemas.microsoft.com/office/drawing/2014/main" id="{34E1FEB3-EC07-4979-B981-E0FEF46B40B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090173D1-A261-4E99-89BB-DCA23678AEB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BC57E82B-8C67-4833-B0CE-FD7653CA8DA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61976</xdr:rowOff>
    </xdr:from>
    <xdr:to>
      <xdr:col>116</xdr:col>
      <xdr:colOff>114300</xdr:colOff>
      <xdr:row>107</xdr:row>
      <xdr:rowOff>163576</xdr:rowOff>
    </xdr:to>
    <xdr:sp macro="" textlink="">
      <xdr:nvSpPr>
        <xdr:cNvPr id="915" name="楕円 914">
          <a:extLst>
            <a:ext uri="{FF2B5EF4-FFF2-40B4-BE49-F238E27FC236}">
              <a16:creationId xmlns:a16="http://schemas.microsoft.com/office/drawing/2014/main" id="{7F928EDE-D8DC-4AB1-86EE-72D16F933B35}"/>
            </a:ext>
          </a:extLst>
        </xdr:cNvPr>
        <xdr:cNvSpPr/>
      </xdr:nvSpPr>
      <xdr:spPr>
        <a:xfrm>
          <a:off x="22110700" y="1840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148353</xdr:rowOff>
    </xdr:from>
    <xdr:ext cx="469744" cy="259045"/>
    <xdr:sp macro="" textlink="">
      <xdr:nvSpPr>
        <xdr:cNvPr id="916" name="【公民館】&#10;一人当たり面積該当値テキスト">
          <a:extLst>
            <a:ext uri="{FF2B5EF4-FFF2-40B4-BE49-F238E27FC236}">
              <a16:creationId xmlns:a16="http://schemas.microsoft.com/office/drawing/2014/main" id="{85742E6F-AE36-457F-8F19-535A9C4180FB}"/>
            </a:ext>
          </a:extLst>
        </xdr:cNvPr>
        <xdr:cNvSpPr txBox="1"/>
      </xdr:nvSpPr>
      <xdr:spPr>
        <a:xfrm>
          <a:off x="22199600" y="18322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61976</xdr:rowOff>
    </xdr:from>
    <xdr:to>
      <xdr:col>112</xdr:col>
      <xdr:colOff>38100</xdr:colOff>
      <xdr:row>107</xdr:row>
      <xdr:rowOff>163576</xdr:rowOff>
    </xdr:to>
    <xdr:sp macro="" textlink="">
      <xdr:nvSpPr>
        <xdr:cNvPr id="917" name="楕円 916">
          <a:extLst>
            <a:ext uri="{FF2B5EF4-FFF2-40B4-BE49-F238E27FC236}">
              <a16:creationId xmlns:a16="http://schemas.microsoft.com/office/drawing/2014/main" id="{293F561B-6CC9-4EE9-A6F4-D0E60B44ECD5}"/>
            </a:ext>
          </a:extLst>
        </xdr:cNvPr>
        <xdr:cNvSpPr/>
      </xdr:nvSpPr>
      <xdr:spPr>
        <a:xfrm>
          <a:off x="21272500" y="1840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112776</xdr:rowOff>
    </xdr:from>
    <xdr:to>
      <xdr:col>116</xdr:col>
      <xdr:colOff>63500</xdr:colOff>
      <xdr:row>107</xdr:row>
      <xdr:rowOff>112776</xdr:rowOff>
    </xdr:to>
    <xdr:cxnSp macro="">
      <xdr:nvCxnSpPr>
        <xdr:cNvPr id="918" name="直線コネクタ 917">
          <a:extLst>
            <a:ext uri="{FF2B5EF4-FFF2-40B4-BE49-F238E27FC236}">
              <a16:creationId xmlns:a16="http://schemas.microsoft.com/office/drawing/2014/main" id="{EA778A90-9CFE-48DC-BC37-1CF2ED8D2007}"/>
            </a:ext>
          </a:extLst>
        </xdr:cNvPr>
        <xdr:cNvCxnSpPr/>
      </xdr:nvCxnSpPr>
      <xdr:spPr>
        <a:xfrm>
          <a:off x="21323300" y="1845792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34544</xdr:rowOff>
    </xdr:from>
    <xdr:to>
      <xdr:col>107</xdr:col>
      <xdr:colOff>101600</xdr:colOff>
      <xdr:row>107</xdr:row>
      <xdr:rowOff>136144</xdr:rowOff>
    </xdr:to>
    <xdr:sp macro="" textlink="">
      <xdr:nvSpPr>
        <xdr:cNvPr id="919" name="楕円 918">
          <a:extLst>
            <a:ext uri="{FF2B5EF4-FFF2-40B4-BE49-F238E27FC236}">
              <a16:creationId xmlns:a16="http://schemas.microsoft.com/office/drawing/2014/main" id="{438A8C78-AB2A-4729-A9A3-4C11B33BAA03}"/>
            </a:ext>
          </a:extLst>
        </xdr:cNvPr>
        <xdr:cNvSpPr/>
      </xdr:nvSpPr>
      <xdr:spPr>
        <a:xfrm>
          <a:off x="20383500" y="1837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85344</xdr:rowOff>
    </xdr:from>
    <xdr:to>
      <xdr:col>111</xdr:col>
      <xdr:colOff>177800</xdr:colOff>
      <xdr:row>107</xdr:row>
      <xdr:rowOff>112776</xdr:rowOff>
    </xdr:to>
    <xdr:cxnSp macro="">
      <xdr:nvCxnSpPr>
        <xdr:cNvPr id="920" name="直線コネクタ 919">
          <a:extLst>
            <a:ext uri="{FF2B5EF4-FFF2-40B4-BE49-F238E27FC236}">
              <a16:creationId xmlns:a16="http://schemas.microsoft.com/office/drawing/2014/main" id="{22ED2ABC-AE0D-40C6-AE3E-81957A26C81D}"/>
            </a:ext>
          </a:extLst>
        </xdr:cNvPr>
        <xdr:cNvCxnSpPr/>
      </xdr:nvCxnSpPr>
      <xdr:spPr>
        <a:xfrm>
          <a:off x="20434300" y="1843049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36830</xdr:rowOff>
    </xdr:from>
    <xdr:to>
      <xdr:col>102</xdr:col>
      <xdr:colOff>165100</xdr:colOff>
      <xdr:row>107</xdr:row>
      <xdr:rowOff>138430</xdr:rowOff>
    </xdr:to>
    <xdr:sp macro="" textlink="">
      <xdr:nvSpPr>
        <xdr:cNvPr id="921" name="楕円 920">
          <a:extLst>
            <a:ext uri="{FF2B5EF4-FFF2-40B4-BE49-F238E27FC236}">
              <a16:creationId xmlns:a16="http://schemas.microsoft.com/office/drawing/2014/main" id="{28528F13-4D32-4F91-9BD3-9C62D8DCE808}"/>
            </a:ext>
          </a:extLst>
        </xdr:cNvPr>
        <xdr:cNvSpPr/>
      </xdr:nvSpPr>
      <xdr:spPr>
        <a:xfrm>
          <a:off x="19494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85344</xdr:rowOff>
    </xdr:from>
    <xdr:to>
      <xdr:col>107</xdr:col>
      <xdr:colOff>50800</xdr:colOff>
      <xdr:row>107</xdr:row>
      <xdr:rowOff>87630</xdr:rowOff>
    </xdr:to>
    <xdr:cxnSp macro="">
      <xdr:nvCxnSpPr>
        <xdr:cNvPr id="922" name="直線コネクタ 921">
          <a:extLst>
            <a:ext uri="{FF2B5EF4-FFF2-40B4-BE49-F238E27FC236}">
              <a16:creationId xmlns:a16="http://schemas.microsoft.com/office/drawing/2014/main" id="{BCD8341A-C051-41E1-8951-BE386A0A5878}"/>
            </a:ext>
          </a:extLst>
        </xdr:cNvPr>
        <xdr:cNvCxnSpPr/>
      </xdr:nvCxnSpPr>
      <xdr:spPr>
        <a:xfrm flipV="1">
          <a:off x="19545300" y="1843049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39115</xdr:rowOff>
    </xdr:from>
    <xdr:to>
      <xdr:col>98</xdr:col>
      <xdr:colOff>38100</xdr:colOff>
      <xdr:row>107</xdr:row>
      <xdr:rowOff>140715</xdr:rowOff>
    </xdr:to>
    <xdr:sp macro="" textlink="">
      <xdr:nvSpPr>
        <xdr:cNvPr id="923" name="楕円 922">
          <a:extLst>
            <a:ext uri="{FF2B5EF4-FFF2-40B4-BE49-F238E27FC236}">
              <a16:creationId xmlns:a16="http://schemas.microsoft.com/office/drawing/2014/main" id="{952AEC29-BB65-4316-9C8A-A06E9ED58B7F}"/>
            </a:ext>
          </a:extLst>
        </xdr:cNvPr>
        <xdr:cNvSpPr/>
      </xdr:nvSpPr>
      <xdr:spPr>
        <a:xfrm>
          <a:off x="18605500" y="183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87630</xdr:rowOff>
    </xdr:from>
    <xdr:to>
      <xdr:col>102</xdr:col>
      <xdr:colOff>114300</xdr:colOff>
      <xdr:row>107</xdr:row>
      <xdr:rowOff>89915</xdr:rowOff>
    </xdr:to>
    <xdr:cxnSp macro="">
      <xdr:nvCxnSpPr>
        <xdr:cNvPr id="924" name="直線コネクタ 923">
          <a:extLst>
            <a:ext uri="{FF2B5EF4-FFF2-40B4-BE49-F238E27FC236}">
              <a16:creationId xmlns:a16="http://schemas.microsoft.com/office/drawing/2014/main" id="{2E654B8F-21F3-4C74-9002-25280E1C0D78}"/>
            </a:ext>
          </a:extLst>
        </xdr:cNvPr>
        <xdr:cNvCxnSpPr/>
      </xdr:nvCxnSpPr>
      <xdr:spPr>
        <a:xfrm flipV="1">
          <a:off x="18656300" y="1843278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925" name="n_1aveValue【公民館】&#10;一人当たり面積">
          <a:extLst>
            <a:ext uri="{FF2B5EF4-FFF2-40B4-BE49-F238E27FC236}">
              <a16:creationId xmlns:a16="http://schemas.microsoft.com/office/drawing/2014/main" id="{476C9B17-ED9C-4292-9816-CB623DAEE2B2}"/>
            </a:ext>
          </a:extLst>
        </xdr:cNvPr>
        <xdr:cNvSpPr txBox="1"/>
      </xdr:nvSpPr>
      <xdr:spPr>
        <a:xfrm>
          <a:off x="210757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926" name="n_2aveValue【公民館】&#10;一人当たり面積">
          <a:extLst>
            <a:ext uri="{FF2B5EF4-FFF2-40B4-BE49-F238E27FC236}">
              <a16:creationId xmlns:a16="http://schemas.microsoft.com/office/drawing/2014/main" id="{B8425FD3-53C9-42B4-8E9D-D725B138D708}"/>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927" name="n_3aveValue【公民館】&#10;一人当たり面積">
          <a:extLst>
            <a:ext uri="{FF2B5EF4-FFF2-40B4-BE49-F238E27FC236}">
              <a16:creationId xmlns:a16="http://schemas.microsoft.com/office/drawing/2014/main" id="{98EB8DE7-42CD-4EE2-B9B3-78931F4C2F49}"/>
            </a:ext>
          </a:extLst>
        </xdr:cNvPr>
        <xdr:cNvSpPr txBox="1"/>
      </xdr:nvSpPr>
      <xdr:spPr>
        <a:xfrm>
          <a:off x="19310427" y="179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58945</xdr:rowOff>
    </xdr:from>
    <xdr:ext cx="469744" cy="259045"/>
    <xdr:sp macro="" textlink="">
      <xdr:nvSpPr>
        <xdr:cNvPr id="928" name="n_4aveValue【公民館】&#10;一人当たり面積">
          <a:extLst>
            <a:ext uri="{FF2B5EF4-FFF2-40B4-BE49-F238E27FC236}">
              <a16:creationId xmlns:a16="http://schemas.microsoft.com/office/drawing/2014/main" id="{CC9ECE8D-0751-4650-A672-D779A3BF9D0F}"/>
            </a:ext>
          </a:extLst>
        </xdr:cNvPr>
        <xdr:cNvSpPr txBox="1"/>
      </xdr:nvSpPr>
      <xdr:spPr>
        <a:xfrm>
          <a:off x="18421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154703</xdr:rowOff>
    </xdr:from>
    <xdr:ext cx="469744" cy="259045"/>
    <xdr:sp macro="" textlink="">
      <xdr:nvSpPr>
        <xdr:cNvPr id="929" name="n_1mainValue【公民館】&#10;一人当たり面積">
          <a:extLst>
            <a:ext uri="{FF2B5EF4-FFF2-40B4-BE49-F238E27FC236}">
              <a16:creationId xmlns:a16="http://schemas.microsoft.com/office/drawing/2014/main" id="{8943CE2E-03D9-4846-B516-A211082A838C}"/>
            </a:ext>
          </a:extLst>
        </xdr:cNvPr>
        <xdr:cNvSpPr txBox="1"/>
      </xdr:nvSpPr>
      <xdr:spPr>
        <a:xfrm>
          <a:off x="21075727" y="1849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127271</xdr:rowOff>
    </xdr:from>
    <xdr:ext cx="469744" cy="259045"/>
    <xdr:sp macro="" textlink="">
      <xdr:nvSpPr>
        <xdr:cNvPr id="930" name="n_2mainValue【公民館】&#10;一人当たり面積">
          <a:extLst>
            <a:ext uri="{FF2B5EF4-FFF2-40B4-BE49-F238E27FC236}">
              <a16:creationId xmlns:a16="http://schemas.microsoft.com/office/drawing/2014/main" id="{3A0AD773-FA6A-4072-B9AF-B96AE9C440C2}"/>
            </a:ext>
          </a:extLst>
        </xdr:cNvPr>
        <xdr:cNvSpPr txBox="1"/>
      </xdr:nvSpPr>
      <xdr:spPr>
        <a:xfrm>
          <a:off x="20199427" y="1847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129557</xdr:rowOff>
    </xdr:from>
    <xdr:ext cx="469744" cy="259045"/>
    <xdr:sp macro="" textlink="">
      <xdr:nvSpPr>
        <xdr:cNvPr id="931" name="n_3mainValue【公民館】&#10;一人当たり面積">
          <a:extLst>
            <a:ext uri="{FF2B5EF4-FFF2-40B4-BE49-F238E27FC236}">
              <a16:creationId xmlns:a16="http://schemas.microsoft.com/office/drawing/2014/main" id="{162FA32E-1A52-417A-918D-1BE5B47441CE}"/>
            </a:ext>
          </a:extLst>
        </xdr:cNvPr>
        <xdr:cNvSpPr txBox="1"/>
      </xdr:nvSpPr>
      <xdr:spPr>
        <a:xfrm>
          <a:off x="19310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131842</xdr:rowOff>
    </xdr:from>
    <xdr:ext cx="469744" cy="259045"/>
    <xdr:sp macro="" textlink="">
      <xdr:nvSpPr>
        <xdr:cNvPr id="932" name="n_4mainValue【公民館】&#10;一人当たり面積">
          <a:extLst>
            <a:ext uri="{FF2B5EF4-FFF2-40B4-BE49-F238E27FC236}">
              <a16:creationId xmlns:a16="http://schemas.microsoft.com/office/drawing/2014/main" id="{D4B44C85-6940-4BE1-8DE2-B4A0C0CFA7E1}"/>
            </a:ext>
          </a:extLst>
        </xdr:cNvPr>
        <xdr:cNvSpPr txBox="1"/>
      </xdr:nvSpPr>
      <xdr:spPr>
        <a:xfrm>
          <a:off x="18421427" y="1847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3" name="正方形/長方形 932">
          <a:extLst>
            <a:ext uri="{FF2B5EF4-FFF2-40B4-BE49-F238E27FC236}">
              <a16:creationId xmlns:a16="http://schemas.microsoft.com/office/drawing/2014/main" id="{82808CA8-2146-445E-9C9D-D89332C6643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4" name="正方形/長方形 933">
          <a:extLst>
            <a:ext uri="{FF2B5EF4-FFF2-40B4-BE49-F238E27FC236}">
              <a16:creationId xmlns:a16="http://schemas.microsoft.com/office/drawing/2014/main" id="{4337D01A-6D01-4BB9-9B30-9392EA12144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5" name="テキスト ボックス 934">
          <a:extLst>
            <a:ext uri="{FF2B5EF4-FFF2-40B4-BE49-F238E27FC236}">
              <a16:creationId xmlns:a16="http://schemas.microsoft.com/office/drawing/2014/main" id="{4AE78E08-2126-413A-8553-55A5AFD84FB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有形固定資産減価償却率は、認定こども園・幼稚園・保育所、学校施設、公民館が類似団体平均と比較して特に高くなっている。各資産の特徴点等は次のとおり。</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市来幼稚園のみが該当だが、当該幼稚園は建設から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年が経過し老朽化が進行しているため、施設を長期にわたり有効活用するため、計画的に補修などを行う必要がある。</a:t>
          </a:r>
          <a:endParaRPr lang="ja-JP" altLang="ja-JP" sz="11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建設から平均して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年が経過している。建物系個別施設計画に基づき</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学校規模適正化委員会の提言や国から示された公立小・中学校の適正化規模・適正配置等に関する手引きを参考に、保護者・地域の意見等を踏まえながら小中学校の再編・整理に取り組みつつ</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、令和３年度に策定した学校施設長寿命化計画に基づき</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長期的な維持管理等に係るトータルコストの縮減・平準化を図る必要がある。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・公民館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市来地域公民館は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年、中央公民館は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年経過しており老朽化が著しいため、建物系個別施設管理計画に基づき、適正に管理していく必要がある。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4FD57D2-B336-4954-982E-FAB2479038D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F9B3DF5-48EC-465A-8C81-30D0F18A2BD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73A8AC0-2FBF-499D-B937-3B365C04EAA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BB2D7B6-71D2-453E-B77F-E819F3C8077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鹿児島県いちき串木野市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05C7F32-E205-4664-AF5D-C6B018FB44D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3DD2D81-BE65-4EE0-A1B5-F31905F69B6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6E0673E-2747-4CA3-AF2D-CA28B42194F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7807EFB-E523-4D55-92D4-9E8395AEBFB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C899A00-CD16-4220-8B3C-95AC7507CB3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DCAAAFE-94E5-41B9-9D15-955247EC12D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25,808
25,334
112.30
18,821,849
18,078,957
726,605
8,979,613
15,607,716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17BCD20-B723-47E7-9C56-BC9319C0022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4926AC2-664D-4D3B-B700-AAD69F42586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FC26573-3F95-471F-8EDF-C61B675B447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9CBA062-7DCC-47BD-B71B-7E4777CB966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9B0FECD-25C2-407C-B460-59CE4F74055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D969B8A-D04F-4911-97DB-495A04BA201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F765209-45AB-49F7-B85C-E28F188351A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D5CB7F8-6155-48DE-91C9-1DF04FD8FDF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2E32D80-557F-4FDD-AE32-BB0D3B542AE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94F7711-2F61-4893-9F33-4D65906A535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991F582-15BD-4489-B554-B8DF96B8D02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C89FABD-1F6D-4867-BF8D-905A03EA154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074F58C-70F6-4110-9E73-D0B83409DA2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F213CC8-D4F0-4C8B-8269-6A4788FF012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BEFDA7A-DD8A-4953-8D16-E8B5F044FB8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D577169-DE5F-424F-83D3-78E1E9E405B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FFCFCF-B2D1-4DE6-B466-0650AB33EFB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18981C7-F248-453E-9067-5BB0D455CCA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8A4341E-31F4-4653-9984-F8099AF5F97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BB5A88B-8105-47E5-9D79-2C8FE87CB91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A7939E5-E7AD-478D-92A0-F1A24B3CB8E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2104D83-BDF9-4606-86D4-8A459105880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18EDFA4-384F-45A1-8B5D-AC6FB04D0F6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BF4459E-EE29-441F-8D56-A0E64D5095B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71E0BA4-A7D2-4508-BF98-DDDFF6908F6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B65BC43-FE50-47C6-A869-A47EB24CC77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9B1F7E5-A299-4B89-B170-50FF2E876E2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90BF2E9-3394-4EC0-9A08-ABBD3198937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9F85A3E-1F26-4476-B32F-1419FCE4552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3748056-7080-4C8E-9162-879885668C9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1205E91-17AB-4E1C-93F7-91CE0014B7C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14E5725-3A43-4A92-92F8-ACDC57FB460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ECA0B4D-95AE-43EF-BA32-68BA85FE4A8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4345BDC-4F83-4A22-990C-57712E9E95B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98B7B9E-E172-4DA3-8465-3374799BB1C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82CB7C2-0431-418A-B94A-6105BF1AE28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75416BF-2659-422C-B4B5-B502424688E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A6FD2F6-038F-46DA-BCAA-41C154CCE22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7853795-DE14-44C9-98B8-27088BEF831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FBD2717-1EE1-4DFD-A8CD-2D9E44E1314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0E66DC8-7135-44EE-92E7-D1F92FA585A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8DC9E6F-2BDC-48FF-82CE-FF20557D2BD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5CE040E-5E6C-458F-98C9-A139385857C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CAA40FB-641A-418F-A8BA-594B679F747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A0E132A-6E48-4FCF-9DF9-F9085CC7445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E74F191-6F03-4709-B3FD-12719411CF9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DB2D665B-EE39-4EF2-B406-B1E9C734AB99}"/>
            </a:ext>
          </a:extLst>
        </xdr:cNvPr>
        <xdr:cNvCxnSpPr/>
      </xdr:nvCxnSpPr>
      <xdr:spPr>
        <a:xfrm flipV="1">
          <a:off x="4634865" y="5761808"/>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93700DB4-2CCC-4F8F-AF25-7951854E0169}"/>
            </a:ext>
          </a:extLst>
        </xdr:cNvPr>
        <xdr:cNvSpPr txBox="1"/>
      </xdr:nvSpPr>
      <xdr:spPr>
        <a:xfrm>
          <a:off x="4673600" y="728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F22F602B-4CC7-46BC-8BD4-8A5C65CD445C}"/>
            </a:ext>
          </a:extLst>
        </xdr:cNvPr>
        <xdr:cNvCxnSpPr/>
      </xdr:nvCxnSpPr>
      <xdr:spPr>
        <a:xfrm>
          <a:off x="4546600" y="727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C72B7F6B-75CE-4D13-BB58-3CB9992B0178}"/>
            </a:ext>
          </a:extLst>
        </xdr:cNvPr>
        <xdr:cNvSpPr txBox="1"/>
      </xdr:nvSpPr>
      <xdr:spPr>
        <a:xfrm>
          <a:off x="4673600" y="553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ADBFD70B-5541-428E-94AF-E28D75342A09}"/>
            </a:ext>
          </a:extLst>
        </xdr:cNvPr>
        <xdr:cNvCxnSpPr/>
      </xdr:nvCxnSpPr>
      <xdr:spPr>
        <a:xfrm>
          <a:off x="4546600" y="576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AEB1714A-4AD2-4F0E-B766-75658D6994EE}"/>
            </a:ext>
          </a:extLst>
        </xdr:cNvPr>
        <xdr:cNvSpPr txBox="1"/>
      </xdr:nvSpPr>
      <xdr:spPr>
        <a:xfrm>
          <a:off x="4673600" y="6338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9D845975-5273-4B71-9B37-735833071B7F}"/>
            </a:ext>
          </a:extLst>
        </xdr:cNvPr>
        <xdr:cNvSpPr/>
      </xdr:nvSpPr>
      <xdr:spPr>
        <a:xfrm>
          <a:off x="45847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1DEA770C-66A1-4635-AB4F-6AEFE557007D}"/>
            </a:ext>
          </a:extLst>
        </xdr:cNvPr>
        <xdr:cNvSpPr/>
      </xdr:nvSpPr>
      <xdr:spPr>
        <a:xfrm>
          <a:off x="37465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5BC445C7-3373-459B-AF85-83236DB24101}"/>
            </a:ext>
          </a:extLst>
        </xdr:cNvPr>
        <xdr:cNvSpPr/>
      </xdr:nvSpPr>
      <xdr:spPr>
        <a:xfrm>
          <a:off x="2857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5FE73C28-40C0-41F6-8AAE-AEED77C3820C}"/>
            </a:ext>
          </a:extLst>
        </xdr:cNvPr>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85816</xdr:rowOff>
    </xdr:from>
    <xdr:to>
      <xdr:col>6</xdr:col>
      <xdr:colOff>38100</xdr:colOff>
      <xdr:row>40</xdr:row>
      <xdr:rowOff>15966</xdr:rowOff>
    </xdr:to>
    <xdr:sp macro="" textlink="">
      <xdr:nvSpPr>
        <xdr:cNvPr id="68" name="フローチャート: 判断 67">
          <a:extLst>
            <a:ext uri="{FF2B5EF4-FFF2-40B4-BE49-F238E27FC236}">
              <a16:creationId xmlns:a16="http://schemas.microsoft.com/office/drawing/2014/main" id="{314FF0E6-244C-4877-91A7-5C9C8BADA393}"/>
            </a:ext>
          </a:extLst>
        </xdr:cNvPr>
        <xdr:cNvSpPr/>
      </xdr:nvSpPr>
      <xdr:spPr>
        <a:xfrm>
          <a:off x="1079500" y="677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98EB171-F267-44B0-B508-AC2962FEE20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4B48A3A-C21D-4BB7-8DA2-F44CEB45425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6DAF76C-AA8F-42E2-BA1F-A871A1059B5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13F78EB-C448-4711-AC61-6C944EC32F8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C573153-A717-4520-9ED8-F100CD64354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123372</xdr:rowOff>
    </xdr:from>
    <xdr:to>
      <xdr:col>24</xdr:col>
      <xdr:colOff>114300</xdr:colOff>
      <xdr:row>41</xdr:row>
      <xdr:rowOff>53522</xdr:rowOff>
    </xdr:to>
    <xdr:sp macro="" textlink="">
      <xdr:nvSpPr>
        <xdr:cNvPr id="74" name="楕円 73">
          <a:extLst>
            <a:ext uri="{FF2B5EF4-FFF2-40B4-BE49-F238E27FC236}">
              <a16:creationId xmlns:a16="http://schemas.microsoft.com/office/drawing/2014/main" id="{E0F1694F-B0AB-4EF9-ADFF-1311D625FA7E}"/>
            </a:ext>
          </a:extLst>
        </xdr:cNvPr>
        <xdr:cNvSpPr/>
      </xdr:nvSpPr>
      <xdr:spPr>
        <a:xfrm>
          <a:off x="45847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101799</xdr:rowOff>
    </xdr:from>
    <xdr:ext cx="405111" cy="259045"/>
    <xdr:sp macro="" textlink="">
      <xdr:nvSpPr>
        <xdr:cNvPr id="75" name="【図書館】&#10;有形固定資産減価償却率該当値テキスト">
          <a:extLst>
            <a:ext uri="{FF2B5EF4-FFF2-40B4-BE49-F238E27FC236}">
              <a16:creationId xmlns:a16="http://schemas.microsoft.com/office/drawing/2014/main" id="{6BBB07AB-81CD-45BD-B86A-360E123C671B}"/>
            </a:ext>
          </a:extLst>
        </xdr:cNvPr>
        <xdr:cNvSpPr txBox="1"/>
      </xdr:nvSpPr>
      <xdr:spPr>
        <a:xfrm>
          <a:off x="4673600" y="695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90715</xdr:rowOff>
    </xdr:from>
    <xdr:to>
      <xdr:col>20</xdr:col>
      <xdr:colOff>38100</xdr:colOff>
      <xdr:row>41</xdr:row>
      <xdr:rowOff>20865</xdr:rowOff>
    </xdr:to>
    <xdr:sp macro="" textlink="">
      <xdr:nvSpPr>
        <xdr:cNvPr id="76" name="楕円 75">
          <a:extLst>
            <a:ext uri="{FF2B5EF4-FFF2-40B4-BE49-F238E27FC236}">
              <a16:creationId xmlns:a16="http://schemas.microsoft.com/office/drawing/2014/main" id="{4D48E0CB-3C10-41AA-AF1B-B36FB6A7E85E}"/>
            </a:ext>
          </a:extLst>
        </xdr:cNvPr>
        <xdr:cNvSpPr/>
      </xdr:nvSpPr>
      <xdr:spPr>
        <a:xfrm>
          <a:off x="3746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141515</xdr:rowOff>
    </xdr:from>
    <xdr:to>
      <xdr:col>24</xdr:col>
      <xdr:colOff>63500</xdr:colOff>
      <xdr:row>41</xdr:row>
      <xdr:rowOff>2722</xdr:rowOff>
    </xdr:to>
    <xdr:cxnSp macro="">
      <xdr:nvCxnSpPr>
        <xdr:cNvPr id="77" name="直線コネクタ 76">
          <a:extLst>
            <a:ext uri="{FF2B5EF4-FFF2-40B4-BE49-F238E27FC236}">
              <a16:creationId xmlns:a16="http://schemas.microsoft.com/office/drawing/2014/main" id="{AFA1623F-B105-4511-8BAB-D7A6E2A6BDE1}"/>
            </a:ext>
          </a:extLst>
        </xdr:cNvPr>
        <xdr:cNvCxnSpPr/>
      </xdr:nvCxnSpPr>
      <xdr:spPr>
        <a:xfrm>
          <a:off x="3797300" y="69995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58057</xdr:rowOff>
    </xdr:from>
    <xdr:to>
      <xdr:col>15</xdr:col>
      <xdr:colOff>101600</xdr:colOff>
      <xdr:row>40</xdr:row>
      <xdr:rowOff>159657</xdr:rowOff>
    </xdr:to>
    <xdr:sp macro="" textlink="">
      <xdr:nvSpPr>
        <xdr:cNvPr id="78" name="楕円 77">
          <a:extLst>
            <a:ext uri="{FF2B5EF4-FFF2-40B4-BE49-F238E27FC236}">
              <a16:creationId xmlns:a16="http://schemas.microsoft.com/office/drawing/2014/main" id="{9700B636-20E4-4A76-8D1D-4BCABD14AB8B}"/>
            </a:ext>
          </a:extLst>
        </xdr:cNvPr>
        <xdr:cNvSpPr/>
      </xdr:nvSpPr>
      <xdr:spPr>
        <a:xfrm>
          <a:off x="2857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108857</xdr:rowOff>
    </xdr:from>
    <xdr:to>
      <xdr:col>19</xdr:col>
      <xdr:colOff>177800</xdr:colOff>
      <xdr:row>40</xdr:row>
      <xdr:rowOff>141515</xdr:rowOff>
    </xdr:to>
    <xdr:cxnSp macro="">
      <xdr:nvCxnSpPr>
        <xdr:cNvPr id="79" name="直線コネクタ 78">
          <a:extLst>
            <a:ext uri="{FF2B5EF4-FFF2-40B4-BE49-F238E27FC236}">
              <a16:creationId xmlns:a16="http://schemas.microsoft.com/office/drawing/2014/main" id="{CF5F3755-E54F-458D-89CB-6AC87F5C14CF}"/>
            </a:ext>
          </a:extLst>
        </xdr:cNvPr>
        <xdr:cNvCxnSpPr/>
      </xdr:nvCxnSpPr>
      <xdr:spPr>
        <a:xfrm>
          <a:off x="2908300" y="69668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25400</xdr:rowOff>
    </xdr:from>
    <xdr:to>
      <xdr:col>10</xdr:col>
      <xdr:colOff>165100</xdr:colOff>
      <xdr:row>40</xdr:row>
      <xdr:rowOff>127000</xdr:rowOff>
    </xdr:to>
    <xdr:sp macro="" textlink="">
      <xdr:nvSpPr>
        <xdr:cNvPr id="80" name="楕円 79">
          <a:extLst>
            <a:ext uri="{FF2B5EF4-FFF2-40B4-BE49-F238E27FC236}">
              <a16:creationId xmlns:a16="http://schemas.microsoft.com/office/drawing/2014/main" id="{5DEC5A42-4CE5-42FE-9D11-3CEFD0B48F2D}"/>
            </a:ext>
          </a:extLst>
        </xdr:cNvPr>
        <xdr:cNvSpPr/>
      </xdr:nvSpPr>
      <xdr:spPr>
        <a:xfrm>
          <a:off x="196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76200</xdr:rowOff>
    </xdr:from>
    <xdr:to>
      <xdr:col>15</xdr:col>
      <xdr:colOff>50800</xdr:colOff>
      <xdr:row>40</xdr:row>
      <xdr:rowOff>108857</xdr:rowOff>
    </xdr:to>
    <xdr:cxnSp macro="">
      <xdr:nvCxnSpPr>
        <xdr:cNvPr id="81" name="直線コネクタ 80">
          <a:extLst>
            <a:ext uri="{FF2B5EF4-FFF2-40B4-BE49-F238E27FC236}">
              <a16:creationId xmlns:a16="http://schemas.microsoft.com/office/drawing/2014/main" id="{DAA77039-BB6D-4D09-8E98-BF2F0A415C59}"/>
            </a:ext>
          </a:extLst>
        </xdr:cNvPr>
        <xdr:cNvCxnSpPr/>
      </xdr:nvCxnSpPr>
      <xdr:spPr>
        <a:xfrm>
          <a:off x="2019300" y="6934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164193</xdr:rowOff>
    </xdr:from>
    <xdr:to>
      <xdr:col>6</xdr:col>
      <xdr:colOff>38100</xdr:colOff>
      <xdr:row>40</xdr:row>
      <xdr:rowOff>94343</xdr:rowOff>
    </xdr:to>
    <xdr:sp macro="" textlink="">
      <xdr:nvSpPr>
        <xdr:cNvPr id="82" name="楕円 81">
          <a:extLst>
            <a:ext uri="{FF2B5EF4-FFF2-40B4-BE49-F238E27FC236}">
              <a16:creationId xmlns:a16="http://schemas.microsoft.com/office/drawing/2014/main" id="{9D7CA80D-DF81-4BD6-89E0-B0B144E7886B}"/>
            </a:ext>
          </a:extLst>
        </xdr:cNvPr>
        <xdr:cNvSpPr/>
      </xdr:nvSpPr>
      <xdr:spPr>
        <a:xfrm>
          <a:off x="1079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43543</xdr:rowOff>
    </xdr:from>
    <xdr:to>
      <xdr:col>10</xdr:col>
      <xdr:colOff>114300</xdr:colOff>
      <xdr:row>40</xdr:row>
      <xdr:rowOff>76200</xdr:rowOff>
    </xdr:to>
    <xdr:cxnSp macro="">
      <xdr:nvCxnSpPr>
        <xdr:cNvPr id="83" name="直線コネクタ 82">
          <a:extLst>
            <a:ext uri="{FF2B5EF4-FFF2-40B4-BE49-F238E27FC236}">
              <a16:creationId xmlns:a16="http://schemas.microsoft.com/office/drawing/2014/main" id="{67F28AEF-06F3-4317-A4A6-DE975C7DE72C}"/>
            </a:ext>
          </a:extLst>
        </xdr:cNvPr>
        <xdr:cNvCxnSpPr/>
      </xdr:nvCxnSpPr>
      <xdr:spPr>
        <a:xfrm>
          <a:off x="1130300" y="6901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43F463C2-933E-47F3-AB72-36661E7649B8}"/>
            </a:ext>
          </a:extLst>
        </xdr:cNvPr>
        <xdr:cNvSpPr txBox="1"/>
      </xdr:nvSpPr>
      <xdr:spPr>
        <a:xfrm>
          <a:off x="3582044" y="623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B54FDAA5-260D-49E8-A34B-2DA3A8613385}"/>
            </a:ext>
          </a:extLst>
        </xdr:cNvPr>
        <xdr:cNvSpPr txBox="1"/>
      </xdr:nvSpPr>
      <xdr:spPr>
        <a:xfrm>
          <a:off x="2705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166387</xdr:rowOff>
    </xdr:from>
    <xdr:ext cx="405111" cy="259045"/>
    <xdr:sp macro="" textlink="">
      <xdr:nvSpPr>
        <xdr:cNvPr id="86" name="n_3aveValue【図書館】&#10;有形固定資産減価償却率">
          <a:extLst>
            <a:ext uri="{FF2B5EF4-FFF2-40B4-BE49-F238E27FC236}">
              <a16:creationId xmlns:a16="http://schemas.microsoft.com/office/drawing/2014/main" id="{ECC2D484-E6E0-41F2-8516-BCB985F8458E}"/>
            </a:ext>
          </a:extLst>
        </xdr:cNvPr>
        <xdr:cNvSpPr txBox="1"/>
      </xdr:nvSpPr>
      <xdr:spPr>
        <a:xfrm>
          <a:off x="1816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32493</xdr:rowOff>
    </xdr:from>
    <xdr:ext cx="405111" cy="259045"/>
    <xdr:sp macro="" textlink="">
      <xdr:nvSpPr>
        <xdr:cNvPr id="87" name="n_4aveValue【図書館】&#10;有形固定資産減価償却率">
          <a:extLst>
            <a:ext uri="{FF2B5EF4-FFF2-40B4-BE49-F238E27FC236}">
              <a16:creationId xmlns:a16="http://schemas.microsoft.com/office/drawing/2014/main" id="{A52E8843-38D3-477F-94FD-29090DF02990}"/>
            </a:ext>
          </a:extLst>
        </xdr:cNvPr>
        <xdr:cNvSpPr txBox="1"/>
      </xdr:nvSpPr>
      <xdr:spPr>
        <a:xfrm>
          <a:off x="927744" y="654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11992</xdr:rowOff>
    </xdr:from>
    <xdr:ext cx="405111" cy="259045"/>
    <xdr:sp macro="" textlink="">
      <xdr:nvSpPr>
        <xdr:cNvPr id="88" name="n_1mainValue【図書館】&#10;有形固定資産減価償却率">
          <a:extLst>
            <a:ext uri="{FF2B5EF4-FFF2-40B4-BE49-F238E27FC236}">
              <a16:creationId xmlns:a16="http://schemas.microsoft.com/office/drawing/2014/main" id="{C34298A3-FBDC-4AAA-8E1E-77F4DA6B5354}"/>
            </a:ext>
          </a:extLst>
        </xdr:cNvPr>
        <xdr:cNvSpPr txBox="1"/>
      </xdr:nvSpPr>
      <xdr:spPr>
        <a:xfrm>
          <a:off x="3582044" y="70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150784</xdr:rowOff>
    </xdr:from>
    <xdr:ext cx="405111" cy="259045"/>
    <xdr:sp macro="" textlink="">
      <xdr:nvSpPr>
        <xdr:cNvPr id="89" name="n_2mainValue【図書館】&#10;有形固定資産減価償却率">
          <a:extLst>
            <a:ext uri="{FF2B5EF4-FFF2-40B4-BE49-F238E27FC236}">
              <a16:creationId xmlns:a16="http://schemas.microsoft.com/office/drawing/2014/main" id="{26C83FBE-692E-4D46-A331-1700D12AF215}"/>
            </a:ext>
          </a:extLst>
        </xdr:cNvPr>
        <xdr:cNvSpPr txBox="1"/>
      </xdr:nvSpPr>
      <xdr:spPr>
        <a:xfrm>
          <a:off x="2705744"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118127</xdr:rowOff>
    </xdr:from>
    <xdr:ext cx="405111" cy="259045"/>
    <xdr:sp macro="" textlink="">
      <xdr:nvSpPr>
        <xdr:cNvPr id="90" name="n_3mainValue【図書館】&#10;有形固定資産減価償却率">
          <a:extLst>
            <a:ext uri="{FF2B5EF4-FFF2-40B4-BE49-F238E27FC236}">
              <a16:creationId xmlns:a16="http://schemas.microsoft.com/office/drawing/2014/main" id="{EB373453-3B6C-4A89-BC88-0DAC7276559B}"/>
            </a:ext>
          </a:extLst>
        </xdr:cNvPr>
        <xdr:cNvSpPr txBox="1"/>
      </xdr:nvSpPr>
      <xdr:spPr>
        <a:xfrm>
          <a:off x="18167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85470</xdr:rowOff>
    </xdr:from>
    <xdr:ext cx="405111" cy="259045"/>
    <xdr:sp macro="" textlink="">
      <xdr:nvSpPr>
        <xdr:cNvPr id="91" name="n_4mainValue【図書館】&#10;有形固定資産減価償却率">
          <a:extLst>
            <a:ext uri="{FF2B5EF4-FFF2-40B4-BE49-F238E27FC236}">
              <a16:creationId xmlns:a16="http://schemas.microsoft.com/office/drawing/2014/main" id="{7C28A2EB-C06D-4701-800A-DDC7930F35F3}"/>
            </a:ext>
          </a:extLst>
        </xdr:cNvPr>
        <xdr:cNvSpPr txBox="1"/>
      </xdr:nvSpPr>
      <xdr:spPr>
        <a:xfrm>
          <a:off x="9277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6956D82-A69D-4A9C-BCE8-CC7F2BBDC32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8FA671E-A48F-4C74-946E-DA8D6E0EC07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10B9ACD-022E-43F3-A53F-9C465E8102E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5BB7F77-580D-4A8C-8F10-4112779EEB1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45B6283-2576-4EA9-83B9-22EE5730961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68ADAEF-D576-41B1-8D5C-F31047B252E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F72993A-72D3-43ED-87FE-9119D53FCE4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E9BCDDA-1D2E-40B2-8C56-B14CBE94295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6C125ED-23B1-4D77-8E51-B1B4C2FD2F4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2BEFEFF-C766-47E1-8438-205F3968B9E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ACADE505-6A83-47BC-8716-AE1409C431E7}"/>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472F9F10-AF5D-4966-8621-EE6EE7527B84}"/>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258A087B-3846-46F9-9A6D-6004B144108B}"/>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215359D1-97DB-48D8-AAC6-05DDE57A96D5}"/>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C3AC827C-666D-456B-9B3A-3A57BAF21D61}"/>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3B363847-C904-4436-97C3-2D5F8BFBBD9E}"/>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D2E2711-1E97-4E6D-94A4-243A3FCCE64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A8CD3B3F-8F0B-4AD3-A7D0-BFF592ABBD29}"/>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3F911E4F-F3D7-42D0-A482-5488C59E0F83}"/>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59670166-76A8-4153-8B27-861D5B1496F7}"/>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5112AB5F-C6CD-43CA-B865-738941B1F9A2}"/>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BE3BBF2D-1B51-4D95-BBAE-01C237AC9C2A}"/>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9F6FF270-47A3-4C2A-B086-4FA0EF00504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2DFF5373-1B8A-433D-9AC6-68A0C5169C5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BBAEE2DE-E7F3-4E07-8EB1-F971550ACBB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FD3700EA-FD51-4A04-BAA2-13231FA84544}"/>
            </a:ext>
          </a:extLst>
        </xdr:cNvPr>
        <xdr:cNvCxnSpPr/>
      </xdr:nvCxnSpPr>
      <xdr:spPr>
        <a:xfrm flipV="1">
          <a:off x="10476865" y="58674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B239AA93-46AD-4F85-B17D-F3973CCBA370}"/>
            </a:ext>
          </a:extLst>
        </xdr:cNvPr>
        <xdr:cNvSpPr txBox="1"/>
      </xdr:nvSpPr>
      <xdr:spPr>
        <a:xfrm>
          <a:off x="10515600" y="719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87D798E0-9A86-43F0-8F4F-559232A3815A}"/>
            </a:ext>
          </a:extLst>
        </xdr:cNvPr>
        <xdr:cNvCxnSpPr/>
      </xdr:nvCxnSpPr>
      <xdr:spPr>
        <a:xfrm>
          <a:off x="10388600" y="719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F919C1CA-78E8-4378-B425-73A3D7AA450C}"/>
            </a:ext>
          </a:extLst>
        </xdr:cNvPr>
        <xdr:cNvSpPr txBox="1"/>
      </xdr:nvSpPr>
      <xdr:spPr>
        <a:xfrm>
          <a:off x="105156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4C94DEF0-D550-44E4-8D00-DA94D2CBD9FC}"/>
            </a:ext>
          </a:extLst>
        </xdr:cNvPr>
        <xdr:cNvCxnSpPr/>
      </xdr:nvCxnSpPr>
      <xdr:spPr>
        <a:xfrm>
          <a:off x="10388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12899</xdr:rowOff>
    </xdr:from>
    <xdr:ext cx="469744" cy="259045"/>
    <xdr:sp macro="" textlink="">
      <xdr:nvSpPr>
        <xdr:cNvPr id="122" name="【図書館】&#10;一人当たり面積平均値テキスト">
          <a:extLst>
            <a:ext uri="{FF2B5EF4-FFF2-40B4-BE49-F238E27FC236}">
              <a16:creationId xmlns:a16="http://schemas.microsoft.com/office/drawing/2014/main" id="{4540AB39-D958-4766-B8C3-EE9E2B78F0D6}"/>
            </a:ext>
          </a:extLst>
        </xdr:cNvPr>
        <xdr:cNvSpPr txBox="1"/>
      </xdr:nvSpPr>
      <xdr:spPr>
        <a:xfrm>
          <a:off x="10515600" y="652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0D4F1E9A-0A0E-45BC-866E-9483A771A5D8}"/>
            </a:ext>
          </a:extLst>
        </xdr:cNvPr>
        <xdr:cNvSpPr/>
      </xdr:nvSpPr>
      <xdr:spPr>
        <a:xfrm>
          <a:off x="104267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C0250BBF-866D-4B4F-ACDD-5394F0D86019}"/>
            </a:ext>
          </a:extLst>
        </xdr:cNvPr>
        <xdr:cNvSpPr/>
      </xdr:nvSpPr>
      <xdr:spPr>
        <a:xfrm>
          <a:off x="9588500" y="666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6DF9DF5A-CE1C-4E0B-8064-FD95F55CAEF9}"/>
            </a:ext>
          </a:extLst>
        </xdr:cNvPr>
        <xdr:cNvSpPr/>
      </xdr:nvSpPr>
      <xdr:spPr>
        <a:xfrm>
          <a:off x="8699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0A7FF8EA-68ED-4C84-9DAF-C3C94E6900E1}"/>
            </a:ext>
          </a:extLst>
        </xdr:cNvPr>
        <xdr:cNvSpPr/>
      </xdr:nvSpPr>
      <xdr:spPr>
        <a:xfrm>
          <a:off x="7810500" y="670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7" name="フローチャート: 判断 126">
          <a:extLst>
            <a:ext uri="{FF2B5EF4-FFF2-40B4-BE49-F238E27FC236}">
              <a16:creationId xmlns:a16="http://schemas.microsoft.com/office/drawing/2014/main" id="{AD04F3E4-F06B-46B2-921A-0609425B8DDA}"/>
            </a:ext>
          </a:extLst>
        </xdr:cNvPr>
        <xdr:cNvSpPr/>
      </xdr:nvSpPr>
      <xdr:spPr>
        <a:xfrm>
          <a:off x="6921500" y="674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8E26EEC-134B-40E9-8606-B3A2D07313E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391A1FC-CF11-4730-97FB-A247D23EDC1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9108780-7D1B-44D4-8858-D8C4AC20C82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296CF2F0-A026-4328-AEC0-8D764176398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AB8C1A29-83D9-4A6F-81AC-A16A458EAB6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68943</xdr:rowOff>
    </xdr:from>
    <xdr:to>
      <xdr:col>55</xdr:col>
      <xdr:colOff>50800</xdr:colOff>
      <xdr:row>40</xdr:row>
      <xdr:rowOff>170543</xdr:rowOff>
    </xdr:to>
    <xdr:sp macro="" textlink="">
      <xdr:nvSpPr>
        <xdr:cNvPr id="133" name="楕円 132">
          <a:extLst>
            <a:ext uri="{FF2B5EF4-FFF2-40B4-BE49-F238E27FC236}">
              <a16:creationId xmlns:a16="http://schemas.microsoft.com/office/drawing/2014/main" id="{4F9FA4E2-3B02-405D-81C3-6B7BB090655E}"/>
            </a:ext>
          </a:extLst>
        </xdr:cNvPr>
        <xdr:cNvSpPr/>
      </xdr:nvSpPr>
      <xdr:spPr>
        <a:xfrm>
          <a:off x="10426700" y="692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47370</xdr:rowOff>
    </xdr:from>
    <xdr:ext cx="469744" cy="259045"/>
    <xdr:sp macro="" textlink="">
      <xdr:nvSpPr>
        <xdr:cNvPr id="134" name="【図書館】&#10;一人当たり面積該当値テキスト">
          <a:extLst>
            <a:ext uri="{FF2B5EF4-FFF2-40B4-BE49-F238E27FC236}">
              <a16:creationId xmlns:a16="http://schemas.microsoft.com/office/drawing/2014/main" id="{29D68E4F-D73A-4B7D-9A1D-DDDEA15552B8}"/>
            </a:ext>
          </a:extLst>
        </xdr:cNvPr>
        <xdr:cNvSpPr txBox="1"/>
      </xdr:nvSpPr>
      <xdr:spPr>
        <a:xfrm>
          <a:off x="10515600" y="6905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68943</xdr:rowOff>
    </xdr:from>
    <xdr:to>
      <xdr:col>50</xdr:col>
      <xdr:colOff>165100</xdr:colOff>
      <xdr:row>40</xdr:row>
      <xdr:rowOff>170543</xdr:rowOff>
    </xdr:to>
    <xdr:sp macro="" textlink="">
      <xdr:nvSpPr>
        <xdr:cNvPr id="135" name="楕円 134">
          <a:extLst>
            <a:ext uri="{FF2B5EF4-FFF2-40B4-BE49-F238E27FC236}">
              <a16:creationId xmlns:a16="http://schemas.microsoft.com/office/drawing/2014/main" id="{FF03033F-7D1B-44DA-9681-EF47A7B40DC6}"/>
            </a:ext>
          </a:extLst>
        </xdr:cNvPr>
        <xdr:cNvSpPr/>
      </xdr:nvSpPr>
      <xdr:spPr>
        <a:xfrm>
          <a:off x="9588500" y="692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119743</xdr:rowOff>
    </xdr:from>
    <xdr:to>
      <xdr:col>55</xdr:col>
      <xdr:colOff>0</xdr:colOff>
      <xdr:row>40</xdr:row>
      <xdr:rowOff>119743</xdr:rowOff>
    </xdr:to>
    <xdr:cxnSp macro="">
      <xdr:nvCxnSpPr>
        <xdr:cNvPr id="136" name="直線コネクタ 135">
          <a:extLst>
            <a:ext uri="{FF2B5EF4-FFF2-40B4-BE49-F238E27FC236}">
              <a16:creationId xmlns:a16="http://schemas.microsoft.com/office/drawing/2014/main" id="{5D877184-0280-41D9-B795-6BBE68231116}"/>
            </a:ext>
          </a:extLst>
        </xdr:cNvPr>
        <xdr:cNvCxnSpPr/>
      </xdr:nvCxnSpPr>
      <xdr:spPr>
        <a:xfrm>
          <a:off x="9639300" y="69777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79828</xdr:rowOff>
    </xdr:from>
    <xdr:to>
      <xdr:col>46</xdr:col>
      <xdr:colOff>38100</xdr:colOff>
      <xdr:row>41</xdr:row>
      <xdr:rowOff>9978</xdr:rowOff>
    </xdr:to>
    <xdr:sp macro="" textlink="">
      <xdr:nvSpPr>
        <xdr:cNvPr id="137" name="楕円 136">
          <a:extLst>
            <a:ext uri="{FF2B5EF4-FFF2-40B4-BE49-F238E27FC236}">
              <a16:creationId xmlns:a16="http://schemas.microsoft.com/office/drawing/2014/main" id="{9FAF081F-A0E4-4B91-883C-B1F9F0FB3930}"/>
            </a:ext>
          </a:extLst>
        </xdr:cNvPr>
        <xdr:cNvSpPr/>
      </xdr:nvSpPr>
      <xdr:spPr>
        <a:xfrm>
          <a:off x="8699500" y="693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119743</xdr:rowOff>
    </xdr:from>
    <xdr:to>
      <xdr:col>50</xdr:col>
      <xdr:colOff>114300</xdr:colOff>
      <xdr:row>40</xdr:row>
      <xdr:rowOff>130628</xdr:rowOff>
    </xdr:to>
    <xdr:cxnSp macro="">
      <xdr:nvCxnSpPr>
        <xdr:cNvPr id="138" name="直線コネクタ 137">
          <a:extLst>
            <a:ext uri="{FF2B5EF4-FFF2-40B4-BE49-F238E27FC236}">
              <a16:creationId xmlns:a16="http://schemas.microsoft.com/office/drawing/2014/main" id="{3B48F29C-EABF-4AD3-81F9-8786656CA972}"/>
            </a:ext>
          </a:extLst>
        </xdr:cNvPr>
        <xdr:cNvCxnSpPr/>
      </xdr:nvCxnSpPr>
      <xdr:spPr>
        <a:xfrm flipV="1">
          <a:off x="8750300" y="69777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79828</xdr:rowOff>
    </xdr:from>
    <xdr:to>
      <xdr:col>41</xdr:col>
      <xdr:colOff>101600</xdr:colOff>
      <xdr:row>41</xdr:row>
      <xdr:rowOff>9978</xdr:rowOff>
    </xdr:to>
    <xdr:sp macro="" textlink="">
      <xdr:nvSpPr>
        <xdr:cNvPr id="139" name="楕円 138">
          <a:extLst>
            <a:ext uri="{FF2B5EF4-FFF2-40B4-BE49-F238E27FC236}">
              <a16:creationId xmlns:a16="http://schemas.microsoft.com/office/drawing/2014/main" id="{AE3AB9AD-94E8-40F0-9F3C-9254092FD235}"/>
            </a:ext>
          </a:extLst>
        </xdr:cNvPr>
        <xdr:cNvSpPr/>
      </xdr:nvSpPr>
      <xdr:spPr>
        <a:xfrm>
          <a:off x="7810500" y="693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130628</xdr:rowOff>
    </xdr:from>
    <xdr:to>
      <xdr:col>45</xdr:col>
      <xdr:colOff>177800</xdr:colOff>
      <xdr:row>40</xdr:row>
      <xdr:rowOff>130628</xdr:rowOff>
    </xdr:to>
    <xdr:cxnSp macro="">
      <xdr:nvCxnSpPr>
        <xdr:cNvPr id="140" name="直線コネクタ 139">
          <a:extLst>
            <a:ext uri="{FF2B5EF4-FFF2-40B4-BE49-F238E27FC236}">
              <a16:creationId xmlns:a16="http://schemas.microsoft.com/office/drawing/2014/main" id="{867DB352-E68B-46CD-9FDF-3383EF97147B}"/>
            </a:ext>
          </a:extLst>
        </xdr:cNvPr>
        <xdr:cNvCxnSpPr/>
      </xdr:nvCxnSpPr>
      <xdr:spPr>
        <a:xfrm>
          <a:off x="7861300" y="6988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90715</xdr:rowOff>
    </xdr:from>
    <xdr:to>
      <xdr:col>36</xdr:col>
      <xdr:colOff>165100</xdr:colOff>
      <xdr:row>41</xdr:row>
      <xdr:rowOff>20865</xdr:rowOff>
    </xdr:to>
    <xdr:sp macro="" textlink="">
      <xdr:nvSpPr>
        <xdr:cNvPr id="141" name="楕円 140">
          <a:extLst>
            <a:ext uri="{FF2B5EF4-FFF2-40B4-BE49-F238E27FC236}">
              <a16:creationId xmlns:a16="http://schemas.microsoft.com/office/drawing/2014/main" id="{86BA5ED9-7504-4C39-AF5D-BF5A53833A40}"/>
            </a:ext>
          </a:extLst>
        </xdr:cNvPr>
        <xdr:cNvSpPr/>
      </xdr:nvSpPr>
      <xdr:spPr>
        <a:xfrm>
          <a:off x="6921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130628</xdr:rowOff>
    </xdr:from>
    <xdr:to>
      <xdr:col>41</xdr:col>
      <xdr:colOff>50800</xdr:colOff>
      <xdr:row>40</xdr:row>
      <xdr:rowOff>141515</xdr:rowOff>
    </xdr:to>
    <xdr:cxnSp macro="">
      <xdr:nvCxnSpPr>
        <xdr:cNvPr id="142" name="直線コネクタ 141">
          <a:extLst>
            <a:ext uri="{FF2B5EF4-FFF2-40B4-BE49-F238E27FC236}">
              <a16:creationId xmlns:a16="http://schemas.microsoft.com/office/drawing/2014/main" id="{05068AED-2800-494B-A52C-EDA5452EA720}"/>
            </a:ext>
          </a:extLst>
        </xdr:cNvPr>
        <xdr:cNvCxnSpPr/>
      </xdr:nvCxnSpPr>
      <xdr:spPr>
        <a:xfrm flipV="1">
          <a:off x="6972300" y="69886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97263</xdr:rowOff>
    </xdr:from>
    <xdr:ext cx="469744" cy="259045"/>
    <xdr:sp macro="" textlink="">
      <xdr:nvSpPr>
        <xdr:cNvPr id="143" name="n_1aveValue【図書館】&#10;一人当たり面積">
          <a:extLst>
            <a:ext uri="{FF2B5EF4-FFF2-40B4-BE49-F238E27FC236}">
              <a16:creationId xmlns:a16="http://schemas.microsoft.com/office/drawing/2014/main" id="{885B6D8E-7102-46F1-AFA5-F2BDCB5F1828}"/>
            </a:ext>
          </a:extLst>
        </xdr:cNvPr>
        <xdr:cNvSpPr txBox="1"/>
      </xdr:nvSpPr>
      <xdr:spPr>
        <a:xfrm>
          <a:off x="9391727" y="644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129920</xdr:rowOff>
    </xdr:from>
    <xdr:ext cx="469744" cy="259045"/>
    <xdr:sp macro="" textlink="">
      <xdr:nvSpPr>
        <xdr:cNvPr id="144" name="n_2aveValue【図書館】&#10;一人当たり面積">
          <a:extLst>
            <a:ext uri="{FF2B5EF4-FFF2-40B4-BE49-F238E27FC236}">
              <a16:creationId xmlns:a16="http://schemas.microsoft.com/office/drawing/2014/main" id="{F8EE7F48-6B99-45B7-A3AA-CB08DBDC7CFB}"/>
            </a:ext>
          </a:extLst>
        </xdr:cNvPr>
        <xdr:cNvSpPr txBox="1"/>
      </xdr:nvSpPr>
      <xdr:spPr>
        <a:xfrm>
          <a:off x="8515427" y="647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140805</xdr:rowOff>
    </xdr:from>
    <xdr:ext cx="469744" cy="259045"/>
    <xdr:sp macro="" textlink="">
      <xdr:nvSpPr>
        <xdr:cNvPr id="145" name="n_3aveValue【図書館】&#10;一人当たり面積">
          <a:extLst>
            <a:ext uri="{FF2B5EF4-FFF2-40B4-BE49-F238E27FC236}">
              <a16:creationId xmlns:a16="http://schemas.microsoft.com/office/drawing/2014/main" id="{CCA22C19-5EEC-4FA8-8811-131A784BE5A4}"/>
            </a:ext>
          </a:extLst>
        </xdr:cNvPr>
        <xdr:cNvSpPr txBox="1"/>
      </xdr:nvSpPr>
      <xdr:spPr>
        <a:xfrm>
          <a:off x="7626427" y="648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2012</xdr:rowOff>
    </xdr:from>
    <xdr:ext cx="469744" cy="259045"/>
    <xdr:sp macro="" textlink="">
      <xdr:nvSpPr>
        <xdr:cNvPr id="146" name="n_4aveValue【図書館】&#10;一人当たり面積">
          <a:extLst>
            <a:ext uri="{FF2B5EF4-FFF2-40B4-BE49-F238E27FC236}">
              <a16:creationId xmlns:a16="http://schemas.microsoft.com/office/drawing/2014/main" id="{79296559-FE61-49B3-BEB0-C285AE89C690}"/>
            </a:ext>
          </a:extLst>
        </xdr:cNvPr>
        <xdr:cNvSpPr txBox="1"/>
      </xdr:nvSpPr>
      <xdr:spPr>
        <a:xfrm>
          <a:off x="6737427" y="651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161670</xdr:rowOff>
    </xdr:from>
    <xdr:ext cx="469744" cy="259045"/>
    <xdr:sp macro="" textlink="">
      <xdr:nvSpPr>
        <xdr:cNvPr id="147" name="n_1mainValue【図書館】&#10;一人当たり面積">
          <a:extLst>
            <a:ext uri="{FF2B5EF4-FFF2-40B4-BE49-F238E27FC236}">
              <a16:creationId xmlns:a16="http://schemas.microsoft.com/office/drawing/2014/main" id="{47CD7598-7BC0-478A-A8A0-85F6CBEF80C6}"/>
            </a:ext>
          </a:extLst>
        </xdr:cNvPr>
        <xdr:cNvSpPr txBox="1"/>
      </xdr:nvSpPr>
      <xdr:spPr>
        <a:xfrm>
          <a:off x="9391727" y="701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1105</xdr:rowOff>
    </xdr:from>
    <xdr:ext cx="469744" cy="259045"/>
    <xdr:sp macro="" textlink="">
      <xdr:nvSpPr>
        <xdr:cNvPr id="148" name="n_2mainValue【図書館】&#10;一人当たり面積">
          <a:extLst>
            <a:ext uri="{FF2B5EF4-FFF2-40B4-BE49-F238E27FC236}">
              <a16:creationId xmlns:a16="http://schemas.microsoft.com/office/drawing/2014/main" id="{F545C858-7195-4693-9E48-53875C064B3E}"/>
            </a:ext>
          </a:extLst>
        </xdr:cNvPr>
        <xdr:cNvSpPr txBox="1"/>
      </xdr:nvSpPr>
      <xdr:spPr>
        <a:xfrm>
          <a:off x="8515427"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1105</xdr:rowOff>
    </xdr:from>
    <xdr:ext cx="469744" cy="259045"/>
    <xdr:sp macro="" textlink="">
      <xdr:nvSpPr>
        <xdr:cNvPr id="149" name="n_3mainValue【図書館】&#10;一人当たり面積">
          <a:extLst>
            <a:ext uri="{FF2B5EF4-FFF2-40B4-BE49-F238E27FC236}">
              <a16:creationId xmlns:a16="http://schemas.microsoft.com/office/drawing/2014/main" id="{145A768E-3212-46BD-A348-5A2FA091273B}"/>
            </a:ext>
          </a:extLst>
        </xdr:cNvPr>
        <xdr:cNvSpPr txBox="1"/>
      </xdr:nvSpPr>
      <xdr:spPr>
        <a:xfrm>
          <a:off x="7626427"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11992</xdr:rowOff>
    </xdr:from>
    <xdr:ext cx="469744" cy="259045"/>
    <xdr:sp macro="" textlink="">
      <xdr:nvSpPr>
        <xdr:cNvPr id="150" name="n_4mainValue【図書館】&#10;一人当たり面積">
          <a:extLst>
            <a:ext uri="{FF2B5EF4-FFF2-40B4-BE49-F238E27FC236}">
              <a16:creationId xmlns:a16="http://schemas.microsoft.com/office/drawing/2014/main" id="{9CA43401-AD7C-4901-BE4A-ADA4DE350549}"/>
            </a:ext>
          </a:extLst>
        </xdr:cNvPr>
        <xdr:cNvSpPr txBox="1"/>
      </xdr:nvSpPr>
      <xdr:spPr>
        <a:xfrm>
          <a:off x="6737427" y="704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3E3D30FF-34AB-452E-9931-DEAB733AC3C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D7F22B5B-7BFE-4C33-B5D4-D2CC38D32DF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3334066E-FCAD-46DC-B375-CA7448B5BA3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65427064-A4F9-4EB3-9945-5376EBF0999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2C1AD643-0E86-4204-902C-3DAFD7096CE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D7E89D7D-6F03-46B3-9278-D423D5FBAC6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BB871168-61C6-4B97-A550-6AECCFAF476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75513E5B-C62B-4931-8644-B745CBB323C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D694C843-34BE-420C-A8FB-A877D96B3D0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5AE7E6F8-5705-4425-BF9C-B8BF3D9E54B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A6B615C9-DB8E-488E-90ED-D3F8E83E903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5A5CACC6-E9A1-4B61-B07A-1B71723885D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330F79F0-99D6-4080-9E10-1AD8BB0031A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B0C69541-59BA-4500-9A7F-3C9A3C96F67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314D4C68-148E-4304-B2D1-1B3184AAFBF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5F8A21C9-C687-44B1-8FB1-76BC4E87F42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A11308FE-8355-4D1C-8613-1A4D24E30A9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4EDF8D11-156E-4390-9DCA-10BD0E1B632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BA42B348-8007-41A3-AB0B-39B3CA66E0C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F0D95F8D-6A53-4540-9683-B61EECF95DC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9B2145B8-4E07-44B7-84D5-CC72F9F7C06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FC745550-B4BB-4FE6-848C-AE4EE4B62A4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148B5E46-1944-4D9B-BA98-071C67BA3FE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E5A2ED0-1C07-465D-98FB-C7044F56A58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94805E71-DEC8-4015-825A-14B98F818F19}"/>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615C954C-CAB7-4366-A1E2-814864C5F45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AB1F8396-1EC4-44E2-A0D9-3131AAE383CA}"/>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6F8B0902-8318-47D7-ABD1-3CFFE0ED40EA}"/>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588B55FD-C7F4-4963-927C-C8105B1799B5}"/>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99077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B92154D9-A018-4497-A98C-6F6AE6876BCD}"/>
            </a:ext>
          </a:extLst>
        </xdr:cNvPr>
        <xdr:cNvSpPr txBox="1"/>
      </xdr:nvSpPr>
      <xdr:spPr>
        <a:xfrm>
          <a:off x="4673600" y="1038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89F75CDC-5CF7-43F3-9753-E547104F10EF}"/>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0DA789FA-021B-4DD9-835C-A6DBDF0AC375}"/>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3E357538-3F86-425E-9121-7A70B240796A}"/>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371A2324-4B6E-4B56-B584-07A485A5590F}"/>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5" name="フローチャート: 判断 184">
          <a:extLst>
            <a:ext uri="{FF2B5EF4-FFF2-40B4-BE49-F238E27FC236}">
              <a16:creationId xmlns:a16="http://schemas.microsoft.com/office/drawing/2014/main" id="{46690F1E-3018-4290-84B2-007EDE05FA31}"/>
            </a:ext>
          </a:extLst>
        </xdr:cNvPr>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C24C944-CAED-4169-AC26-381D6B1EEE0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0D82368-36B0-4958-9529-7AAEFFD9A9C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6249E2B-4336-48EE-BEDC-97D65746BF4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B947441-5F34-40E2-BA01-84BD8A40E2A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B08A5AE-F779-4985-AAA0-56B8716968C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55880</xdr:rowOff>
    </xdr:from>
    <xdr:to>
      <xdr:col>24</xdr:col>
      <xdr:colOff>114300</xdr:colOff>
      <xdr:row>58</xdr:row>
      <xdr:rowOff>157480</xdr:rowOff>
    </xdr:to>
    <xdr:sp macro="" textlink="">
      <xdr:nvSpPr>
        <xdr:cNvPr id="191" name="楕円 190">
          <a:extLst>
            <a:ext uri="{FF2B5EF4-FFF2-40B4-BE49-F238E27FC236}">
              <a16:creationId xmlns:a16="http://schemas.microsoft.com/office/drawing/2014/main" id="{CAA6B8F7-82C8-40ED-86F6-F4266598F8C5}"/>
            </a:ext>
          </a:extLst>
        </xdr:cNvPr>
        <xdr:cNvSpPr/>
      </xdr:nvSpPr>
      <xdr:spPr>
        <a:xfrm>
          <a:off x="45847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78757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4AB09C8E-560E-46D5-8B3D-28BB4F401109}"/>
            </a:ext>
          </a:extLst>
        </xdr:cNvPr>
        <xdr:cNvSpPr txBox="1"/>
      </xdr:nvSpPr>
      <xdr:spPr>
        <a:xfrm>
          <a:off x="4673600"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21590</xdr:rowOff>
    </xdr:from>
    <xdr:to>
      <xdr:col>20</xdr:col>
      <xdr:colOff>38100</xdr:colOff>
      <xdr:row>58</xdr:row>
      <xdr:rowOff>123190</xdr:rowOff>
    </xdr:to>
    <xdr:sp macro="" textlink="">
      <xdr:nvSpPr>
        <xdr:cNvPr id="193" name="楕円 192">
          <a:extLst>
            <a:ext uri="{FF2B5EF4-FFF2-40B4-BE49-F238E27FC236}">
              <a16:creationId xmlns:a16="http://schemas.microsoft.com/office/drawing/2014/main" id="{D912D029-73B7-4CBA-A4CC-758EEED9584C}"/>
            </a:ext>
          </a:extLst>
        </xdr:cNvPr>
        <xdr:cNvSpPr/>
      </xdr:nvSpPr>
      <xdr:spPr>
        <a:xfrm>
          <a:off x="37465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72390</xdr:rowOff>
    </xdr:from>
    <xdr:to>
      <xdr:col>24</xdr:col>
      <xdr:colOff>63500</xdr:colOff>
      <xdr:row>58</xdr:row>
      <xdr:rowOff>106680</xdr:rowOff>
    </xdr:to>
    <xdr:cxnSp macro="">
      <xdr:nvCxnSpPr>
        <xdr:cNvPr id="194" name="直線コネクタ 193">
          <a:extLst>
            <a:ext uri="{FF2B5EF4-FFF2-40B4-BE49-F238E27FC236}">
              <a16:creationId xmlns:a16="http://schemas.microsoft.com/office/drawing/2014/main" id="{2643A4C2-833D-4A67-B976-5F79C02FF210}"/>
            </a:ext>
          </a:extLst>
        </xdr:cNvPr>
        <xdr:cNvCxnSpPr/>
      </xdr:nvCxnSpPr>
      <xdr:spPr>
        <a:xfrm>
          <a:off x="3797300" y="1001649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126365</xdr:rowOff>
    </xdr:from>
    <xdr:to>
      <xdr:col>15</xdr:col>
      <xdr:colOff>101600</xdr:colOff>
      <xdr:row>58</xdr:row>
      <xdr:rowOff>56515</xdr:rowOff>
    </xdr:to>
    <xdr:sp macro="" textlink="">
      <xdr:nvSpPr>
        <xdr:cNvPr id="195" name="楕円 194">
          <a:extLst>
            <a:ext uri="{FF2B5EF4-FFF2-40B4-BE49-F238E27FC236}">
              <a16:creationId xmlns:a16="http://schemas.microsoft.com/office/drawing/2014/main" id="{2DB3AB1A-3327-4EF0-99EF-2043F130B977}"/>
            </a:ext>
          </a:extLst>
        </xdr:cNvPr>
        <xdr:cNvSpPr/>
      </xdr:nvSpPr>
      <xdr:spPr>
        <a:xfrm>
          <a:off x="2857500" y="98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5715</xdr:rowOff>
    </xdr:from>
    <xdr:to>
      <xdr:col>19</xdr:col>
      <xdr:colOff>177800</xdr:colOff>
      <xdr:row>58</xdr:row>
      <xdr:rowOff>72390</xdr:rowOff>
    </xdr:to>
    <xdr:cxnSp macro="">
      <xdr:nvCxnSpPr>
        <xdr:cNvPr id="196" name="直線コネクタ 195">
          <a:extLst>
            <a:ext uri="{FF2B5EF4-FFF2-40B4-BE49-F238E27FC236}">
              <a16:creationId xmlns:a16="http://schemas.microsoft.com/office/drawing/2014/main" id="{79DA1561-5A5F-4CD5-9F17-3E66D5018B81}"/>
            </a:ext>
          </a:extLst>
        </xdr:cNvPr>
        <xdr:cNvCxnSpPr/>
      </xdr:nvCxnSpPr>
      <xdr:spPr>
        <a:xfrm>
          <a:off x="2908300" y="994981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90170</xdr:rowOff>
    </xdr:from>
    <xdr:to>
      <xdr:col>10</xdr:col>
      <xdr:colOff>165100</xdr:colOff>
      <xdr:row>58</xdr:row>
      <xdr:rowOff>20320</xdr:rowOff>
    </xdr:to>
    <xdr:sp macro="" textlink="">
      <xdr:nvSpPr>
        <xdr:cNvPr id="197" name="楕円 196">
          <a:extLst>
            <a:ext uri="{FF2B5EF4-FFF2-40B4-BE49-F238E27FC236}">
              <a16:creationId xmlns:a16="http://schemas.microsoft.com/office/drawing/2014/main" id="{670D39DF-B8AD-4CB2-82BE-B64381DD425C}"/>
            </a:ext>
          </a:extLst>
        </xdr:cNvPr>
        <xdr:cNvSpPr/>
      </xdr:nvSpPr>
      <xdr:spPr>
        <a:xfrm>
          <a:off x="1968500" y="986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140970</xdr:rowOff>
    </xdr:from>
    <xdr:to>
      <xdr:col>15</xdr:col>
      <xdr:colOff>50800</xdr:colOff>
      <xdr:row>58</xdr:row>
      <xdr:rowOff>5715</xdr:rowOff>
    </xdr:to>
    <xdr:cxnSp macro="">
      <xdr:nvCxnSpPr>
        <xdr:cNvPr id="198" name="直線コネクタ 197">
          <a:extLst>
            <a:ext uri="{FF2B5EF4-FFF2-40B4-BE49-F238E27FC236}">
              <a16:creationId xmlns:a16="http://schemas.microsoft.com/office/drawing/2014/main" id="{6DFCFF3D-0B02-457A-9E35-E25AF04C0163}"/>
            </a:ext>
          </a:extLst>
        </xdr:cNvPr>
        <xdr:cNvCxnSpPr/>
      </xdr:nvCxnSpPr>
      <xdr:spPr>
        <a:xfrm>
          <a:off x="2019300" y="99136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52070</xdr:rowOff>
    </xdr:from>
    <xdr:to>
      <xdr:col>6</xdr:col>
      <xdr:colOff>38100</xdr:colOff>
      <xdr:row>57</xdr:row>
      <xdr:rowOff>153670</xdr:rowOff>
    </xdr:to>
    <xdr:sp macro="" textlink="">
      <xdr:nvSpPr>
        <xdr:cNvPr id="199" name="楕円 198">
          <a:extLst>
            <a:ext uri="{FF2B5EF4-FFF2-40B4-BE49-F238E27FC236}">
              <a16:creationId xmlns:a16="http://schemas.microsoft.com/office/drawing/2014/main" id="{ED735938-79C3-4CBE-942A-E7A29FF6A361}"/>
            </a:ext>
          </a:extLst>
        </xdr:cNvPr>
        <xdr:cNvSpPr/>
      </xdr:nvSpPr>
      <xdr:spPr>
        <a:xfrm>
          <a:off x="1079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102870</xdr:rowOff>
    </xdr:from>
    <xdr:to>
      <xdr:col>10</xdr:col>
      <xdr:colOff>114300</xdr:colOff>
      <xdr:row>57</xdr:row>
      <xdr:rowOff>140970</xdr:rowOff>
    </xdr:to>
    <xdr:cxnSp macro="">
      <xdr:nvCxnSpPr>
        <xdr:cNvPr id="200" name="直線コネクタ 199">
          <a:extLst>
            <a:ext uri="{FF2B5EF4-FFF2-40B4-BE49-F238E27FC236}">
              <a16:creationId xmlns:a16="http://schemas.microsoft.com/office/drawing/2014/main" id="{BB53AA58-B230-4468-A946-1B4309F77E97}"/>
            </a:ext>
          </a:extLst>
        </xdr:cNvPr>
        <xdr:cNvCxnSpPr/>
      </xdr:nvCxnSpPr>
      <xdr:spPr>
        <a:xfrm>
          <a:off x="1130300" y="98755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1" name="n_1aveValue【体育館・プール】&#10;有形固定資産減価償却率">
          <a:extLst>
            <a:ext uri="{FF2B5EF4-FFF2-40B4-BE49-F238E27FC236}">
              <a16:creationId xmlns:a16="http://schemas.microsoft.com/office/drawing/2014/main" id="{CC155A2F-4C90-4443-91D1-F8AEE1A51B6E}"/>
            </a:ext>
          </a:extLst>
        </xdr:cNvPr>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202" name="n_2aveValue【体育館・プール】&#10;有形固定資産減価償却率">
          <a:extLst>
            <a:ext uri="{FF2B5EF4-FFF2-40B4-BE49-F238E27FC236}">
              <a16:creationId xmlns:a16="http://schemas.microsoft.com/office/drawing/2014/main" id="{61544D7E-05F0-4A05-ABF0-29E7D1D1B179}"/>
            </a:ext>
          </a:extLst>
        </xdr:cNvPr>
        <xdr:cNvSpPr txBox="1"/>
      </xdr:nvSpPr>
      <xdr:spPr>
        <a:xfrm>
          <a:off x="2705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140987</xdr:rowOff>
    </xdr:from>
    <xdr:ext cx="405111" cy="259045"/>
    <xdr:sp macro="" textlink="">
      <xdr:nvSpPr>
        <xdr:cNvPr id="203" name="n_3aveValue【体育館・プール】&#10;有形固定資産減価償却率">
          <a:extLst>
            <a:ext uri="{FF2B5EF4-FFF2-40B4-BE49-F238E27FC236}">
              <a16:creationId xmlns:a16="http://schemas.microsoft.com/office/drawing/2014/main" id="{CE10D322-407F-4A8E-93A7-7359F1F2C7DC}"/>
            </a:ext>
          </a:extLst>
        </xdr:cNvPr>
        <xdr:cNvSpPr txBox="1"/>
      </xdr:nvSpPr>
      <xdr:spPr>
        <a:xfrm>
          <a:off x="1816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163847</xdr:rowOff>
    </xdr:from>
    <xdr:ext cx="405111" cy="259045"/>
    <xdr:sp macro="" textlink="">
      <xdr:nvSpPr>
        <xdr:cNvPr id="204" name="n_4aveValue【体育館・プール】&#10;有形固定資産減価償却率">
          <a:extLst>
            <a:ext uri="{FF2B5EF4-FFF2-40B4-BE49-F238E27FC236}">
              <a16:creationId xmlns:a16="http://schemas.microsoft.com/office/drawing/2014/main" id="{0B0DBDF9-2F06-4712-BAEA-EE1FF5D5C220}"/>
            </a:ext>
          </a:extLst>
        </xdr:cNvPr>
        <xdr:cNvSpPr txBox="1"/>
      </xdr:nvSpPr>
      <xdr:spPr>
        <a:xfrm>
          <a:off x="927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139717</xdr:rowOff>
    </xdr:from>
    <xdr:ext cx="405111" cy="259045"/>
    <xdr:sp macro="" textlink="">
      <xdr:nvSpPr>
        <xdr:cNvPr id="205" name="n_1mainValue【体育館・プール】&#10;有形固定資産減価償却率">
          <a:extLst>
            <a:ext uri="{FF2B5EF4-FFF2-40B4-BE49-F238E27FC236}">
              <a16:creationId xmlns:a16="http://schemas.microsoft.com/office/drawing/2014/main" id="{C6FE7D92-BFC4-45B9-BF3A-581EEFA80772}"/>
            </a:ext>
          </a:extLst>
        </xdr:cNvPr>
        <xdr:cNvSpPr txBox="1"/>
      </xdr:nvSpPr>
      <xdr:spPr>
        <a:xfrm>
          <a:off x="3582044"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73042</xdr:rowOff>
    </xdr:from>
    <xdr:ext cx="405111" cy="259045"/>
    <xdr:sp macro="" textlink="">
      <xdr:nvSpPr>
        <xdr:cNvPr id="206" name="n_2mainValue【体育館・プール】&#10;有形固定資産減価償却率">
          <a:extLst>
            <a:ext uri="{FF2B5EF4-FFF2-40B4-BE49-F238E27FC236}">
              <a16:creationId xmlns:a16="http://schemas.microsoft.com/office/drawing/2014/main" id="{D02EF721-5159-4977-B61A-1C0F5B9EDF8E}"/>
            </a:ext>
          </a:extLst>
        </xdr:cNvPr>
        <xdr:cNvSpPr txBox="1"/>
      </xdr:nvSpPr>
      <xdr:spPr>
        <a:xfrm>
          <a:off x="2705744" y="967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36847</xdr:rowOff>
    </xdr:from>
    <xdr:ext cx="405111" cy="259045"/>
    <xdr:sp macro="" textlink="">
      <xdr:nvSpPr>
        <xdr:cNvPr id="207" name="n_3mainValue【体育館・プール】&#10;有形固定資産減価償却率">
          <a:extLst>
            <a:ext uri="{FF2B5EF4-FFF2-40B4-BE49-F238E27FC236}">
              <a16:creationId xmlns:a16="http://schemas.microsoft.com/office/drawing/2014/main" id="{4738D81B-D927-4852-A97F-3F24A0BF0AB8}"/>
            </a:ext>
          </a:extLst>
        </xdr:cNvPr>
        <xdr:cNvSpPr txBox="1"/>
      </xdr:nvSpPr>
      <xdr:spPr>
        <a:xfrm>
          <a:off x="18167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170197</xdr:rowOff>
    </xdr:from>
    <xdr:ext cx="405111" cy="259045"/>
    <xdr:sp macro="" textlink="">
      <xdr:nvSpPr>
        <xdr:cNvPr id="208" name="n_4mainValue【体育館・プール】&#10;有形固定資産減価償却率">
          <a:extLst>
            <a:ext uri="{FF2B5EF4-FFF2-40B4-BE49-F238E27FC236}">
              <a16:creationId xmlns:a16="http://schemas.microsoft.com/office/drawing/2014/main" id="{427A34A4-6193-48B5-8083-8D8C1B0FA319}"/>
            </a:ext>
          </a:extLst>
        </xdr:cNvPr>
        <xdr:cNvSpPr txBox="1"/>
      </xdr:nvSpPr>
      <xdr:spPr>
        <a:xfrm>
          <a:off x="927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A625CD9E-CAB4-4B46-BECA-9FBA3144C7A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879E71F6-DC3F-4DFC-AABD-7B8E46F0EC1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89863D49-99FD-470F-AA53-CA23563223A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D16A685F-0059-4C7E-8305-903E2FC6ACD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6314E901-552A-49CD-9822-02EC8D710D2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BA22022-3B41-499C-A3A7-6DDD4A9C8C0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0EF9269-2968-43B4-9810-DFCEBFFAC19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6B84D8F-6CD0-4885-919F-AC1A7C0CFA2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4BF607A6-4581-4F26-A0AB-1E61CD15162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A36543A5-EFF3-4A78-9A0E-7CA14EC2440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7DB80568-AC63-49F8-97A5-3E13F9FA7CE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0DFC26F7-A612-4505-A4DA-298F44AF8A4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10F7EE2B-63CD-4E30-98FF-81E81661006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CDFFDF07-2349-4BA3-95CB-9D7552D1E95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7C05266F-0EDC-45CB-98EF-DF76A3E1226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91AB2EB6-3ACD-4315-BA7B-2AA393552A9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9D3E887E-96AE-4E86-9346-4061A039204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A2031A46-6D3B-480B-8C2B-703B6507217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402BC188-28A9-435B-A8A0-A6700707CD8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C31ACB7F-1A44-4F86-8BFE-3F92CA5EDF0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1FEC55F6-B83E-4289-8D63-74AE6FC9A8D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A7702C0F-ABF3-428C-A229-7AF2DCE95A1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70D88548-4A8C-48FE-BADB-6F4ED12E7C3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5E7604CA-62C9-4411-B7D9-6339C59C963B}"/>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AA6255B9-3F1A-47EA-9C70-72C95ED4EB25}"/>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36E58A42-095F-42A0-90EB-884B4446E7B9}"/>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FDCDB8FF-DAE2-48B8-82EB-A68399F393DC}"/>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FDB4EFA9-07C8-43B4-8240-A84CF76C8D63}"/>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237" name="【体育館・プール】&#10;一人当たり面積平均値テキスト">
          <a:extLst>
            <a:ext uri="{FF2B5EF4-FFF2-40B4-BE49-F238E27FC236}">
              <a16:creationId xmlns:a16="http://schemas.microsoft.com/office/drawing/2014/main" id="{F99BE2C3-6E19-4FDA-87B7-71256B600CA6}"/>
            </a:ext>
          </a:extLst>
        </xdr:cNvPr>
        <xdr:cNvSpPr txBox="1"/>
      </xdr:nvSpPr>
      <xdr:spPr>
        <a:xfrm>
          <a:off x="10515600" y="10618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D3A27B4C-F573-42AA-94D3-04253E2595EA}"/>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79C83C51-CB37-4BF6-BCB9-5E43477512DB}"/>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31B82C6E-2A9E-4F8C-B539-522CBEF60280}"/>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13FBD514-7BC6-4234-83CF-DF60A5B2D8B6}"/>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242" name="フローチャート: 判断 241">
          <a:extLst>
            <a:ext uri="{FF2B5EF4-FFF2-40B4-BE49-F238E27FC236}">
              <a16:creationId xmlns:a16="http://schemas.microsoft.com/office/drawing/2014/main" id="{4A75DEA1-1A7B-44FE-81D8-703DDD68B5D7}"/>
            </a:ext>
          </a:extLst>
        </xdr:cNvPr>
        <xdr:cNvSpPr/>
      </xdr:nvSpPr>
      <xdr:spPr>
        <a:xfrm>
          <a:off x="6921500" y="1061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A79470C-B642-4C37-B381-11A9CD0D370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CF1A0BB-417A-4CF7-99BD-C76565F033A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02E80C4-7484-4B9A-9865-ECAE3925C30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FFD9ED9-F8F2-45FB-97E0-5E045F0E0E5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88428F0C-F0F6-4CA5-AA62-B5FB422544E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162560</xdr:rowOff>
    </xdr:from>
    <xdr:to>
      <xdr:col>55</xdr:col>
      <xdr:colOff>50800</xdr:colOff>
      <xdr:row>61</xdr:row>
      <xdr:rowOff>92710</xdr:rowOff>
    </xdr:to>
    <xdr:sp macro="" textlink="">
      <xdr:nvSpPr>
        <xdr:cNvPr id="248" name="楕円 247">
          <a:extLst>
            <a:ext uri="{FF2B5EF4-FFF2-40B4-BE49-F238E27FC236}">
              <a16:creationId xmlns:a16="http://schemas.microsoft.com/office/drawing/2014/main" id="{88267967-3AE7-49EF-AD48-D108E119077E}"/>
            </a:ext>
          </a:extLst>
        </xdr:cNvPr>
        <xdr:cNvSpPr/>
      </xdr:nvSpPr>
      <xdr:spPr>
        <a:xfrm>
          <a:off x="104267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13987</xdr:rowOff>
    </xdr:from>
    <xdr:ext cx="469744" cy="259045"/>
    <xdr:sp macro="" textlink="">
      <xdr:nvSpPr>
        <xdr:cNvPr id="249" name="【体育館・プール】&#10;一人当たり面積該当値テキスト">
          <a:extLst>
            <a:ext uri="{FF2B5EF4-FFF2-40B4-BE49-F238E27FC236}">
              <a16:creationId xmlns:a16="http://schemas.microsoft.com/office/drawing/2014/main" id="{B4A33302-327F-4271-9DF9-AC1FADC28674}"/>
            </a:ext>
          </a:extLst>
        </xdr:cNvPr>
        <xdr:cNvSpPr txBox="1"/>
      </xdr:nvSpPr>
      <xdr:spPr>
        <a:xfrm>
          <a:off x="10515600"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168910</xdr:rowOff>
    </xdr:from>
    <xdr:to>
      <xdr:col>50</xdr:col>
      <xdr:colOff>165100</xdr:colOff>
      <xdr:row>61</xdr:row>
      <xdr:rowOff>99060</xdr:rowOff>
    </xdr:to>
    <xdr:sp macro="" textlink="">
      <xdr:nvSpPr>
        <xdr:cNvPr id="250" name="楕円 249">
          <a:extLst>
            <a:ext uri="{FF2B5EF4-FFF2-40B4-BE49-F238E27FC236}">
              <a16:creationId xmlns:a16="http://schemas.microsoft.com/office/drawing/2014/main" id="{2E8B1C07-EA31-4595-BE51-1E1DABF8AC91}"/>
            </a:ext>
          </a:extLst>
        </xdr:cNvPr>
        <xdr:cNvSpPr/>
      </xdr:nvSpPr>
      <xdr:spPr>
        <a:xfrm>
          <a:off x="9588500" y="1045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41910</xdr:rowOff>
    </xdr:from>
    <xdr:to>
      <xdr:col>55</xdr:col>
      <xdr:colOff>0</xdr:colOff>
      <xdr:row>61</xdr:row>
      <xdr:rowOff>48260</xdr:rowOff>
    </xdr:to>
    <xdr:cxnSp macro="">
      <xdr:nvCxnSpPr>
        <xdr:cNvPr id="251" name="直線コネクタ 250">
          <a:extLst>
            <a:ext uri="{FF2B5EF4-FFF2-40B4-BE49-F238E27FC236}">
              <a16:creationId xmlns:a16="http://schemas.microsoft.com/office/drawing/2014/main" id="{325592EC-9646-4CDC-A4BA-A10BE8BD556C}"/>
            </a:ext>
          </a:extLst>
        </xdr:cNvPr>
        <xdr:cNvCxnSpPr/>
      </xdr:nvCxnSpPr>
      <xdr:spPr>
        <a:xfrm flipV="1">
          <a:off x="9639300" y="1050036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78740</xdr:rowOff>
    </xdr:from>
    <xdr:to>
      <xdr:col>46</xdr:col>
      <xdr:colOff>38100</xdr:colOff>
      <xdr:row>62</xdr:row>
      <xdr:rowOff>8890</xdr:rowOff>
    </xdr:to>
    <xdr:sp macro="" textlink="">
      <xdr:nvSpPr>
        <xdr:cNvPr id="252" name="楕円 251">
          <a:extLst>
            <a:ext uri="{FF2B5EF4-FFF2-40B4-BE49-F238E27FC236}">
              <a16:creationId xmlns:a16="http://schemas.microsoft.com/office/drawing/2014/main" id="{F09FE05B-6802-41D2-A59F-F3AC6396DE0F}"/>
            </a:ext>
          </a:extLst>
        </xdr:cNvPr>
        <xdr:cNvSpPr/>
      </xdr:nvSpPr>
      <xdr:spPr>
        <a:xfrm>
          <a:off x="86995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48260</xdr:rowOff>
    </xdr:from>
    <xdr:to>
      <xdr:col>50</xdr:col>
      <xdr:colOff>114300</xdr:colOff>
      <xdr:row>61</xdr:row>
      <xdr:rowOff>129540</xdr:rowOff>
    </xdr:to>
    <xdr:cxnSp macro="">
      <xdr:nvCxnSpPr>
        <xdr:cNvPr id="253" name="直線コネクタ 252">
          <a:extLst>
            <a:ext uri="{FF2B5EF4-FFF2-40B4-BE49-F238E27FC236}">
              <a16:creationId xmlns:a16="http://schemas.microsoft.com/office/drawing/2014/main" id="{82333730-5A3A-4C03-93C0-639B1BE714A1}"/>
            </a:ext>
          </a:extLst>
        </xdr:cNvPr>
        <xdr:cNvCxnSpPr/>
      </xdr:nvCxnSpPr>
      <xdr:spPr>
        <a:xfrm flipV="1">
          <a:off x="8750300" y="10506710"/>
          <a:ext cx="889000" cy="8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31750</xdr:rowOff>
    </xdr:from>
    <xdr:to>
      <xdr:col>41</xdr:col>
      <xdr:colOff>101600</xdr:colOff>
      <xdr:row>61</xdr:row>
      <xdr:rowOff>133350</xdr:rowOff>
    </xdr:to>
    <xdr:sp macro="" textlink="">
      <xdr:nvSpPr>
        <xdr:cNvPr id="254" name="楕円 253">
          <a:extLst>
            <a:ext uri="{FF2B5EF4-FFF2-40B4-BE49-F238E27FC236}">
              <a16:creationId xmlns:a16="http://schemas.microsoft.com/office/drawing/2014/main" id="{2BB701C3-B16B-4624-96F2-561429870A40}"/>
            </a:ext>
          </a:extLst>
        </xdr:cNvPr>
        <xdr:cNvSpPr/>
      </xdr:nvSpPr>
      <xdr:spPr>
        <a:xfrm>
          <a:off x="7810500" y="1049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82550</xdr:rowOff>
    </xdr:from>
    <xdr:to>
      <xdr:col>45</xdr:col>
      <xdr:colOff>177800</xdr:colOff>
      <xdr:row>61</xdr:row>
      <xdr:rowOff>129540</xdr:rowOff>
    </xdr:to>
    <xdr:cxnSp macro="">
      <xdr:nvCxnSpPr>
        <xdr:cNvPr id="255" name="直線コネクタ 254">
          <a:extLst>
            <a:ext uri="{FF2B5EF4-FFF2-40B4-BE49-F238E27FC236}">
              <a16:creationId xmlns:a16="http://schemas.microsoft.com/office/drawing/2014/main" id="{73CD1586-6469-4A92-9EA0-AE6E29D4B621}"/>
            </a:ext>
          </a:extLst>
        </xdr:cNvPr>
        <xdr:cNvCxnSpPr/>
      </xdr:nvCxnSpPr>
      <xdr:spPr>
        <a:xfrm>
          <a:off x="7861300" y="10541000"/>
          <a:ext cx="889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40640</xdr:rowOff>
    </xdr:from>
    <xdr:to>
      <xdr:col>36</xdr:col>
      <xdr:colOff>165100</xdr:colOff>
      <xdr:row>61</xdr:row>
      <xdr:rowOff>142240</xdr:rowOff>
    </xdr:to>
    <xdr:sp macro="" textlink="">
      <xdr:nvSpPr>
        <xdr:cNvPr id="256" name="楕円 255">
          <a:extLst>
            <a:ext uri="{FF2B5EF4-FFF2-40B4-BE49-F238E27FC236}">
              <a16:creationId xmlns:a16="http://schemas.microsoft.com/office/drawing/2014/main" id="{03AF395B-6924-4728-90F1-B0949A8BDD78}"/>
            </a:ext>
          </a:extLst>
        </xdr:cNvPr>
        <xdr:cNvSpPr/>
      </xdr:nvSpPr>
      <xdr:spPr>
        <a:xfrm>
          <a:off x="6921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82550</xdr:rowOff>
    </xdr:from>
    <xdr:to>
      <xdr:col>41</xdr:col>
      <xdr:colOff>50800</xdr:colOff>
      <xdr:row>61</xdr:row>
      <xdr:rowOff>91440</xdr:rowOff>
    </xdr:to>
    <xdr:cxnSp macro="">
      <xdr:nvCxnSpPr>
        <xdr:cNvPr id="257" name="直線コネクタ 256">
          <a:extLst>
            <a:ext uri="{FF2B5EF4-FFF2-40B4-BE49-F238E27FC236}">
              <a16:creationId xmlns:a16="http://schemas.microsoft.com/office/drawing/2014/main" id="{0B1A910E-FBC4-49F6-A5B5-DBA99E61A896}"/>
            </a:ext>
          </a:extLst>
        </xdr:cNvPr>
        <xdr:cNvCxnSpPr/>
      </xdr:nvCxnSpPr>
      <xdr:spPr>
        <a:xfrm flipV="1">
          <a:off x="6972300" y="1054100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107967</xdr:rowOff>
    </xdr:from>
    <xdr:ext cx="469744" cy="259045"/>
    <xdr:sp macro="" textlink="">
      <xdr:nvSpPr>
        <xdr:cNvPr id="258" name="n_1aveValue【体育館・プール】&#10;一人当たり面積">
          <a:extLst>
            <a:ext uri="{FF2B5EF4-FFF2-40B4-BE49-F238E27FC236}">
              <a16:creationId xmlns:a16="http://schemas.microsoft.com/office/drawing/2014/main" id="{CAB43A65-73D7-41C6-9E1F-52C94246A187}"/>
            </a:ext>
          </a:extLst>
        </xdr:cNvPr>
        <xdr:cNvSpPr txBox="1"/>
      </xdr:nvSpPr>
      <xdr:spPr>
        <a:xfrm>
          <a:off x="9391727" y="1073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111777</xdr:rowOff>
    </xdr:from>
    <xdr:ext cx="469744" cy="259045"/>
    <xdr:sp macro="" textlink="">
      <xdr:nvSpPr>
        <xdr:cNvPr id="259" name="n_2aveValue【体育館・プール】&#10;一人当たり面積">
          <a:extLst>
            <a:ext uri="{FF2B5EF4-FFF2-40B4-BE49-F238E27FC236}">
              <a16:creationId xmlns:a16="http://schemas.microsoft.com/office/drawing/2014/main" id="{3E81C2B4-003F-47CD-8BF7-D49AFCAB4441}"/>
            </a:ext>
          </a:extLst>
        </xdr:cNvPr>
        <xdr:cNvSpPr txBox="1"/>
      </xdr:nvSpPr>
      <xdr:spPr>
        <a:xfrm>
          <a:off x="8515427" y="1074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260" name="n_3aveValue【体育館・プール】&#10;一人当たり面積">
          <a:extLst>
            <a:ext uri="{FF2B5EF4-FFF2-40B4-BE49-F238E27FC236}">
              <a16:creationId xmlns:a16="http://schemas.microsoft.com/office/drawing/2014/main" id="{B8CCAE64-FE21-45D1-AE74-671520C1CC3E}"/>
            </a:ext>
          </a:extLst>
        </xdr:cNvPr>
        <xdr:cNvSpPr txBox="1"/>
      </xdr:nvSpPr>
      <xdr:spPr>
        <a:xfrm>
          <a:off x="7626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77487</xdr:rowOff>
    </xdr:from>
    <xdr:ext cx="469744" cy="259045"/>
    <xdr:sp macro="" textlink="">
      <xdr:nvSpPr>
        <xdr:cNvPr id="261" name="n_4aveValue【体育館・プール】&#10;一人当たり面積">
          <a:extLst>
            <a:ext uri="{FF2B5EF4-FFF2-40B4-BE49-F238E27FC236}">
              <a16:creationId xmlns:a16="http://schemas.microsoft.com/office/drawing/2014/main" id="{A3A9D4F2-EBAB-4CDF-A9D9-6FD747160CB2}"/>
            </a:ext>
          </a:extLst>
        </xdr:cNvPr>
        <xdr:cNvSpPr txBox="1"/>
      </xdr:nvSpPr>
      <xdr:spPr>
        <a:xfrm>
          <a:off x="6737427" y="1070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115587</xdr:rowOff>
    </xdr:from>
    <xdr:ext cx="469744" cy="259045"/>
    <xdr:sp macro="" textlink="">
      <xdr:nvSpPr>
        <xdr:cNvPr id="262" name="n_1mainValue【体育館・プール】&#10;一人当たり面積">
          <a:extLst>
            <a:ext uri="{FF2B5EF4-FFF2-40B4-BE49-F238E27FC236}">
              <a16:creationId xmlns:a16="http://schemas.microsoft.com/office/drawing/2014/main" id="{2160CEA5-CD6D-4175-94A3-131937E49615}"/>
            </a:ext>
          </a:extLst>
        </xdr:cNvPr>
        <xdr:cNvSpPr txBox="1"/>
      </xdr:nvSpPr>
      <xdr:spPr>
        <a:xfrm>
          <a:off x="9391727" y="1023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63" name="n_2mainValue【体育館・プール】&#10;一人当たり面積">
          <a:extLst>
            <a:ext uri="{FF2B5EF4-FFF2-40B4-BE49-F238E27FC236}">
              <a16:creationId xmlns:a16="http://schemas.microsoft.com/office/drawing/2014/main" id="{09017E37-34BB-47CD-930D-94545153AF9E}"/>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149877</xdr:rowOff>
    </xdr:from>
    <xdr:ext cx="469744" cy="259045"/>
    <xdr:sp macro="" textlink="">
      <xdr:nvSpPr>
        <xdr:cNvPr id="264" name="n_3mainValue【体育館・プール】&#10;一人当たり面積">
          <a:extLst>
            <a:ext uri="{FF2B5EF4-FFF2-40B4-BE49-F238E27FC236}">
              <a16:creationId xmlns:a16="http://schemas.microsoft.com/office/drawing/2014/main" id="{C1D7A386-C54B-4FFF-82A2-DEA283EA14D7}"/>
            </a:ext>
          </a:extLst>
        </xdr:cNvPr>
        <xdr:cNvSpPr txBox="1"/>
      </xdr:nvSpPr>
      <xdr:spPr>
        <a:xfrm>
          <a:off x="7626427" y="1026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158767</xdr:rowOff>
    </xdr:from>
    <xdr:ext cx="469744" cy="259045"/>
    <xdr:sp macro="" textlink="">
      <xdr:nvSpPr>
        <xdr:cNvPr id="265" name="n_4mainValue【体育館・プール】&#10;一人当たり面積">
          <a:extLst>
            <a:ext uri="{FF2B5EF4-FFF2-40B4-BE49-F238E27FC236}">
              <a16:creationId xmlns:a16="http://schemas.microsoft.com/office/drawing/2014/main" id="{FB432354-C497-4BDD-A1A3-79DA70C2C06F}"/>
            </a:ext>
          </a:extLst>
        </xdr:cNvPr>
        <xdr:cNvSpPr txBox="1"/>
      </xdr:nvSpPr>
      <xdr:spPr>
        <a:xfrm>
          <a:off x="6737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96492A5-613C-4F09-A0B1-473A8579B13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FCDAC2B9-F25A-4312-B569-18D60D74B58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82A5D01B-4D19-45E9-8D36-C25534E54FA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3C474AC5-8A60-4768-BC8D-EB1AF4A462A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508CE475-4112-48B1-A8BB-02DB4AF60B3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3080C39-520D-43CE-858C-13834AF2C43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BB655B43-37E8-4BF8-8699-BDF161DFC5B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244913E-C697-458E-BD62-AB67EBA0CB13}"/>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4" name="正方形/長方形 273">
          <a:extLst>
            <a:ext uri="{FF2B5EF4-FFF2-40B4-BE49-F238E27FC236}">
              <a16:creationId xmlns:a16="http://schemas.microsoft.com/office/drawing/2014/main" id="{47663A50-7842-4493-B343-6860A753C3B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5" name="正方形/長方形 274">
          <a:extLst>
            <a:ext uri="{FF2B5EF4-FFF2-40B4-BE49-F238E27FC236}">
              <a16:creationId xmlns:a16="http://schemas.microsoft.com/office/drawing/2014/main" id="{B8B6C0BB-C212-406E-A814-2D032D75B85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6" name="正方形/長方形 275">
          <a:extLst>
            <a:ext uri="{FF2B5EF4-FFF2-40B4-BE49-F238E27FC236}">
              <a16:creationId xmlns:a16="http://schemas.microsoft.com/office/drawing/2014/main" id="{8E608FB3-A781-450D-A71C-FB08EC0D66A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7" name="正方形/長方形 276">
          <a:extLst>
            <a:ext uri="{FF2B5EF4-FFF2-40B4-BE49-F238E27FC236}">
              <a16:creationId xmlns:a16="http://schemas.microsoft.com/office/drawing/2014/main" id="{97F7F3F7-FA1F-4798-8AD6-3F1C6783298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8" name="正方形/長方形 277">
          <a:extLst>
            <a:ext uri="{FF2B5EF4-FFF2-40B4-BE49-F238E27FC236}">
              <a16:creationId xmlns:a16="http://schemas.microsoft.com/office/drawing/2014/main" id="{FA9B54E1-6D6B-4830-B89A-BDE3ED5247F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9" name="正方形/長方形 278">
          <a:extLst>
            <a:ext uri="{FF2B5EF4-FFF2-40B4-BE49-F238E27FC236}">
              <a16:creationId xmlns:a16="http://schemas.microsoft.com/office/drawing/2014/main" id="{BD19CEB8-4D57-4B62-A23E-75476E8423F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0" name="正方形/長方形 279">
          <a:extLst>
            <a:ext uri="{FF2B5EF4-FFF2-40B4-BE49-F238E27FC236}">
              <a16:creationId xmlns:a16="http://schemas.microsoft.com/office/drawing/2014/main" id="{56C1F0FB-ABE5-460A-9B2A-5BC421C7CD2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1" name="正方形/長方形 280">
          <a:extLst>
            <a:ext uri="{FF2B5EF4-FFF2-40B4-BE49-F238E27FC236}">
              <a16:creationId xmlns:a16="http://schemas.microsoft.com/office/drawing/2014/main" id="{F189267A-6C10-4E16-8B30-155521E04AA3}"/>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1287E07F-B935-4622-B912-7255E1E2124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429970CB-5BA3-4117-82EF-D2A6BE7C8FF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1B5FDE0D-6591-479A-B553-535260AA6B0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4CC1295B-03D8-414A-8066-3D9F9EDBE5D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6D8F777A-EB88-4E14-BA66-C4D770E3250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DD7ED11C-64F6-4A37-9643-031ADD7EA08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0D204597-C486-4300-87EA-AF9EED03DB4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77D98C2A-2B52-4CCF-AD66-9EB4424A47E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765B35F5-252C-49E4-9614-9D2A5841C3D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7931254C-A97F-49D0-9567-01C0AA10E9F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7F1643E8-DDDA-4F2C-ABD6-59E72089FF0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3" name="直線コネクタ 292">
          <a:extLst>
            <a:ext uri="{FF2B5EF4-FFF2-40B4-BE49-F238E27FC236}">
              <a16:creationId xmlns:a16="http://schemas.microsoft.com/office/drawing/2014/main" id="{49971231-0F3C-4786-865E-7FBD2802361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4" name="テキスト ボックス 293">
          <a:extLst>
            <a:ext uri="{FF2B5EF4-FFF2-40B4-BE49-F238E27FC236}">
              <a16:creationId xmlns:a16="http://schemas.microsoft.com/office/drawing/2014/main" id="{3FDFE3B1-6D9D-42E5-A65D-0035C2DD9F32}"/>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5" name="直線コネクタ 294">
          <a:extLst>
            <a:ext uri="{FF2B5EF4-FFF2-40B4-BE49-F238E27FC236}">
              <a16:creationId xmlns:a16="http://schemas.microsoft.com/office/drawing/2014/main" id="{350494A7-6C97-4130-BD76-FBE959C4F90D}"/>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6" name="テキスト ボックス 295">
          <a:extLst>
            <a:ext uri="{FF2B5EF4-FFF2-40B4-BE49-F238E27FC236}">
              <a16:creationId xmlns:a16="http://schemas.microsoft.com/office/drawing/2014/main" id="{EBAD79D2-8726-42C6-AE72-4A7FF457C5B4}"/>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7" name="直線コネクタ 296">
          <a:extLst>
            <a:ext uri="{FF2B5EF4-FFF2-40B4-BE49-F238E27FC236}">
              <a16:creationId xmlns:a16="http://schemas.microsoft.com/office/drawing/2014/main" id="{5F781208-FA25-4CFE-BAF1-7B194E4BF6A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8" name="テキスト ボックス 297">
          <a:extLst>
            <a:ext uri="{FF2B5EF4-FFF2-40B4-BE49-F238E27FC236}">
              <a16:creationId xmlns:a16="http://schemas.microsoft.com/office/drawing/2014/main" id="{31007635-1FBD-44F7-8011-30A6CA05B98C}"/>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9" name="直線コネクタ 298">
          <a:extLst>
            <a:ext uri="{FF2B5EF4-FFF2-40B4-BE49-F238E27FC236}">
              <a16:creationId xmlns:a16="http://schemas.microsoft.com/office/drawing/2014/main" id="{607A7BF3-1377-4EDB-9AEE-024BB32C3297}"/>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00" name="テキスト ボックス 299">
          <a:extLst>
            <a:ext uri="{FF2B5EF4-FFF2-40B4-BE49-F238E27FC236}">
              <a16:creationId xmlns:a16="http://schemas.microsoft.com/office/drawing/2014/main" id="{456A9FDE-B489-48AC-A93E-3EA04657516F}"/>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01" name="直線コネクタ 300">
          <a:extLst>
            <a:ext uri="{FF2B5EF4-FFF2-40B4-BE49-F238E27FC236}">
              <a16:creationId xmlns:a16="http://schemas.microsoft.com/office/drawing/2014/main" id="{59AD3D2D-0789-4354-907F-597481FE6105}"/>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2" name="テキスト ボックス 301">
          <a:extLst>
            <a:ext uri="{FF2B5EF4-FFF2-40B4-BE49-F238E27FC236}">
              <a16:creationId xmlns:a16="http://schemas.microsoft.com/office/drawing/2014/main" id="{3B6A8237-21B0-4D71-B01B-D81C484081A2}"/>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36AC7F43-2499-4639-8761-CFB45E84347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4" name="テキスト ボックス 303">
          <a:extLst>
            <a:ext uri="{FF2B5EF4-FFF2-40B4-BE49-F238E27FC236}">
              <a16:creationId xmlns:a16="http://schemas.microsoft.com/office/drawing/2014/main" id="{F25261AA-6637-46F5-BAD5-C356B758AB67}"/>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98D36D3A-20D7-482B-8EB4-95D2A0CF77B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306" name="直線コネクタ 305">
          <a:extLst>
            <a:ext uri="{FF2B5EF4-FFF2-40B4-BE49-F238E27FC236}">
              <a16:creationId xmlns:a16="http://schemas.microsoft.com/office/drawing/2014/main" id="{FCB18082-9208-4D0B-9925-FCA9F7918A50}"/>
            </a:ext>
          </a:extLst>
        </xdr:cNvPr>
        <xdr:cNvCxnSpPr/>
      </xdr:nvCxnSpPr>
      <xdr:spPr>
        <a:xfrm flipV="1">
          <a:off x="4634865" y="170821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C45CD741-1191-45D5-9827-1AE1B4DA0F55}"/>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8" name="直線コネクタ 307">
          <a:extLst>
            <a:ext uri="{FF2B5EF4-FFF2-40B4-BE49-F238E27FC236}">
              <a16:creationId xmlns:a16="http://schemas.microsoft.com/office/drawing/2014/main" id="{1ABAC052-AF8B-42C1-82D4-833AA0AB44BB}"/>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80FD4A03-DBFA-4BFB-8663-3F073F8EFEB4}"/>
            </a:ext>
          </a:extLst>
        </xdr:cNvPr>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310" name="直線コネクタ 309">
          <a:extLst>
            <a:ext uri="{FF2B5EF4-FFF2-40B4-BE49-F238E27FC236}">
              <a16:creationId xmlns:a16="http://schemas.microsoft.com/office/drawing/2014/main" id="{76D5FFA2-2D8F-4ED9-9B5B-1F55CED9F463}"/>
            </a:ext>
          </a:extLst>
        </xdr:cNvPr>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160038</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9B3EFB9B-E90E-4D2B-AF76-C8B6F148A795}"/>
            </a:ext>
          </a:extLst>
        </xdr:cNvPr>
        <xdr:cNvSpPr txBox="1"/>
      </xdr:nvSpPr>
      <xdr:spPr>
        <a:xfrm>
          <a:off x="4673600" y="1781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312" name="フローチャート: 判断 311">
          <a:extLst>
            <a:ext uri="{FF2B5EF4-FFF2-40B4-BE49-F238E27FC236}">
              <a16:creationId xmlns:a16="http://schemas.microsoft.com/office/drawing/2014/main" id="{B912CB19-C374-4E3F-8335-B453028F217B}"/>
            </a:ext>
          </a:extLst>
        </xdr:cNvPr>
        <xdr:cNvSpPr/>
      </xdr:nvSpPr>
      <xdr:spPr>
        <a:xfrm>
          <a:off x="4584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313" name="フローチャート: 判断 312">
          <a:extLst>
            <a:ext uri="{FF2B5EF4-FFF2-40B4-BE49-F238E27FC236}">
              <a16:creationId xmlns:a16="http://schemas.microsoft.com/office/drawing/2014/main" id="{0CEBF069-39FF-462A-AF56-2152A0DB619C}"/>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314" name="フローチャート: 判断 313">
          <a:extLst>
            <a:ext uri="{FF2B5EF4-FFF2-40B4-BE49-F238E27FC236}">
              <a16:creationId xmlns:a16="http://schemas.microsoft.com/office/drawing/2014/main" id="{CB16344F-E0D3-46B5-B194-47EB4E498079}"/>
            </a:ext>
          </a:extLst>
        </xdr:cNvPr>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315" name="フローチャート: 判断 314">
          <a:extLst>
            <a:ext uri="{FF2B5EF4-FFF2-40B4-BE49-F238E27FC236}">
              <a16:creationId xmlns:a16="http://schemas.microsoft.com/office/drawing/2014/main" id="{BF54CBF3-11BB-49B1-BE8A-7760B1D03420}"/>
            </a:ext>
          </a:extLst>
        </xdr:cNvPr>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636</xdr:rowOff>
    </xdr:from>
    <xdr:to>
      <xdr:col>6</xdr:col>
      <xdr:colOff>38100</xdr:colOff>
      <xdr:row>104</xdr:row>
      <xdr:rowOff>102236</xdr:rowOff>
    </xdr:to>
    <xdr:sp macro="" textlink="">
      <xdr:nvSpPr>
        <xdr:cNvPr id="316" name="フローチャート: 判断 315">
          <a:extLst>
            <a:ext uri="{FF2B5EF4-FFF2-40B4-BE49-F238E27FC236}">
              <a16:creationId xmlns:a16="http://schemas.microsoft.com/office/drawing/2014/main" id="{6F024E5C-5B3F-4371-A849-9AE5C1278A71}"/>
            </a:ext>
          </a:extLst>
        </xdr:cNvPr>
        <xdr:cNvSpPr/>
      </xdr:nvSpPr>
      <xdr:spPr>
        <a:xfrm>
          <a:off x="1079500" y="1783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170BEBC4-D3E0-4138-90D9-42051EAB9DF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925BA53F-BF3F-40E8-9A38-80E8CF3C7ED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26D5F576-1EE4-495E-8733-F71233728F1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5982ABEA-A953-4AC7-8E88-84706347FE2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19A97F28-D886-40EE-B003-961958D491B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149225</xdr:rowOff>
    </xdr:from>
    <xdr:to>
      <xdr:col>24</xdr:col>
      <xdr:colOff>114300</xdr:colOff>
      <xdr:row>104</xdr:row>
      <xdr:rowOff>79375</xdr:rowOff>
    </xdr:to>
    <xdr:sp macro="" textlink="">
      <xdr:nvSpPr>
        <xdr:cNvPr id="322" name="楕円 321">
          <a:extLst>
            <a:ext uri="{FF2B5EF4-FFF2-40B4-BE49-F238E27FC236}">
              <a16:creationId xmlns:a16="http://schemas.microsoft.com/office/drawing/2014/main" id="{765F202B-B4FA-4A79-88AA-6F595E3557C6}"/>
            </a:ext>
          </a:extLst>
        </xdr:cNvPr>
        <xdr:cNvSpPr/>
      </xdr:nvSpPr>
      <xdr:spPr>
        <a:xfrm>
          <a:off x="4584700" y="1780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652</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946B90E9-3D07-4881-B3AE-6AF5840596D2}"/>
            </a:ext>
          </a:extLst>
        </xdr:cNvPr>
        <xdr:cNvSpPr txBox="1"/>
      </xdr:nvSpPr>
      <xdr:spPr>
        <a:xfrm>
          <a:off x="4673600" y="1766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111125</xdr:rowOff>
    </xdr:from>
    <xdr:to>
      <xdr:col>20</xdr:col>
      <xdr:colOff>38100</xdr:colOff>
      <xdr:row>104</xdr:row>
      <xdr:rowOff>41275</xdr:rowOff>
    </xdr:to>
    <xdr:sp macro="" textlink="">
      <xdr:nvSpPr>
        <xdr:cNvPr id="324" name="楕円 323">
          <a:extLst>
            <a:ext uri="{FF2B5EF4-FFF2-40B4-BE49-F238E27FC236}">
              <a16:creationId xmlns:a16="http://schemas.microsoft.com/office/drawing/2014/main" id="{CB9E13EB-D08C-4E6D-A883-387D084C0AF7}"/>
            </a:ext>
          </a:extLst>
        </xdr:cNvPr>
        <xdr:cNvSpPr/>
      </xdr:nvSpPr>
      <xdr:spPr>
        <a:xfrm>
          <a:off x="3746500" y="1777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161925</xdr:rowOff>
    </xdr:from>
    <xdr:to>
      <xdr:col>24</xdr:col>
      <xdr:colOff>63500</xdr:colOff>
      <xdr:row>104</xdr:row>
      <xdr:rowOff>28575</xdr:rowOff>
    </xdr:to>
    <xdr:cxnSp macro="">
      <xdr:nvCxnSpPr>
        <xdr:cNvPr id="325" name="直線コネクタ 324">
          <a:extLst>
            <a:ext uri="{FF2B5EF4-FFF2-40B4-BE49-F238E27FC236}">
              <a16:creationId xmlns:a16="http://schemas.microsoft.com/office/drawing/2014/main" id="{3C00234D-B4B8-4082-9D13-E76B645B8AAF}"/>
            </a:ext>
          </a:extLst>
        </xdr:cNvPr>
        <xdr:cNvCxnSpPr/>
      </xdr:nvCxnSpPr>
      <xdr:spPr>
        <a:xfrm>
          <a:off x="3797300" y="178212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73025</xdr:rowOff>
    </xdr:from>
    <xdr:to>
      <xdr:col>15</xdr:col>
      <xdr:colOff>101600</xdr:colOff>
      <xdr:row>104</xdr:row>
      <xdr:rowOff>3175</xdr:rowOff>
    </xdr:to>
    <xdr:sp macro="" textlink="">
      <xdr:nvSpPr>
        <xdr:cNvPr id="326" name="楕円 325">
          <a:extLst>
            <a:ext uri="{FF2B5EF4-FFF2-40B4-BE49-F238E27FC236}">
              <a16:creationId xmlns:a16="http://schemas.microsoft.com/office/drawing/2014/main" id="{224921C6-876C-4F47-9F3B-51A64A3E3712}"/>
            </a:ext>
          </a:extLst>
        </xdr:cNvPr>
        <xdr:cNvSpPr/>
      </xdr:nvSpPr>
      <xdr:spPr>
        <a:xfrm>
          <a:off x="2857500" y="1773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123825</xdr:rowOff>
    </xdr:from>
    <xdr:to>
      <xdr:col>19</xdr:col>
      <xdr:colOff>177800</xdr:colOff>
      <xdr:row>103</xdr:row>
      <xdr:rowOff>161925</xdr:rowOff>
    </xdr:to>
    <xdr:cxnSp macro="">
      <xdr:nvCxnSpPr>
        <xdr:cNvPr id="327" name="直線コネクタ 326">
          <a:extLst>
            <a:ext uri="{FF2B5EF4-FFF2-40B4-BE49-F238E27FC236}">
              <a16:creationId xmlns:a16="http://schemas.microsoft.com/office/drawing/2014/main" id="{567C095B-4B41-4157-9CC4-14198B7E6F62}"/>
            </a:ext>
          </a:extLst>
        </xdr:cNvPr>
        <xdr:cNvCxnSpPr/>
      </xdr:nvCxnSpPr>
      <xdr:spPr>
        <a:xfrm>
          <a:off x="2908300" y="177831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34925</xdr:rowOff>
    </xdr:from>
    <xdr:to>
      <xdr:col>10</xdr:col>
      <xdr:colOff>165100</xdr:colOff>
      <xdr:row>103</xdr:row>
      <xdr:rowOff>136525</xdr:rowOff>
    </xdr:to>
    <xdr:sp macro="" textlink="">
      <xdr:nvSpPr>
        <xdr:cNvPr id="328" name="楕円 327">
          <a:extLst>
            <a:ext uri="{FF2B5EF4-FFF2-40B4-BE49-F238E27FC236}">
              <a16:creationId xmlns:a16="http://schemas.microsoft.com/office/drawing/2014/main" id="{2F7C2F4E-5FEA-4DEE-8B5F-341D21465AC2}"/>
            </a:ext>
          </a:extLst>
        </xdr:cNvPr>
        <xdr:cNvSpPr/>
      </xdr:nvSpPr>
      <xdr:spPr>
        <a:xfrm>
          <a:off x="1968500" y="17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85725</xdr:rowOff>
    </xdr:from>
    <xdr:to>
      <xdr:col>15</xdr:col>
      <xdr:colOff>50800</xdr:colOff>
      <xdr:row>103</xdr:row>
      <xdr:rowOff>123825</xdr:rowOff>
    </xdr:to>
    <xdr:cxnSp macro="">
      <xdr:nvCxnSpPr>
        <xdr:cNvPr id="329" name="直線コネクタ 328">
          <a:extLst>
            <a:ext uri="{FF2B5EF4-FFF2-40B4-BE49-F238E27FC236}">
              <a16:creationId xmlns:a16="http://schemas.microsoft.com/office/drawing/2014/main" id="{0EAFF0B5-32EB-474D-B3E6-9FCF8DA82236}"/>
            </a:ext>
          </a:extLst>
        </xdr:cNvPr>
        <xdr:cNvCxnSpPr/>
      </xdr:nvCxnSpPr>
      <xdr:spPr>
        <a:xfrm>
          <a:off x="2019300" y="177450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168275</xdr:rowOff>
    </xdr:from>
    <xdr:to>
      <xdr:col>6</xdr:col>
      <xdr:colOff>38100</xdr:colOff>
      <xdr:row>103</xdr:row>
      <xdr:rowOff>98425</xdr:rowOff>
    </xdr:to>
    <xdr:sp macro="" textlink="">
      <xdr:nvSpPr>
        <xdr:cNvPr id="330" name="楕円 329">
          <a:extLst>
            <a:ext uri="{FF2B5EF4-FFF2-40B4-BE49-F238E27FC236}">
              <a16:creationId xmlns:a16="http://schemas.microsoft.com/office/drawing/2014/main" id="{B187F0B7-03D2-477D-8147-EE9DC2368685}"/>
            </a:ext>
          </a:extLst>
        </xdr:cNvPr>
        <xdr:cNvSpPr/>
      </xdr:nvSpPr>
      <xdr:spPr>
        <a:xfrm>
          <a:off x="1079500" y="1765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47625</xdr:rowOff>
    </xdr:from>
    <xdr:to>
      <xdr:col>10</xdr:col>
      <xdr:colOff>114300</xdr:colOff>
      <xdr:row>103</xdr:row>
      <xdr:rowOff>85725</xdr:rowOff>
    </xdr:to>
    <xdr:cxnSp macro="">
      <xdr:nvCxnSpPr>
        <xdr:cNvPr id="331" name="直線コネクタ 330">
          <a:extLst>
            <a:ext uri="{FF2B5EF4-FFF2-40B4-BE49-F238E27FC236}">
              <a16:creationId xmlns:a16="http://schemas.microsoft.com/office/drawing/2014/main" id="{A12C7F91-D1BF-4527-9715-AE98DC9E3F35}"/>
            </a:ext>
          </a:extLst>
        </xdr:cNvPr>
        <xdr:cNvCxnSpPr/>
      </xdr:nvCxnSpPr>
      <xdr:spPr>
        <a:xfrm>
          <a:off x="1130300" y="177069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74313</xdr:rowOff>
    </xdr:from>
    <xdr:ext cx="405111" cy="259045"/>
    <xdr:sp macro="" textlink="">
      <xdr:nvSpPr>
        <xdr:cNvPr id="332" name="n_1aveValue【市民会館】&#10;有形固定資産減価償却率">
          <a:extLst>
            <a:ext uri="{FF2B5EF4-FFF2-40B4-BE49-F238E27FC236}">
              <a16:creationId xmlns:a16="http://schemas.microsoft.com/office/drawing/2014/main" id="{D0FC61F3-0106-48C0-A9A5-35221B1061C5}"/>
            </a:ext>
          </a:extLst>
        </xdr:cNvPr>
        <xdr:cNvSpPr txBox="1"/>
      </xdr:nvSpPr>
      <xdr:spPr>
        <a:xfrm>
          <a:off x="35820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22877</xdr:rowOff>
    </xdr:from>
    <xdr:ext cx="405111" cy="259045"/>
    <xdr:sp macro="" textlink="">
      <xdr:nvSpPr>
        <xdr:cNvPr id="333" name="n_2aveValue【市民会館】&#10;有形固定資産減価償却率">
          <a:extLst>
            <a:ext uri="{FF2B5EF4-FFF2-40B4-BE49-F238E27FC236}">
              <a16:creationId xmlns:a16="http://schemas.microsoft.com/office/drawing/2014/main" id="{8FC696EE-29C2-4682-8914-8E7FC6F940C3}"/>
            </a:ext>
          </a:extLst>
        </xdr:cNvPr>
        <xdr:cNvSpPr txBox="1"/>
      </xdr:nvSpPr>
      <xdr:spPr>
        <a:xfrm>
          <a:off x="2705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13352</xdr:rowOff>
    </xdr:from>
    <xdr:ext cx="405111" cy="259045"/>
    <xdr:sp macro="" textlink="">
      <xdr:nvSpPr>
        <xdr:cNvPr id="334" name="n_3aveValue【市民会館】&#10;有形固定資産減価償却率">
          <a:extLst>
            <a:ext uri="{FF2B5EF4-FFF2-40B4-BE49-F238E27FC236}">
              <a16:creationId xmlns:a16="http://schemas.microsoft.com/office/drawing/2014/main" id="{E7A79F34-6011-4973-92CE-0B6DC4C2B5EE}"/>
            </a:ext>
          </a:extLst>
        </xdr:cNvPr>
        <xdr:cNvSpPr txBox="1"/>
      </xdr:nvSpPr>
      <xdr:spPr>
        <a:xfrm>
          <a:off x="1816744" y="1784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93363</xdr:rowOff>
    </xdr:from>
    <xdr:ext cx="405111" cy="259045"/>
    <xdr:sp macro="" textlink="">
      <xdr:nvSpPr>
        <xdr:cNvPr id="335" name="n_4aveValue【市民会館】&#10;有形固定資産減価償却率">
          <a:extLst>
            <a:ext uri="{FF2B5EF4-FFF2-40B4-BE49-F238E27FC236}">
              <a16:creationId xmlns:a16="http://schemas.microsoft.com/office/drawing/2014/main" id="{B2E24A06-56BE-4543-B4BC-08ABA38ED74D}"/>
            </a:ext>
          </a:extLst>
        </xdr:cNvPr>
        <xdr:cNvSpPr txBox="1"/>
      </xdr:nvSpPr>
      <xdr:spPr>
        <a:xfrm>
          <a:off x="927744" y="1792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57802</xdr:rowOff>
    </xdr:from>
    <xdr:ext cx="405111" cy="259045"/>
    <xdr:sp macro="" textlink="">
      <xdr:nvSpPr>
        <xdr:cNvPr id="336" name="n_1mainValue【市民会館】&#10;有形固定資産減価償却率">
          <a:extLst>
            <a:ext uri="{FF2B5EF4-FFF2-40B4-BE49-F238E27FC236}">
              <a16:creationId xmlns:a16="http://schemas.microsoft.com/office/drawing/2014/main" id="{C0015537-95B6-4878-9A92-A4319BDA2FFA}"/>
            </a:ext>
          </a:extLst>
        </xdr:cNvPr>
        <xdr:cNvSpPr txBox="1"/>
      </xdr:nvSpPr>
      <xdr:spPr>
        <a:xfrm>
          <a:off x="35820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19702</xdr:rowOff>
    </xdr:from>
    <xdr:ext cx="405111" cy="259045"/>
    <xdr:sp macro="" textlink="">
      <xdr:nvSpPr>
        <xdr:cNvPr id="337" name="n_2mainValue【市民会館】&#10;有形固定資産減価償却率">
          <a:extLst>
            <a:ext uri="{FF2B5EF4-FFF2-40B4-BE49-F238E27FC236}">
              <a16:creationId xmlns:a16="http://schemas.microsoft.com/office/drawing/2014/main" id="{44B912B2-7178-471B-BB9D-B9B48114D7EA}"/>
            </a:ext>
          </a:extLst>
        </xdr:cNvPr>
        <xdr:cNvSpPr txBox="1"/>
      </xdr:nvSpPr>
      <xdr:spPr>
        <a:xfrm>
          <a:off x="2705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153052</xdr:rowOff>
    </xdr:from>
    <xdr:ext cx="405111" cy="259045"/>
    <xdr:sp macro="" textlink="">
      <xdr:nvSpPr>
        <xdr:cNvPr id="338" name="n_3mainValue【市民会館】&#10;有形固定資産減価償却率">
          <a:extLst>
            <a:ext uri="{FF2B5EF4-FFF2-40B4-BE49-F238E27FC236}">
              <a16:creationId xmlns:a16="http://schemas.microsoft.com/office/drawing/2014/main" id="{505531AB-044B-4CC1-B281-DF2DF5B4DBEE}"/>
            </a:ext>
          </a:extLst>
        </xdr:cNvPr>
        <xdr:cNvSpPr txBox="1"/>
      </xdr:nvSpPr>
      <xdr:spPr>
        <a:xfrm>
          <a:off x="1816744" y="1746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114952</xdr:rowOff>
    </xdr:from>
    <xdr:ext cx="405111" cy="259045"/>
    <xdr:sp macro="" textlink="">
      <xdr:nvSpPr>
        <xdr:cNvPr id="339" name="n_4mainValue【市民会館】&#10;有形固定資産減価償却率">
          <a:extLst>
            <a:ext uri="{FF2B5EF4-FFF2-40B4-BE49-F238E27FC236}">
              <a16:creationId xmlns:a16="http://schemas.microsoft.com/office/drawing/2014/main" id="{3A8749EE-6726-4CF0-B84D-2ECF8EB8A3E1}"/>
            </a:ext>
          </a:extLst>
        </xdr:cNvPr>
        <xdr:cNvSpPr txBox="1"/>
      </xdr:nvSpPr>
      <xdr:spPr>
        <a:xfrm>
          <a:off x="927744" y="1743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12E7AE36-A67E-439E-998A-9B81F647E6B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C111FC57-E37B-4FB4-B361-477844BBBAA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6BAD4806-615F-4A9E-A1D0-54BF5EE17BA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DA0DAE72-4BFA-481F-9057-BAB87449698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6C957609-32DA-433B-A7CC-470C64344A4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F042EDAA-B9FD-4323-8DC8-EFFFAFD578F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8866F863-9855-4E65-AC7E-12264E7FD32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CDE0EBDA-9442-4474-A344-E30719BE01D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66D50D3B-90A7-4812-A47B-159BC10C292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4807E500-856A-45F5-9444-0E267A81869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DBA626D5-2060-4F0D-A74F-6C2A8ACA39D9}"/>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663CF1E2-6C23-4291-9BA7-7FE8B237F1E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4E673DB2-28F5-492B-AD95-D8D575B98EF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2375A00D-CE8B-4346-997C-AD3E1A96B4DC}"/>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A945B670-14B3-41A1-AAC5-EB57EDC3957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0D61477D-A0B4-4F00-AF37-03C568DDFFFE}"/>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1A533D93-B5BD-4AA1-BA5E-347E0BF372E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3D25957C-560F-4AFC-A24C-1BC61FD19A5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DD188091-CCD0-47E5-8F89-ABC12E9C72E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9084AA1E-440E-49D7-BCEF-335F982F9C6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E1E66378-0E38-46AA-A4F4-84988A634EA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EDF79E1E-EA41-42E5-ADBF-468F1A6CE07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C8BCA2E7-08A3-4159-AFD4-97E10C1E0F3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363" name="直線コネクタ 362">
          <a:extLst>
            <a:ext uri="{FF2B5EF4-FFF2-40B4-BE49-F238E27FC236}">
              <a16:creationId xmlns:a16="http://schemas.microsoft.com/office/drawing/2014/main" id="{A6E6733A-AF53-4882-AE47-20A019403BCB}"/>
            </a:ext>
          </a:extLst>
        </xdr:cNvPr>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364" name="【市民会館】&#10;一人当たり面積最小値テキスト">
          <a:extLst>
            <a:ext uri="{FF2B5EF4-FFF2-40B4-BE49-F238E27FC236}">
              <a16:creationId xmlns:a16="http://schemas.microsoft.com/office/drawing/2014/main" id="{D31029EB-BCAB-448A-9CA8-2D98AC617EC3}"/>
            </a:ext>
          </a:extLst>
        </xdr:cNvPr>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365" name="直線コネクタ 364">
          <a:extLst>
            <a:ext uri="{FF2B5EF4-FFF2-40B4-BE49-F238E27FC236}">
              <a16:creationId xmlns:a16="http://schemas.microsoft.com/office/drawing/2014/main" id="{A47781B5-C716-488B-9D97-178B4499A876}"/>
            </a:ext>
          </a:extLst>
        </xdr:cNvPr>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366" name="【市民会館】&#10;一人当たり面積最大値テキスト">
          <a:extLst>
            <a:ext uri="{FF2B5EF4-FFF2-40B4-BE49-F238E27FC236}">
              <a16:creationId xmlns:a16="http://schemas.microsoft.com/office/drawing/2014/main" id="{C6AAE543-EA5C-4EEB-88A1-8154894AD65F}"/>
            </a:ext>
          </a:extLst>
        </xdr:cNvPr>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367" name="直線コネクタ 366">
          <a:extLst>
            <a:ext uri="{FF2B5EF4-FFF2-40B4-BE49-F238E27FC236}">
              <a16:creationId xmlns:a16="http://schemas.microsoft.com/office/drawing/2014/main" id="{3BA47129-6E64-4FF4-B209-A849FF0B1897}"/>
            </a:ext>
          </a:extLst>
        </xdr:cNvPr>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26688</xdr:rowOff>
    </xdr:from>
    <xdr:ext cx="469744" cy="259045"/>
    <xdr:sp macro="" textlink="">
      <xdr:nvSpPr>
        <xdr:cNvPr id="368" name="【市民会館】&#10;一人当たり面積平均値テキスト">
          <a:extLst>
            <a:ext uri="{FF2B5EF4-FFF2-40B4-BE49-F238E27FC236}">
              <a16:creationId xmlns:a16="http://schemas.microsoft.com/office/drawing/2014/main" id="{EDB9C2C3-22CA-47F1-9D75-8E9E5BDE6EDB}"/>
            </a:ext>
          </a:extLst>
        </xdr:cNvPr>
        <xdr:cNvSpPr txBox="1"/>
      </xdr:nvSpPr>
      <xdr:spPr>
        <a:xfrm>
          <a:off x="10515600" y="18371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369" name="フローチャート: 判断 368">
          <a:extLst>
            <a:ext uri="{FF2B5EF4-FFF2-40B4-BE49-F238E27FC236}">
              <a16:creationId xmlns:a16="http://schemas.microsoft.com/office/drawing/2014/main" id="{2CE9C0C6-7BE5-486D-989C-B6645BFD2F59}"/>
            </a:ext>
          </a:extLst>
        </xdr:cNvPr>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370" name="フローチャート: 判断 369">
          <a:extLst>
            <a:ext uri="{FF2B5EF4-FFF2-40B4-BE49-F238E27FC236}">
              <a16:creationId xmlns:a16="http://schemas.microsoft.com/office/drawing/2014/main" id="{CD9AAB68-368C-42A3-9AF5-898B2FDDED6A}"/>
            </a:ext>
          </a:extLst>
        </xdr:cNvPr>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371" name="フローチャート: 判断 370">
          <a:extLst>
            <a:ext uri="{FF2B5EF4-FFF2-40B4-BE49-F238E27FC236}">
              <a16:creationId xmlns:a16="http://schemas.microsoft.com/office/drawing/2014/main" id="{17A20FA0-BB80-478B-A3D2-84BEF0F603E2}"/>
            </a:ext>
          </a:extLst>
        </xdr:cNvPr>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372" name="フローチャート: 判断 371">
          <a:extLst>
            <a:ext uri="{FF2B5EF4-FFF2-40B4-BE49-F238E27FC236}">
              <a16:creationId xmlns:a16="http://schemas.microsoft.com/office/drawing/2014/main" id="{06843525-AE15-4ADA-8FF2-EF9A97897DBD}"/>
            </a:ext>
          </a:extLst>
        </xdr:cNvPr>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macro="" textlink="">
      <xdr:nvSpPr>
        <xdr:cNvPr id="373" name="フローチャート: 判断 372">
          <a:extLst>
            <a:ext uri="{FF2B5EF4-FFF2-40B4-BE49-F238E27FC236}">
              <a16:creationId xmlns:a16="http://schemas.microsoft.com/office/drawing/2014/main" id="{1D9944D9-8DFD-4039-9CDC-DE0A68F7094E}"/>
            </a:ext>
          </a:extLst>
        </xdr:cNvPr>
        <xdr:cNvSpPr/>
      </xdr:nvSpPr>
      <xdr:spPr>
        <a:xfrm>
          <a:off x="6921500" y="1836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38FCD395-E521-4FB1-A594-2BB2FEACB6B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BF110807-00A9-4B68-9602-F1907104302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D8EFEFED-4A81-40B7-8CA6-AC59DE1EE2C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4441E5BD-47CD-4FE6-8B68-CD02EE3BEDC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9B8A373A-7802-4872-8F18-F39FE5C2F79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161289</xdr:rowOff>
    </xdr:from>
    <xdr:to>
      <xdr:col>55</xdr:col>
      <xdr:colOff>50800</xdr:colOff>
      <xdr:row>107</xdr:row>
      <xdr:rowOff>91439</xdr:rowOff>
    </xdr:to>
    <xdr:sp macro="" textlink="">
      <xdr:nvSpPr>
        <xdr:cNvPr id="379" name="楕円 378">
          <a:extLst>
            <a:ext uri="{FF2B5EF4-FFF2-40B4-BE49-F238E27FC236}">
              <a16:creationId xmlns:a16="http://schemas.microsoft.com/office/drawing/2014/main" id="{1BB47050-6C8A-423A-B14F-4D245EFBD8C2}"/>
            </a:ext>
          </a:extLst>
        </xdr:cNvPr>
        <xdr:cNvSpPr/>
      </xdr:nvSpPr>
      <xdr:spPr>
        <a:xfrm>
          <a:off x="10426700" y="1833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12716</xdr:rowOff>
    </xdr:from>
    <xdr:ext cx="469744" cy="259045"/>
    <xdr:sp macro="" textlink="">
      <xdr:nvSpPr>
        <xdr:cNvPr id="380" name="【市民会館】&#10;一人当たり面積該当値テキスト">
          <a:extLst>
            <a:ext uri="{FF2B5EF4-FFF2-40B4-BE49-F238E27FC236}">
              <a16:creationId xmlns:a16="http://schemas.microsoft.com/office/drawing/2014/main" id="{C7E2BDB3-E0B5-4B17-9A5C-A187FADBE5FF}"/>
            </a:ext>
          </a:extLst>
        </xdr:cNvPr>
        <xdr:cNvSpPr txBox="1"/>
      </xdr:nvSpPr>
      <xdr:spPr>
        <a:xfrm>
          <a:off x="10515600" y="1818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165100</xdr:rowOff>
    </xdr:from>
    <xdr:to>
      <xdr:col>50</xdr:col>
      <xdr:colOff>165100</xdr:colOff>
      <xdr:row>107</xdr:row>
      <xdr:rowOff>95250</xdr:rowOff>
    </xdr:to>
    <xdr:sp macro="" textlink="">
      <xdr:nvSpPr>
        <xdr:cNvPr id="381" name="楕円 380">
          <a:extLst>
            <a:ext uri="{FF2B5EF4-FFF2-40B4-BE49-F238E27FC236}">
              <a16:creationId xmlns:a16="http://schemas.microsoft.com/office/drawing/2014/main" id="{294BBFBA-83C8-4EC7-9A26-6189C2574294}"/>
            </a:ext>
          </a:extLst>
        </xdr:cNvPr>
        <xdr:cNvSpPr/>
      </xdr:nvSpPr>
      <xdr:spPr>
        <a:xfrm>
          <a:off x="9588500" y="183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40639</xdr:rowOff>
    </xdr:from>
    <xdr:to>
      <xdr:col>55</xdr:col>
      <xdr:colOff>0</xdr:colOff>
      <xdr:row>107</xdr:row>
      <xdr:rowOff>44450</xdr:rowOff>
    </xdr:to>
    <xdr:cxnSp macro="">
      <xdr:nvCxnSpPr>
        <xdr:cNvPr id="382" name="直線コネクタ 381">
          <a:extLst>
            <a:ext uri="{FF2B5EF4-FFF2-40B4-BE49-F238E27FC236}">
              <a16:creationId xmlns:a16="http://schemas.microsoft.com/office/drawing/2014/main" id="{71CD90A0-C94F-4F13-80D8-DC5EC84597E9}"/>
            </a:ext>
          </a:extLst>
        </xdr:cNvPr>
        <xdr:cNvCxnSpPr/>
      </xdr:nvCxnSpPr>
      <xdr:spPr>
        <a:xfrm flipV="1">
          <a:off x="9639300" y="183857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168911</xdr:rowOff>
    </xdr:from>
    <xdr:to>
      <xdr:col>46</xdr:col>
      <xdr:colOff>38100</xdr:colOff>
      <xdr:row>107</xdr:row>
      <xdr:rowOff>99061</xdr:rowOff>
    </xdr:to>
    <xdr:sp macro="" textlink="">
      <xdr:nvSpPr>
        <xdr:cNvPr id="383" name="楕円 382">
          <a:extLst>
            <a:ext uri="{FF2B5EF4-FFF2-40B4-BE49-F238E27FC236}">
              <a16:creationId xmlns:a16="http://schemas.microsoft.com/office/drawing/2014/main" id="{1198B2C1-1D8C-4B4B-A08F-70FAEEDC3606}"/>
            </a:ext>
          </a:extLst>
        </xdr:cNvPr>
        <xdr:cNvSpPr/>
      </xdr:nvSpPr>
      <xdr:spPr>
        <a:xfrm>
          <a:off x="8699500" y="1834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44450</xdr:rowOff>
    </xdr:from>
    <xdr:to>
      <xdr:col>50</xdr:col>
      <xdr:colOff>114300</xdr:colOff>
      <xdr:row>107</xdr:row>
      <xdr:rowOff>48261</xdr:rowOff>
    </xdr:to>
    <xdr:cxnSp macro="">
      <xdr:nvCxnSpPr>
        <xdr:cNvPr id="384" name="直線コネクタ 383">
          <a:extLst>
            <a:ext uri="{FF2B5EF4-FFF2-40B4-BE49-F238E27FC236}">
              <a16:creationId xmlns:a16="http://schemas.microsoft.com/office/drawing/2014/main" id="{AAC699A3-8447-494B-B91E-AE94336DABF8}"/>
            </a:ext>
          </a:extLst>
        </xdr:cNvPr>
        <xdr:cNvCxnSpPr/>
      </xdr:nvCxnSpPr>
      <xdr:spPr>
        <a:xfrm flipV="1">
          <a:off x="8750300" y="183896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0</xdr:rowOff>
    </xdr:from>
    <xdr:to>
      <xdr:col>41</xdr:col>
      <xdr:colOff>101600</xdr:colOff>
      <xdr:row>107</xdr:row>
      <xdr:rowOff>101600</xdr:rowOff>
    </xdr:to>
    <xdr:sp macro="" textlink="">
      <xdr:nvSpPr>
        <xdr:cNvPr id="385" name="楕円 384">
          <a:extLst>
            <a:ext uri="{FF2B5EF4-FFF2-40B4-BE49-F238E27FC236}">
              <a16:creationId xmlns:a16="http://schemas.microsoft.com/office/drawing/2014/main" id="{ACC1982D-81B4-4B84-A3EF-2CE950B67D30}"/>
            </a:ext>
          </a:extLst>
        </xdr:cNvPr>
        <xdr:cNvSpPr/>
      </xdr:nvSpPr>
      <xdr:spPr>
        <a:xfrm>
          <a:off x="7810500" y="1834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48261</xdr:rowOff>
    </xdr:from>
    <xdr:to>
      <xdr:col>45</xdr:col>
      <xdr:colOff>177800</xdr:colOff>
      <xdr:row>107</xdr:row>
      <xdr:rowOff>50800</xdr:rowOff>
    </xdr:to>
    <xdr:cxnSp macro="">
      <xdr:nvCxnSpPr>
        <xdr:cNvPr id="386" name="直線コネクタ 385">
          <a:extLst>
            <a:ext uri="{FF2B5EF4-FFF2-40B4-BE49-F238E27FC236}">
              <a16:creationId xmlns:a16="http://schemas.microsoft.com/office/drawing/2014/main" id="{ACACA470-BCDB-4556-850F-6546AF95921E}"/>
            </a:ext>
          </a:extLst>
        </xdr:cNvPr>
        <xdr:cNvCxnSpPr/>
      </xdr:nvCxnSpPr>
      <xdr:spPr>
        <a:xfrm flipV="1">
          <a:off x="7861300" y="1839341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5080</xdr:rowOff>
    </xdr:from>
    <xdr:to>
      <xdr:col>36</xdr:col>
      <xdr:colOff>165100</xdr:colOff>
      <xdr:row>107</xdr:row>
      <xdr:rowOff>106680</xdr:rowOff>
    </xdr:to>
    <xdr:sp macro="" textlink="">
      <xdr:nvSpPr>
        <xdr:cNvPr id="387" name="楕円 386">
          <a:extLst>
            <a:ext uri="{FF2B5EF4-FFF2-40B4-BE49-F238E27FC236}">
              <a16:creationId xmlns:a16="http://schemas.microsoft.com/office/drawing/2014/main" id="{1116C4D0-45D5-474F-9A4B-042AA397F2CE}"/>
            </a:ext>
          </a:extLst>
        </xdr:cNvPr>
        <xdr:cNvSpPr/>
      </xdr:nvSpPr>
      <xdr:spPr>
        <a:xfrm>
          <a:off x="6921500" y="1835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50800</xdr:rowOff>
    </xdr:from>
    <xdr:to>
      <xdr:col>41</xdr:col>
      <xdr:colOff>50800</xdr:colOff>
      <xdr:row>107</xdr:row>
      <xdr:rowOff>55880</xdr:rowOff>
    </xdr:to>
    <xdr:cxnSp macro="">
      <xdr:nvCxnSpPr>
        <xdr:cNvPr id="388" name="直線コネクタ 387">
          <a:extLst>
            <a:ext uri="{FF2B5EF4-FFF2-40B4-BE49-F238E27FC236}">
              <a16:creationId xmlns:a16="http://schemas.microsoft.com/office/drawing/2014/main" id="{D0729835-665F-4DC6-81F0-B05B615D324E}"/>
            </a:ext>
          </a:extLst>
        </xdr:cNvPr>
        <xdr:cNvCxnSpPr/>
      </xdr:nvCxnSpPr>
      <xdr:spPr>
        <a:xfrm flipV="1">
          <a:off x="6972300" y="1839595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140988</xdr:rowOff>
    </xdr:from>
    <xdr:ext cx="469744" cy="259045"/>
    <xdr:sp macro="" textlink="">
      <xdr:nvSpPr>
        <xdr:cNvPr id="389" name="n_1aveValue【市民会館】&#10;一人当たり面積">
          <a:extLst>
            <a:ext uri="{FF2B5EF4-FFF2-40B4-BE49-F238E27FC236}">
              <a16:creationId xmlns:a16="http://schemas.microsoft.com/office/drawing/2014/main" id="{B3554F65-9C7A-4030-976B-95AEFA1CBD9C}"/>
            </a:ext>
          </a:extLst>
        </xdr:cNvPr>
        <xdr:cNvSpPr txBox="1"/>
      </xdr:nvSpPr>
      <xdr:spPr>
        <a:xfrm>
          <a:off x="9391727"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134638</xdr:rowOff>
    </xdr:from>
    <xdr:ext cx="469744" cy="259045"/>
    <xdr:sp macro="" textlink="">
      <xdr:nvSpPr>
        <xdr:cNvPr id="390" name="n_2aveValue【市民会館】&#10;一人当たり面積">
          <a:extLst>
            <a:ext uri="{FF2B5EF4-FFF2-40B4-BE49-F238E27FC236}">
              <a16:creationId xmlns:a16="http://schemas.microsoft.com/office/drawing/2014/main" id="{EC00838C-0DA2-4B98-B099-8FAAAA5A8CE2}"/>
            </a:ext>
          </a:extLst>
        </xdr:cNvPr>
        <xdr:cNvSpPr txBox="1"/>
      </xdr:nvSpPr>
      <xdr:spPr>
        <a:xfrm>
          <a:off x="8515427"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134638</xdr:rowOff>
    </xdr:from>
    <xdr:ext cx="469744" cy="259045"/>
    <xdr:sp macro="" textlink="">
      <xdr:nvSpPr>
        <xdr:cNvPr id="391" name="n_3aveValue【市民会館】&#10;一人当たり面積">
          <a:extLst>
            <a:ext uri="{FF2B5EF4-FFF2-40B4-BE49-F238E27FC236}">
              <a16:creationId xmlns:a16="http://schemas.microsoft.com/office/drawing/2014/main" id="{F999D3B8-14CD-4958-9E00-28D93B28FC99}"/>
            </a:ext>
          </a:extLst>
        </xdr:cNvPr>
        <xdr:cNvSpPr txBox="1"/>
      </xdr:nvSpPr>
      <xdr:spPr>
        <a:xfrm>
          <a:off x="7626427"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109238</xdr:rowOff>
    </xdr:from>
    <xdr:ext cx="469744" cy="259045"/>
    <xdr:sp macro="" textlink="">
      <xdr:nvSpPr>
        <xdr:cNvPr id="392" name="n_4aveValue【市民会館】&#10;一人当たり面積">
          <a:extLst>
            <a:ext uri="{FF2B5EF4-FFF2-40B4-BE49-F238E27FC236}">
              <a16:creationId xmlns:a16="http://schemas.microsoft.com/office/drawing/2014/main" id="{1B996AFD-EEBB-4039-B355-A8FC313DE83D}"/>
            </a:ext>
          </a:extLst>
        </xdr:cNvPr>
        <xdr:cNvSpPr txBox="1"/>
      </xdr:nvSpPr>
      <xdr:spPr>
        <a:xfrm>
          <a:off x="6737427" y="1845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111777</xdr:rowOff>
    </xdr:from>
    <xdr:ext cx="469744" cy="259045"/>
    <xdr:sp macro="" textlink="">
      <xdr:nvSpPr>
        <xdr:cNvPr id="393" name="n_1mainValue【市民会館】&#10;一人当たり面積">
          <a:extLst>
            <a:ext uri="{FF2B5EF4-FFF2-40B4-BE49-F238E27FC236}">
              <a16:creationId xmlns:a16="http://schemas.microsoft.com/office/drawing/2014/main" id="{3D975409-02E6-47A3-B0D4-4C47562A2B42}"/>
            </a:ext>
          </a:extLst>
        </xdr:cNvPr>
        <xdr:cNvSpPr txBox="1"/>
      </xdr:nvSpPr>
      <xdr:spPr>
        <a:xfrm>
          <a:off x="9391727" y="1811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115588</xdr:rowOff>
    </xdr:from>
    <xdr:ext cx="469744" cy="259045"/>
    <xdr:sp macro="" textlink="">
      <xdr:nvSpPr>
        <xdr:cNvPr id="394" name="n_2mainValue【市民会館】&#10;一人当たり面積">
          <a:extLst>
            <a:ext uri="{FF2B5EF4-FFF2-40B4-BE49-F238E27FC236}">
              <a16:creationId xmlns:a16="http://schemas.microsoft.com/office/drawing/2014/main" id="{2F114224-F448-41BE-85D3-7E2E4ABC6112}"/>
            </a:ext>
          </a:extLst>
        </xdr:cNvPr>
        <xdr:cNvSpPr txBox="1"/>
      </xdr:nvSpPr>
      <xdr:spPr>
        <a:xfrm>
          <a:off x="8515427" y="1811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118127</xdr:rowOff>
    </xdr:from>
    <xdr:ext cx="469744" cy="259045"/>
    <xdr:sp macro="" textlink="">
      <xdr:nvSpPr>
        <xdr:cNvPr id="395" name="n_3mainValue【市民会館】&#10;一人当たり面積">
          <a:extLst>
            <a:ext uri="{FF2B5EF4-FFF2-40B4-BE49-F238E27FC236}">
              <a16:creationId xmlns:a16="http://schemas.microsoft.com/office/drawing/2014/main" id="{1EB28C20-1674-4F7F-A36A-32B4154C4DA1}"/>
            </a:ext>
          </a:extLst>
        </xdr:cNvPr>
        <xdr:cNvSpPr txBox="1"/>
      </xdr:nvSpPr>
      <xdr:spPr>
        <a:xfrm>
          <a:off x="7626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123207</xdr:rowOff>
    </xdr:from>
    <xdr:ext cx="469744" cy="259045"/>
    <xdr:sp macro="" textlink="">
      <xdr:nvSpPr>
        <xdr:cNvPr id="396" name="n_4mainValue【市民会館】&#10;一人当たり面積">
          <a:extLst>
            <a:ext uri="{FF2B5EF4-FFF2-40B4-BE49-F238E27FC236}">
              <a16:creationId xmlns:a16="http://schemas.microsoft.com/office/drawing/2014/main" id="{A843B632-B5BE-43FC-A247-F89E67542D02}"/>
            </a:ext>
          </a:extLst>
        </xdr:cNvPr>
        <xdr:cNvSpPr txBox="1"/>
      </xdr:nvSpPr>
      <xdr:spPr>
        <a:xfrm>
          <a:off x="6737427" y="1812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97B108C1-3B9C-4DD1-9A1D-FB80460E96A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D9241CF4-DE12-40E7-BD3B-2E90CEFAF4D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D69C4DC7-D018-44FB-B16E-F006E439528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D12052E7-6900-455A-B0D3-80581079CB4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AD4B6018-15E5-45F5-88B1-638097AED87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CD25FD4D-BD5D-4C10-BC1B-B6800119A25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86657348-E685-473C-A694-1BA4EFF3A28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297ED42B-2E02-4E35-BB1E-B3512C527B9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4F44EB8-968F-4FE0-A031-1F287093AFE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2DA3F159-8359-4653-AD93-A94CDA7186B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CF9D832-102C-4138-A38C-A8C58EECC0D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8" name="直線コネクタ 407">
          <a:extLst>
            <a:ext uri="{FF2B5EF4-FFF2-40B4-BE49-F238E27FC236}">
              <a16:creationId xmlns:a16="http://schemas.microsoft.com/office/drawing/2014/main" id="{392E175E-E7FC-45CE-8300-8905A50FFD9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9" name="テキスト ボックス 408">
          <a:extLst>
            <a:ext uri="{FF2B5EF4-FFF2-40B4-BE49-F238E27FC236}">
              <a16:creationId xmlns:a16="http://schemas.microsoft.com/office/drawing/2014/main" id="{472D6085-7704-42E2-8EDE-20098F43121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0" name="直線コネクタ 409">
          <a:extLst>
            <a:ext uri="{FF2B5EF4-FFF2-40B4-BE49-F238E27FC236}">
              <a16:creationId xmlns:a16="http://schemas.microsoft.com/office/drawing/2014/main" id="{7122543C-8015-47D2-BE78-3A37C99B020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1" name="テキスト ボックス 410">
          <a:extLst>
            <a:ext uri="{FF2B5EF4-FFF2-40B4-BE49-F238E27FC236}">
              <a16:creationId xmlns:a16="http://schemas.microsoft.com/office/drawing/2014/main" id="{2DC55548-D6F2-4FA1-A809-CCEC77578BB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2" name="直線コネクタ 411">
          <a:extLst>
            <a:ext uri="{FF2B5EF4-FFF2-40B4-BE49-F238E27FC236}">
              <a16:creationId xmlns:a16="http://schemas.microsoft.com/office/drawing/2014/main" id="{1E07D72C-5F3C-4ED3-93D6-74400777BC6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3" name="テキスト ボックス 412">
          <a:extLst>
            <a:ext uri="{FF2B5EF4-FFF2-40B4-BE49-F238E27FC236}">
              <a16:creationId xmlns:a16="http://schemas.microsoft.com/office/drawing/2014/main" id="{53581297-E5C0-4FB5-8278-737D8995B91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4" name="直線コネクタ 413">
          <a:extLst>
            <a:ext uri="{FF2B5EF4-FFF2-40B4-BE49-F238E27FC236}">
              <a16:creationId xmlns:a16="http://schemas.microsoft.com/office/drawing/2014/main" id="{F7133DB3-EBE0-4EFB-BFAB-6A857A8486E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5" name="テキスト ボックス 414">
          <a:extLst>
            <a:ext uri="{FF2B5EF4-FFF2-40B4-BE49-F238E27FC236}">
              <a16:creationId xmlns:a16="http://schemas.microsoft.com/office/drawing/2014/main" id="{4A4BF24F-866D-408B-93A4-3EC062476E6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6" name="直線コネクタ 415">
          <a:extLst>
            <a:ext uri="{FF2B5EF4-FFF2-40B4-BE49-F238E27FC236}">
              <a16:creationId xmlns:a16="http://schemas.microsoft.com/office/drawing/2014/main" id="{12B59C37-93A9-4E0F-AFAA-F980DA529FA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7" name="テキスト ボックス 416">
          <a:extLst>
            <a:ext uri="{FF2B5EF4-FFF2-40B4-BE49-F238E27FC236}">
              <a16:creationId xmlns:a16="http://schemas.microsoft.com/office/drawing/2014/main" id="{73F9BB9A-9547-4987-9132-CA8DB365426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23063D91-DBC9-451F-8125-36A08D39957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9" name="テキスト ボックス 418">
          <a:extLst>
            <a:ext uri="{FF2B5EF4-FFF2-40B4-BE49-F238E27FC236}">
              <a16:creationId xmlns:a16="http://schemas.microsoft.com/office/drawing/2014/main" id="{434467B9-8EC1-4521-81E6-F20C3F6DAA5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18602D8C-2C17-4992-8881-6ED5367BB32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421" name="直線コネクタ 420">
          <a:extLst>
            <a:ext uri="{FF2B5EF4-FFF2-40B4-BE49-F238E27FC236}">
              <a16:creationId xmlns:a16="http://schemas.microsoft.com/office/drawing/2014/main" id="{D964C0C4-9360-4998-89CC-9BD86D956C5A}"/>
            </a:ext>
          </a:extLst>
        </xdr:cNvPr>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2" name="【一般廃棄物処理施設】&#10;有形固定資産減価償却率最小値テキスト">
          <a:extLst>
            <a:ext uri="{FF2B5EF4-FFF2-40B4-BE49-F238E27FC236}">
              <a16:creationId xmlns:a16="http://schemas.microsoft.com/office/drawing/2014/main" id="{1A70C6F6-3DAE-4DE1-99F2-9850352206CE}"/>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3" name="直線コネクタ 422">
          <a:extLst>
            <a:ext uri="{FF2B5EF4-FFF2-40B4-BE49-F238E27FC236}">
              <a16:creationId xmlns:a16="http://schemas.microsoft.com/office/drawing/2014/main" id="{DC09E529-B318-48A2-843D-2BAD863DB47E}"/>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424" name="【一般廃棄物処理施設】&#10;有形固定資産減価償却率最大値テキスト">
          <a:extLst>
            <a:ext uri="{FF2B5EF4-FFF2-40B4-BE49-F238E27FC236}">
              <a16:creationId xmlns:a16="http://schemas.microsoft.com/office/drawing/2014/main" id="{35A86079-A154-4065-9235-87B44D12A8CA}"/>
            </a:ext>
          </a:extLst>
        </xdr:cNvPr>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425" name="直線コネクタ 424">
          <a:extLst>
            <a:ext uri="{FF2B5EF4-FFF2-40B4-BE49-F238E27FC236}">
              <a16:creationId xmlns:a16="http://schemas.microsoft.com/office/drawing/2014/main" id="{F731A5D9-D209-4DFC-A855-727393CA4E65}"/>
            </a:ext>
          </a:extLst>
        </xdr:cNvPr>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1312F671-C15C-41BF-A63F-7735DEB4D17D}"/>
            </a:ext>
          </a:extLst>
        </xdr:cNvPr>
        <xdr:cNvSpPr txBox="1"/>
      </xdr:nvSpPr>
      <xdr:spPr>
        <a:xfrm>
          <a:off x="16357600" y="6317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427" name="フローチャート: 判断 426">
          <a:extLst>
            <a:ext uri="{FF2B5EF4-FFF2-40B4-BE49-F238E27FC236}">
              <a16:creationId xmlns:a16="http://schemas.microsoft.com/office/drawing/2014/main" id="{C53228C0-318C-4B5C-867C-454A4CCA2377}"/>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428" name="フローチャート: 判断 427">
          <a:extLst>
            <a:ext uri="{FF2B5EF4-FFF2-40B4-BE49-F238E27FC236}">
              <a16:creationId xmlns:a16="http://schemas.microsoft.com/office/drawing/2014/main" id="{136DC5BE-B9D2-43F8-A5C4-9731D939F2A0}"/>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429" name="フローチャート: 判断 428">
          <a:extLst>
            <a:ext uri="{FF2B5EF4-FFF2-40B4-BE49-F238E27FC236}">
              <a16:creationId xmlns:a16="http://schemas.microsoft.com/office/drawing/2014/main" id="{663ED1DF-6B88-42DA-830F-F849F686E081}"/>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430" name="フローチャート: 判断 429">
          <a:extLst>
            <a:ext uri="{FF2B5EF4-FFF2-40B4-BE49-F238E27FC236}">
              <a16:creationId xmlns:a16="http://schemas.microsoft.com/office/drawing/2014/main" id="{24BC2464-0C1E-47EF-9BEB-DC7E017359B6}"/>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431" name="フローチャート: 判断 430">
          <a:extLst>
            <a:ext uri="{FF2B5EF4-FFF2-40B4-BE49-F238E27FC236}">
              <a16:creationId xmlns:a16="http://schemas.microsoft.com/office/drawing/2014/main" id="{B663EC52-15E1-45B0-AE88-DF7FF77A29DC}"/>
            </a:ext>
          </a:extLst>
        </xdr:cNvPr>
        <xdr:cNvSpPr/>
      </xdr:nvSpPr>
      <xdr:spPr>
        <a:xfrm>
          <a:off x="12763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DA28EF60-26F8-47FF-8B4A-504EAB47534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B873405-F8FE-41F3-9AAE-3E2B8D4B586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AF7B9A74-7F78-4B33-910F-548BB10D082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6CAF82AF-DEA1-46D5-8582-6AEA2A5087C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ED619592-69A7-4D8D-873D-9DD1521074B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29210</xdr:rowOff>
    </xdr:from>
    <xdr:to>
      <xdr:col>85</xdr:col>
      <xdr:colOff>177800</xdr:colOff>
      <xdr:row>38</xdr:row>
      <xdr:rowOff>130810</xdr:rowOff>
    </xdr:to>
    <xdr:sp macro="" textlink="">
      <xdr:nvSpPr>
        <xdr:cNvPr id="437" name="楕円 436">
          <a:extLst>
            <a:ext uri="{FF2B5EF4-FFF2-40B4-BE49-F238E27FC236}">
              <a16:creationId xmlns:a16="http://schemas.microsoft.com/office/drawing/2014/main" id="{CDC1D8F5-5800-4750-9295-495605985277}"/>
            </a:ext>
          </a:extLst>
        </xdr:cNvPr>
        <xdr:cNvSpPr/>
      </xdr:nvSpPr>
      <xdr:spPr>
        <a:xfrm>
          <a:off x="162687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7637</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DF518FE5-6FDF-4387-879F-427252FF7BF5}"/>
            </a:ext>
          </a:extLst>
        </xdr:cNvPr>
        <xdr:cNvSpPr txBox="1"/>
      </xdr:nvSpPr>
      <xdr:spPr>
        <a:xfrm>
          <a:off x="16357600"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143510</xdr:rowOff>
    </xdr:from>
    <xdr:to>
      <xdr:col>81</xdr:col>
      <xdr:colOff>101600</xdr:colOff>
      <xdr:row>38</xdr:row>
      <xdr:rowOff>73660</xdr:rowOff>
    </xdr:to>
    <xdr:sp macro="" textlink="">
      <xdr:nvSpPr>
        <xdr:cNvPr id="439" name="楕円 438">
          <a:extLst>
            <a:ext uri="{FF2B5EF4-FFF2-40B4-BE49-F238E27FC236}">
              <a16:creationId xmlns:a16="http://schemas.microsoft.com/office/drawing/2014/main" id="{8C5B1CBB-47E5-4279-A47C-B5209EB9892A}"/>
            </a:ext>
          </a:extLst>
        </xdr:cNvPr>
        <xdr:cNvSpPr/>
      </xdr:nvSpPr>
      <xdr:spPr>
        <a:xfrm>
          <a:off x="15430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22860</xdr:rowOff>
    </xdr:from>
    <xdr:to>
      <xdr:col>85</xdr:col>
      <xdr:colOff>127000</xdr:colOff>
      <xdr:row>38</xdr:row>
      <xdr:rowOff>80010</xdr:rowOff>
    </xdr:to>
    <xdr:cxnSp macro="">
      <xdr:nvCxnSpPr>
        <xdr:cNvPr id="440" name="直線コネクタ 439">
          <a:extLst>
            <a:ext uri="{FF2B5EF4-FFF2-40B4-BE49-F238E27FC236}">
              <a16:creationId xmlns:a16="http://schemas.microsoft.com/office/drawing/2014/main" id="{FE66422E-3869-4006-B667-912574F7F568}"/>
            </a:ext>
          </a:extLst>
        </xdr:cNvPr>
        <xdr:cNvCxnSpPr/>
      </xdr:nvCxnSpPr>
      <xdr:spPr>
        <a:xfrm>
          <a:off x="15481300" y="653796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65405</xdr:rowOff>
    </xdr:from>
    <xdr:to>
      <xdr:col>76</xdr:col>
      <xdr:colOff>165100</xdr:colOff>
      <xdr:row>37</xdr:row>
      <xdr:rowOff>167005</xdr:rowOff>
    </xdr:to>
    <xdr:sp macro="" textlink="">
      <xdr:nvSpPr>
        <xdr:cNvPr id="441" name="楕円 440">
          <a:extLst>
            <a:ext uri="{FF2B5EF4-FFF2-40B4-BE49-F238E27FC236}">
              <a16:creationId xmlns:a16="http://schemas.microsoft.com/office/drawing/2014/main" id="{0D27D044-9715-42A4-98A4-438CACD17FE7}"/>
            </a:ext>
          </a:extLst>
        </xdr:cNvPr>
        <xdr:cNvSpPr/>
      </xdr:nvSpPr>
      <xdr:spPr>
        <a:xfrm>
          <a:off x="14541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116205</xdr:rowOff>
    </xdr:from>
    <xdr:to>
      <xdr:col>81</xdr:col>
      <xdr:colOff>50800</xdr:colOff>
      <xdr:row>38</xdr:row>
      <xdr:rowOff>22860</xdr:rowOff>
    </xdr:to>
    <xdr:cxnSp macro="">
      <xdr:nvCxnSpPr>
        <xdr:cNvPr id="442" name="直線コネクタ 441">
          <a:extLst>
            <a:ext uri="{FF2B5EF4-FFF2-40B4-BE49-F238E27FC236}">
              <a16:creationId xmlns:a16="http://schemas.microsoft.com/office/drawing/2014/main" id="{4B49830E-746D-4621-8EE9-3260595A9AD6}"/>
            </a:ext>
          </a:extLst>
        </xdr:cNvPr>
        <xdr:cNvCxnSpPr/>
      </xdr:nvCxnSpPr>
      <xdr:spPr>
        <a:xfrm>
          <a:off x="14592300" y="645985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25400</xdr:rowOff>
    </xdr:from>
    <xdr:to>
      <xdr:col>72</xdr:col>
      <xdr:colOff>38100</xdr:colOff>
      <xdr:row>37</xdr:row>
      <xdr:rowOff>127000</xdr:rowOff>
    </xdr:to>
    <xdr:sp macro="" textlink="">
      <xdr:nvSpPr>
        <xdr:cNvPr id="443" name="楕円 442">
          <a:extLst>
            <a:ext uri="{FF2B5EF4-FFF2-40B4-BE49-F238E27FC236}">
              <a16:creationId xmlns:a16="http://schemas.microsoft.com/office/drawing/2014/main" id="{9A074F56-ADDF-4F77-9B39-E825DD807ED5}"/>
            </a:ext>
          </a:extLst>
        </xdr:cNvPr>
        <xdr:cNvSpPr/>
      </xdr:nvSpPr>
      <xdr:spPr>
        <a:xfrm>
          <a:off x="13652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76200</xdr:rowOff>
    </xdr:from>
    <xdr:to>
      <xdr:col>76</xdr:col>
      <xdr:colOff>114300</xdr:colOff>
      <xdr:row>37</xdr:row>
      <xdr:rowOff>116205</xdr:rowOff>
    </xdr:to>
    <xdr:cxnSp macro="">
      <xdr:nvCxnSpPr>
        <xdr:cNvPr id="444" name="直線コネクタ 443">
          <a:extLst>
            <a:ext uri="{FF2B5EF4-FFF2-40B4-BE49-F238E27FC236}">
              <a16:creationId xmlns:a16="http://schemas.microsoft.com/office/drawing/2014/main" id="{1235AB13-869A-4EF8-A83B-A7FA637A695E}"/>
            </a:ext>
          </a:extLst>
        </xdr:cNvPr>
        <xdr:cNvCxnSpPr/>
      </xdr:nvCxnSpPr>
      <xdr:spPr>
        <a:xfrm>
          <a:off x="13703300" y="64198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158750</xdr:rowOff>
    </xdr:from>
    <xdr:to>
      <xdr:col>67</xdr:col>
      <xdr:colOff>101600</xdr:colOff>
      <xdr:row>37</xdr:row>
      <xdr:rowOff>88900</xdr:rowOff>
    </xdr:to>
    <xdr:sp macro="" textlink="">
      <xdr:nvSpPr>
        <xdr:cNvPr id="445" name="楕円 444">
          <a:extLst>
            <a:ext uri="{FF2B5EF4-FFF2-40B4-BE49-F238E27FC236}">
              <a16:creationId xmlns:a16="http://schemas.microsoft.com/office/drawing/2014/main" id="{D55042FB-37D8-44BA-A965-D1C6F7AE3150}"/>
            </a:ext>
          </a:extLst>
        </xdr:cNvPr>
        <xdr:cNvSpPr/>
      </xdr:nvSpPr>
      <xdr:spPr>
        <a:xfrm>
          <a:off x="12763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38100</xdr:rowOff>
    </xdr:from>
    <xdr:to>
      <xdr:col>71</xdr:col>
      <xdr:colOff>177800</xdr:colOff>
      <xdr:row>37</xdr:row>
      <xdr:rowOff>76200</xdr:rowOff>
    </xdr:to>
    <xdr:cxnSp macro="">
      <xdr:nvCxnSpPr>
        <xdr:cNvPr id="446" name="直線コネクタ 445">
          <a:extLst>
            <a:ext uri="{FF2B5EF4-FFF2-40B4-BE49-F238E27FC236}">
              <a16:creationId xmlns:a16="http://schemas.microsoft.com/office/drawing/2014/main" id="{DD9391FD-1854-4B07-82BB-C74506FCF7DF}"/>
            </a:ext>
          </a:extLst>
        </xdr:cNvPr>
        <xdr:cNvCxnSpPr/>
      </xdr:nvCxnSpPr>
      <xdr:spPr>
        <a:xfrm>
          <a:off x="12814300" y="63817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66D54A67-D480-4C0A-95C6-677702B3BBA8}"/>
            </a:ext>
          </a:extLst>
        </xdr:cNvPr>
        <xdr:cNvSpPr txBox="1"/>
      </xdr:nvSpPr>
      <xdr:spPr>
        <a:xfrm>
          <a:off x="152660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64787</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427D2DC5-65CB-40E5-93BE-8EDB07B11B40}"/>
            </a:ext>
          </a:extLst>
        </xdr:cNvPr>
        <xdr:cNvSpPr txBox="1"/>
      </xdr:nvSpPr>
      <xdr:spPr>
        <a:xfrm>
          <a:off x="14389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FAF0BFC8-A167-470E-B46E-DAAA6A672D3A}"/>
            </a:ext>
          </a:extLst>
        </xdr:cNvPr>
        <xdr:cNvSpPr txBox="1"/>
      </xdr:nvSpPr>
      <xdr:spPr>
        <a:xfrm>
          <a:off x="13500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104792</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731E61D3-772D-47C3-84FA-27D6C18669D4}"/>
            </a:ext>
          </a:extLst>
        </xdr:cNvPr>
        <xdr:cNvSpPr txBox="1"/>
      </xdr:nvSpPr>
      <xdr:spPr>
        <a:xfrm>
          <a:off x="126117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64787</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2449485B-5E1E-437F-A361-A0D7FBD24889}"/>
            </a:ext>
          </a:extLst>
        </xdr:cNvPr>
        <xdr:cNvSpPr txBox="1"/>
      </xdr:nvSpPr>
      <xdr:spPr>
        <a:xfrm>
          <a:off x="152660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12082</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FF48227F-2229-48CE-A61B-BDE33D949295}"/>
            </a:ext>
          </a:extLst>
        </xdr:cNvPr>
        <xdr:cNvSpPr txBox="1"/>
      </xdr:nvSpPr>
      <xdr:spPr>
        <a:xfrm>
          <a:off x="14389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143527</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6F8363DA-09DE-4809-8CED-50CF532CFEAF}"/>
            </a:ext>
          </a:extLst>
        </xdr:cNvPr>
        <xdr:cNvSpPr txBox="1"/>
      </xdr:nvSpPr>
      <xdr:spPr>
        <a:xfrm>
          <a:off x="13500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105427</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992A4E71-DFEA-4C38-94D7-1A523FC8C20F}"/>
            </a:ext>
          </a:extLst>
        </xdr:cNvPr>
        <xdr:cNvSpPr txBox="1"/>
      </xdr:nvSpPr>
      <xdr:spPr>
        <a:xfrm>
          <a:off x="126117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5B475C48-6BC4-4D46-8CA8-395AC13C36D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5C5258AC-5652-4CED-8F01-C77A0180315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D374068F-5334-411A-97AF-EDD7B3E7CF7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914E1AEB-75A7-4151-905D-B65CAC52D74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A6D2449E-C439-4F80-9795-A632F29AFAF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37008769-9E17-47F0-A20D-ACED0F76400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0A2D2BB7-73AC-4EA7-9684-5BAB97A08F2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452CD9FE-7C3C-4C00-8C27-4AA38C63B89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0E5D2736-0A1F-48A0-822A-EC7EE794F68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DE8664B0-092C-47E2-B312-F7D574D24A9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5" name="直線コネクタ 464">
          <a:extLst>
            <a:ext uri="{FF2B5EF4-FFF2-40B4-BE49-F238E27FC236}">
              <a16:creationId xmlns:a16="http://schemas.microsoft.com/office/drawing/2014/main" id="{0CA7CFA4-7E99-4C55-8A78-ACFB8729A55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6" name="テキスト ボックス 465">
          <a:extLst>
            <a:ext uri="{FF2B5EF4-FFF2-40B4-BE49-F238E27FC236}">
              <a16:creationId xmlns:a16="http://schemas.microsoft.com/office/drawing/2014/main" id="{1494A7CB-6B64-4597-B0A1-11E56D03CF22}"/>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7" name="直線コネクタ 466">
          <a:extLst>
            <a:ext uri="{FF2B5EF4-FFF2-40B4-BE49-F238E27FC236}">
              <a16:creationId xmlns:a16="http://schemas.microsoft.com/office/drawing/2014/main" id="{63450EF5-0657-48CA-A137-E8ECD494D87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8" name="テキスト ボックス 467">
          <a:extLst>
            <a:ext uri="{FF2B5EF4-FFF2-40B4-BE49-F238E27FC236}">
              <a16:creationId xmlns:a16="http://schemas.microsoft.com/office/drawing/2014/main" id="{265BD41A-EBE7-4537-A8B4-28DDAC35929B}"/>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9" name="直線コネクタ 468">
          <a:extLst>
            <a:ext uri="{FF2B5EF4-FFF2-40B4-BE49-F238E27FC236}">
              <a16:creationId xmlns:a16="http://schemas.microsoft.com/office/drawing/2014/main" id="{316500C6-E6BD-4E52-8C32-83205C49016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70" name="テキスト ボックス 469">
          <a:extLst>
            <a:ext uri="{FF2B5EF4-FFF2-40B4-BE49-F238E27FC236}">
              <a16:creationId xmlns:a16="http://schemas.microsoft.com/office/drawing/2014/main" id="{DBC54FB8-FCF9-4B66-9556-CC98F889CA4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1" name="直線コネクタ 470">
          <a:extLst>
            <a:ext uri="{FF2B5EF4-FFF2-40B4-BE49-F238E27FC236}">
              <a16:creationId xmlns:a16="http://schemas.microsoft.com/office/drawing/2014/main" id="{110FC89B-BFBA-4F68-B227-779897B5D42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2" name="テキスト ボックス 471">
          <a:extLst>
            <a:ext uri="{FF2B5EF4-FFF2-40B4-BE49-F238E27FC236}">
              <a16:creationId xmlns:a16="http://schemas.microsoft.com/office/drawing/2014/main" id="{C8FA8EFB-8FB3-46DC-AF1A-C691E6851DE7}"/>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3" name="直線コネクタ 472">
          <a:extLst>
            <a:ext uri="{FF2B5EF4-FFF2-40B4-BE49-F238E27FC236}">
              <a16:creationId xmlns:a16="http://schemas.microsoft.com/office/drawing/2014/main" id="{7AF82739-A0D5-443B-9F42-83E4AF2AAD0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4" name="テキスト ボックス 473">
          <a:extLst>
            <a:ext uri="{FF2B5EF4-FFF2-40B4-BE49-F238E27FC236}">
              <a16:creationId xmlns:a16="http://schemas.microsoft.com/office/drawing/2014/main" id="{82CE84AF-EA6D-49DC-A2D7-C9394021406D}"/>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a:extLst>
            <a:ext uri="{FF2B5EF4-FFF2-40B4-BE49-F238E27FC236}">
              <a16:creationId xmlns:a16="http://schemas.microsoft.com/office/drawing/2014/main" id="{49AEFF52-7AB0-4EB0-B32E-FD94488E422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6" name="テキスト ボックス 475">
          <a:extLst>
            <a:ext uri="{FF2B5EF4-FFF2-40B4-BE49-F238E27FC236}">
              <a16:creationId xmlns:a16="http://schemas.microsoft.com/office/drawing/2014/main" id="{F7670AF0-25CB-46FF-9CE7-2054EF6727F1}"/>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一般廃棄物処理施設】&#10;一人当たり有形固定資産（償却資産）額グラフ枠">
          <a:extLst>
            <a:ext uri="{FF2B5EF4-FFF2-40B4-BE49-F238E27FC236}">
              <a16:creationId xmlns:a16="http://schemas.microsoft.com/office/drawing/2014/main" id="{A9AD1A37-614E-4F08-BBB9-D5679F6D16D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478" name="直線コネクタ 477">
          <a:extLst>
            <a:ext uri="{FF2B5EF4-FFF2-40B4-BE49-F238E27FC236}">
              <a16:creationId xmlns:a16="http://schemas.microsoft.com/office/drawing/2014/main" id="{393E25DC-EAEC-4D39-B79A-B9598EE1CACE}"/>
            </a:ext>
          </a:extLst>
        </xdr:cNvPr>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479" name="【一般廃棄物処理施設】&#10;一人当たり有形固定資産（償却資産）額最小値テキスト">
          <a:extLst>
            <a:ext uri="{FF2B5EF4-FFF2-40B4-BE49-F238E27FC236}">
              <a16:creationId xmlns:a16="http://schemas.microsoft.com/office/drawing/2014/main" id="{A9393FBF-2FA3-4ED2-8488-4C04B1A17567}"/>
            </a:ext>
          </a:extLst>
        </xdr:cNvPr>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480" name="直線コネクタ 479">
          <a:extLst>
            <a:ext uri="{FF2B5EF4-FFF2-40B4-BE49-F238E27FC236}">
              <a16:creationId xmlns:a16="http://schemas.microsoft.com/office/drawing/2014/main" id="{144B9099-3465-489C-A48C-C959641733A5}"/>
            </a:ext>
          </a:extLst>
        </xdr:cNvPr>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481" name="【一般廃棄物処理施設】&#10;一人当たり有形固定資産（償却資産）額最大値テキスト">
          <a:extLst>
            <a:ext uri="{FF2B5EF4-FFF2-40B4-BE49-F238E27FC236}">
              <a16:creationId xmlns:a16="http://schemas.microsoft.com/office/drawing/2014/main" id="{B194E8FD-001B-4FFE-875B-19ECB0DF70E6}"/>
            </a:ext>
          </a:extLst>
        </xdr:cNvPr>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482" name="直線コネクタ 481">
          <a:extLst>
            <a:ext uri="{FF2B5EF4-FFF2-40B4-BE49-F238E27FC236}">
              <a16:creationId xmlns:a16="http://schemas.microsoft.com/office/drawing/2014/main" id="{D5D534E6-BEC2-464D-B8C7-A53F3A07457F}"/>
            </a:ext>
          </a:extLst>
        </xdr:cNvPr>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macro="" textlink="">
      <xdr:nvSpPr>
        <xdr:cNvPr id="483" name="【一般廃棄物処理施設】&#10;一人当たり有形固定資産（償却資産）額平均値テキスト">
          <a:extLst>
            <a:ext uri="{FF2B5EF4-FFF2-40B4-BE49-F238E27FC236}">
              <a16:creationId xmlns:a16="http://schemas.microsoft.com/office/drawing/2014/main" id="{AD5E95AC-8D41-4877-A667-85343798805C}"/>
            </a:ext>
          </a:extLst>
        </xdr:cNvPr>
        <xdr:cNvSpPr txBox="1"/>
      </xdr:nvSpPr>
      <xdr:spPr>
        <a:xfrm>
          <a:off x="22199600" y="6802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484" name="フローチャート: 判断 483">
          <a:extLst>
            <a:ext uri="{FF2B5EF4-FFF2-40B4-BE49-F238E27FC236}">
              <a16:creationId xmlns:a16="http://schemas.microsoft.com/office/drawing/2014/main" id="{7BAB1BBB-2F39-4576-83AE-26D0E013571C}"/>
            </a:ext>
          </a:extLst>
        </xdr:cNvPr>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485" name="フローチャート: 判断 484">
          <a:extLst>
            <a:ext uri="{FF2B5EF4-FFF2-40B4-BE49-F238E27FC236}">
              <a16:creationId xmlns:a16="http://schemas.microsoft.com/office/drawing/2014/main" id="{314A78F0-7415-4464-BB73-E4F7692266B8}"/>
            </a:ext>
          </a:extLst>
        </xdr:cNvPr>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486" name="フローチャート: 判断 485">
          <a:extLst>
            <a:ext uri="{FF2B5EF4-FFF2-40B4-BE49-F238E27FC236}">
              <a16:creationId xmlns:a16="http://schemas.microsoft.com/office/drawing/2014/main" id="{1578FDC8-3841-4D7D-A5E3-2304B57DD018}"/>
            </a:ext>
          </a:extLst>
        </xdr:cNvPr>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487" name="フローチャート: 判断 486">
          <a:extLst>
            <a:ext uri="{FF2B5EF4-FFF2-40B4-BE49-F238E27FC236}">
              <a16:creationId xmlns:a16="http://schemas.microsoft.com/office/drawing/2014/main" id="{8F276B7C-96A9-4DDE-B9EF-F5AA2694D9AE}"/>
            </a:ext>
          </a:extLst>
        </xdr:cNvPr>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488" name="フローチャート: 判断 487">
          <a:extLst>
            <a:ext uri="{FF2B5EF4-FFF2-40B4-BE49-F238E27FC236}">
              <a16:creationId xmlns:a16="http://schemas.microsoft.com/office/drawing/2014/main" id="{04E45B86-E820-439D-B148-60A997CA1EDF}"/>
            </a:ext>
          </a:extLst>
        </xdr:cNvPr>
        <xdr:cNvSpPr/>
      </xdr:nvSpPr>
      <xdr:spPr>
        <a:xfrm>
          <a:off x="18605500" y="69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45EA31D4-E697-442A-9788-E9E16F5BF85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3F77F071-113F-418F-975B-0AA998D262E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E76345A-3A53-4F40-94A8-398AFCBB8C4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5F675857-7D69-4513-987E-DBA0E1051EF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8F027DA3-8808-463D-87C5-D6BD69EEE8B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63696</xdr:rowOff>
    </xdr:from>
    <xdr:to>
      <xdr:col>116</xdr:col>
      <xdr:colOff>114300</xdr:colOff>
      <xdr:row>41</xdr:row>
      <xdr:rowOff>165296</xdr:rowOff>
    </xdr:to>
    <xdr:sp macro="" textlink="">
      <xdr:nvSpPr>
        <xdr:cNvPr id="494" name="楕円 493">
          <a:extLst>
            <a:ext uri="{FF2B5EF4-FFF2-40B4-BE49-F238E27FC236}">
              <a16:creationId xmlns:a16="http://schemas.microsoft.com/office/drawing/2014/main" id="{A187056D-177E-4D4D-81BD-3A5E951C90EA}"/>
            </a:ext>
          </a:extLst>
        </xdr:cNvPr>
        <xdr:cNvSpPr/>
      </xdr:nvSpPr>
      <xdr:spPr>
        <a:xfrm>
          <a:off x="22110700" y="709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150073</xdr:rowOff>
    </xdr:from>
    <xdr:ext cx="534377" cy="259045"/>
    <xdr:sp macro="" textlink="">
      <xdr:nvSpPr>
        <xdr:cNvPr id="495" name="【一般廃棄物処理施設】&#10;一人当たり有形固定資産（償却資産）額該当値テキスト">
          <a:extLst>
            <a:ext uri="{FF2B5EF4-FFF2-40B4-BE49-F238E27FC236}">
              <a16:creationId xmlns:a16="http://schemas.microsoft.com/office/drawing/2014/main" id="{235E4A9B-DBDC-4C7C-AA57-D6DA9D977B7D}"/>
            </a:ext>
          </a:extLst>
        </xdr:cNvPr>
        <xdr:cNvSpPr txBox="1"/>
      </xdr:nvSpPr>
      <xdr:spPr>
        <a:xfrm>
          <a:off x="22199600" y="700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64695</xdr:rowOff>
    </xdr:from>
    <xdr:to>
      <xdr:col>112</xdr:col>
      <xdr:colOff>38100</xdr:colOff>
      <xdr:row>41</xdr:row>
      <xdr:rowOff>166295</xdr:rowOff>
    </xdr:to>
    <xdr:sp macro="" textlink="">
      <xdr:nvSpPr>
        <xdr:cNvPr id="496" name="楕円 495">
          <a:extLst>
            <a:ext uri="{FF2B5EF4-FFF2-40B4-BE49-F238E27FC236}">
              <a16:creationId xmlns:a16="http://schemas.microsoft.com/office/drawing/2014/main" id="{F13DE79E-B1E6-4814-9B2E-92F52AF92A1D}"/>
            </a:ext>
          </a:extLst>
        </xdr:cNvPr>
        <xdr:cNvSpPr/>
      </xdr:nvSpPr>
      <xdr:spPr>
        <a:xfrm>
          <a:off x="21272500" y="709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114496</xdr:rowOff>
    </xdr:from>
    <xdr:to>
      <xdr:col>116</xdr:col>
      <xdr:colOff>63500</xdr:colOff>
      <xdr:row>41</xdr:row>
      <xdr:rowOff>115495</xdr:rowOff>
    </xdr:to>
    <xdr:cxnSp macro="">
      <xdr:nvCxnSpPr>
        <xdr:cNvPr id="497" name="直線コネクタ 496">
          <a:extLst>
            <a:ext uri="{FF2B5EF4-FFF2-40B4-BE49-F238E27FC236}">
              <a16:creationId xmlns:a16="http://schemas.microsoft.com/office/drawing/2014/main" id="{BF7B54B4-0FCE-4D1C-AA65-76D1BA62280D}"/>
            </a:ext>
          </a:extLst>
        </xdr:cNvPr>
        <xdr:cNvCxnSpPr/>
      </xdr:nvCxnSpPr>
      <xdr:spPr>
        <a:xfrm flipV="1">
          <a:off x="21323300" y="7143946"/>
          <a:ext cx="838200" cy="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65763</xdr:rowOff>
    </xdr:from>
    <xdr:to>
      <xdr:col>107</xdr:col>
      <xdr:colOff>101600</xdr:colOff>
      <xdr:row>41</xdr:row>
      <xdr:rowOff>167363</xdr:rowOff>
    </xdr:to>
    <xdr:sp macro="" textlink="">
      <xdr:nvSpPr>
        <xdr:cNvPr id="498" name="楕円 497">
          <a:extLst>
            <a:ext uri="{FF2B5EF4-FFF2-40B4-BE49-F238E27FC236}">
              <a16:creationId xmlns:a16="http://schemas.microsoft.com/office/drawing/2014/main" id="{CDC72565-CEC6-490E-831D-F9D6E43FE76D}"/>
            </a:ext>
          </a:extLst>
        </xdr:cNvPr>
        <xdr:cNvSpPr/>
      </xdr:nvSpPr>
      <xdr:spPr>
        <a:xfrm>
          <a:off x="20383500" y="7095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115495</xdr:rowOff>
    </xdr:from>
    <xdr:to>
      <xdr:col>111</xdr:col>
      <xdr:colOff>177800</xdr:colOff>
      <xdr:row>41</xdr:row>
      <xdr:rowOff>116563</xdr:rowOff>
    </xdr:to>
    <xdr:cxnSp macro="">
      <xdr:nvCxnSpPr>
        <xdr:cNvPr id="499" name="直線コネクタ 498">
          <a:extLst>
            <a:ext uri="{FF2B5EF4-FFF2-40B4-BE49-F238E27FC236}">
              <a16:creationId xmlns:a16="http://schemas.microsoft.com/office/drawing/2014/main" id="{FB228539-DABC-4D91-9016-25794648A1F9}"/>
            </a:ext>
          </a:extLst>
        </xdr:cNvPr>
        <xdr:cNvCxnSpPr/>
      </xdr:nvCxnSpPr>
      <xdr:spPr>
        <a:xfrm flipV="1">
          <a:off x="20434300" y="7144945"/>
          <a:ext cx="889000" cy="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66830</xdr:rowOff>
    </xdr:from>
    <xdr:to>
      <xdr:col>102</xdr:col>
      <xdr:colOff>165100</xdr:colOff>
      <xdr:row>41</xdr:row>
      <xdr:rowOff>168430</xdr:rowOff>
    </xdr:to>
    <xdr:sp macro="" textlink="">
      <xdr:nvSpPr>
        <xdr:cNvPr id="500" name="楕円 499">
          <a:extLst>
            <a:ext uri="{FF2B5EF4-FFF2-40B4-BE49-F238E27FC236}">
              <a16:creationId xmlns:a16="http://schemas.microsoft.com/office/drawing/2014/main" id="{3FCDD7AB-3A5E-4CA1-91B4-B05A536BCD9B}"/>
            </a:ext>
          </a:extLst>
        </xdr:cNvPr>
        <xdr:cNvSpPr/>
      </xdr:nvSpPr>
      <xdr:spPr>
        <a:xfrm>
          <a:off x="19494500" y="70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116563</xdr:rowOff>
    </xdr:from>
    <xdr:to>
      <xdr:col>107</xdr:col>
      <xdr:colOff>50800</xdr:colOff>
      <xdr:row>41</xdr:row>
      <xdr:rowOff>117630</xdr:rowOff>
    </xdr:to>
    <xdr:cxnSp macro="">
      <xdr:nvCxnSpPr>
        <xdr:cNvPr id="501" name="直線コネクタ 500">
          <a:extLst>
            <a:ext uri="{FF2B5EF4-FFF2-40B4-BE49-F238E27FC236}">
              <a16:creationId xmlns:a16="http://schemas.microsoft.com/office/drawing/2014/main" id="{97B55B82-A26C-4DAA-9FDE-C1A26FF9834B}"/>
            </a:ext>
          </a:extLst>
        </xdr:cNvPr>
        <xdr:cNvCxnSpPr/>
      </xdr:nvCxnSpPr>
      <xdr:spPr>
        <a:xfrm flipV="1">
          <a:off x="19545300" y="7146013"/>
          <a:ext cx="8890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68480</xdr:rowOff>
    </xdr:from>
    <xdr:to>
      <xdr:col>98</xdr:col>
      <xdr:colOff>38100</xdr:colOff>
      <xdr:row>41</xdr:row>
      <xdr:rowOff>170080</xdr:rowOff>
    </xdr:to>
    <xdr:sp macro="" textlink="">
      <xdr:nvSpPr>
        <xdr:cNvPr id="502" name="楕円 501">
          <a:extLst>
            <a:ext uri="{FF2B5EF4-FFF2-40B4-BE49-F238E27FC236}">
              <a16:creationId xmlns:a16="http://schemas.microsoft.com/office/drawing/2014/main" id="{A768FD54-198F-46A4-93C4-CC0912570026}"/>
            </a:ext>
          </a:extLst>
        </xdr:cNvPr>
        <xdr:cNvSpPr/>
      </xdr:nvSpPr>
      <xdr:spPr>
        <a:xfrm>
          <a:off x="18605500" y="70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117630</xdr:rowOff>
    </xdr:from>
    <xdr:to>
      <xdr:col>102</xdr:col>
      <xdr:colOff>114300</xdr:colOff>
      <xdr:row>41</xdr:row>
      <xdr:rowOff>119280</xdr:rowOff>
    </xdr:to>
    <xdr:cxnSp macro="">
      <xdr:nvCxnSpPr>
        <xdr:cNvPr id="503" name="直線コネクタ 502">
          <a:extLst>
            <a:ext uri="{FF2B5EF4-FFF2-40B4-BE49-F238E27FC236}">
              <a16:creationId xmlns:a16="http://schemas.microsoft.com/office/drawing/2014/main" id="{C34CA614-B4F8-45AD-9669-BCB12D4763BE}"/>
            </a:ext>
          </a:extLst>
        </xdr:cNvPr>
        <xdr:cNvCxnSpPr/>
      </xdr:nvCxnSpPr>
      <xdr:spPr>
        <a:xfrm flipV="1">
          <a:off x="18656300" y="7147080"/>
          <a:ext cx="889000" cy="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504" name="n_1aveValue【一般廃棄物処理施設】&#10;一人当たり有形固定資産（償却資産）額">
          <a:extLst>
            <a:ext uri="{FF2B5EF4-FFF2-40B4-BE49-F238E27FC236}">
              <a16:creationId xmlns:a16="http://schemas.microsoft.com/office/drawing/2014/main" id="{08FBF888-5FBD-45FC-ABAF-494057E81DD2}"/>
            </a:ext>
          </a:extLst>
        </xdr:cNvPr>
        <xdr:cNvSpPr txBox="1"/>
      </xdr:nvSpPr>
      <xdr:spPr>
        <a:xfrm>
          <a:off x="21011095" y="673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505" name="n_2aveValue【一般廃棄物処理施設】&#10;一人当たり有形固定資産（償却資産）額">
          <a:extLst>
            <a:ext uri="{FF2B5EF4-FFF2-40B4-BE49-F238E27FC236}">
              <a16:creationId xmlns:a16="http://schemas.microsoft.com/office/drawing/2014/main" id="{0D469180-1B1A-4AFE-AF51-166E13E441F3}"/>
            </a:ext>
          </a:extLst>
        </xdr:cNvPr>
        <xdr:cNvSpPr txBox="1"/>
      </xdr:nvSpPr>
      <xdr:spPr>
        <a:xfrm>
          <a:off x="20134795" y="6720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506" name="n_3aveValue【一般廃棄物処理施設】&#10;一人当たり有形固定資産（償却資産）額">
          <a:extLst>
            <a:ext uri="{FF2B5EF4-FFF2-40B4-BE49-F238E27FC236}">
              <a16:creationId xmlns:a16="http://schemas.microsoft.com/office/drawing/2014/main" id="{8A312E8A-A094-4B37-9A83-FF4DDDF6A9A2}"/>
            </a:ext>
          </a:extLst>
        </xdr:cNvPr>
        <xdr:cNvSpPr txBox="1"/>
      </xdr:nvSpPr>
      <xdr:spPr>
        <a:xfrm>
          <a:off x="19245795" y="673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52657</xdr:rowOff>
    </xdr:from>
    <xdr:ext cx="599010" cy="259045"/>
    <xdr:sp macro="" textlink="">
      <xdr:nvSpPr>
        <xdr:cNvPr id="507" name="n_4aveValue【一般廃棄物処理施設】&#10;一人当たり有形固定資産（償却資産）額">
          <a:extLst>
            <a:ext uri="{FF2B5EF4-FFF2-40B4-BE49-F238E27FC236}">
              <a16:creationId xmlns:a16="http://schemas.microsoft.com/office/drawing/2014/main" id="{2AAE9AF5-185E-4870-B5F3-69B9AF956270}"/>
            </a:ext>
          </a:extLst>
        </xdr:cNvPr>
        <xdr:cNvSpPr txBox="1"/>
      </xdr:nvSpPr>
      <xdr:spPr>
        <a:xfrm>
          <a:off x="18356795" y="673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157422</xdr:rowOff>
    </xdr:from>
    <xdr:ext cx="534377" cy="259045"/>
    <xdr:sp macro="" textlink="">
      <xdr:nvSpPr>
        <xdr:cNvPr id="508" name="n_1mainValue【一般廃棄物処理施設】&#10;一人当たり有形固定資産（償却資産）額">
          <a:extLst>
            <a:ext uri="{FF2B5EF4-FFF2-40B4-BE49-F238E27FC236}">
              <a16:creationId xmlns:a16="http://schemas.microsoft.com/office/drawing/2014/main" id="{A17C8D21-FDFB-4385-9DB4-C40E747957B6}"/>
            </a:ext>
          </a:extLst>
        </xdr:cNvPr>
        <xdr:cNvSpPr txBox="1"/>
      </xdr:nvSpPr>
      <xdr:spPr>
        <a:xfrm>
          <a:off x="21043411" y="718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158490</xdr:rowOff>
    </xdr:from>
    <xdr:ext cx="534377" cy="259045"/>
    <xdr:sp macro="" textlink="">
      <xdr:nvSpPr>
        <xdr:cNvPr id="509" name="n_2mainValue【一般廃棄物処理施設】&#10;一人当たり有形固定資産（償却資産）額">
          <a:extLst>
            <a:ext uri="{FF2B5EF4-FFF2-40B4-BE49-F238E27FC236}">
              <a16:creationId xmlns:a16="http://schemas.microsoft.com/office/drawing/2014/main" id="{967036DA-4886-40EC-AF24-8138FD63DE40}"/>
            </a:ext>
          </a:extLst>
        </xdr:cNvPr>
        <xdr:cNvSpPr txBox="1"/>
      </xdr:nvSpPr>
      <xdr:spPr>
        <a:xfrm>
          <a:off x="20167111" y="718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159557</xdr:rowOff>
    </xdr:from>
    <xdr:ext cx="534377" cy="259045"/>
    <xdr:sp macro="" textlink="">
      <xdr:nvSpPr>
        <xdr:cNvPr id="510" name="n_3mainValue【一般廃棄物処理施設】&#10;一人当たり有形固定資産（償却資産）額">
          <a:extLst>
            <a:ext uri="{FF2B5EF4-FFF2-40B4-BE49-F238E27FC236}">
              <a16:creationId xmlns:a16="http://schemas.microsoft.com/office/drawing/2014/main" id="{393B966D-D58E-4D4A-965E-FAAA446BE33A}"/>
            </a:ext>
          </a:extLst>
        </xdr:cNvPr>
        <xdr:cNvSpPr txBox="1"/>
      </xdr:nvSpPr>
      <xdr:spPr>
        <a:xfrm>
          <a:off x="19278111" y="718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161207</xdr:rowOff>
    </xdr:from>
    <xdr:ext cx="534377" cy="259045"/>
    <xdr:sp macro="" textlink="">
      <xdr:nvSpPr>
        <xdr:cNvPr id="511" name="n_4mainValue【一般廃棄物処理施設】&#10;一人当たり有形固定資産（償却資産）額">
          <a:extLst>
            <a:ext uri="{FF2B5EF4-FFF2-40B4-BE49-F238E27FC236}">
              <a16:creationId xmlns:a16="http://schemas.microsoft.com/office/drawing/2014/main" id="{75D9E574-2FCC-42CF-8796-4521E735999F}"/>
            </a:ext>
          </a:extLst>
        </xdr:cNvPr>
        <xdr:cNvSpPr txBox="1"/>
      </xdr:nvSpPr>
      <xdr:spPr>
        <a:xfrm>
          <a:off x="18389111" y="719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a:extLst>
            <a:ext uri="{FF2B5EF4-FFF2-40B4-BE49-F238E27FC236}">
              <a16:creationId xmlns:a16="http://schemas.microsoft.com/office/drawing/2014/main" id="{8710DC8B-2E66-4015-BEF5-5688D2964F7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a:extLst>
            <a:ext uri="{FF2B5EF4-FFF2-40B4-BE49-F238E27FC236}">
              <a16:creationId xmlns:a16="http://schemas.microsoft.com/office/drawing/2014/main" id="{CDFAA428-582A-4499-ACCC-D957C1CB764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a:extLst>
            <a:ext uri="{FF2B5EF4-FFF2-40B4-BE49-F238E27FC236}">
              <a16:creationId xmlns:a16="http://schemas.microsoft.com/office/drawing/2014/main" id="{F5BA617F-1ACE-4213-AE11-DFB752484D1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a:extLst>
            <a:ext uri="{FF2B5EF4-FFF2-40B4-BE49-F238E27FC236}">
              <a16:creationId xmlns:a16="http://schemas.microsoft.com/office/drawing/2014/main" id="{4DD2F8E1-20EB-40A8-A142-7754DA45C35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a:extLst>
            <a:ext uri="{FF2B5EF4-FFF2-40B4-BE49-F238E27FC236}">
              <a16:creationId xmlns:a16="http://schemas.microsoft.com/office/drawing/2014/main" id="{9ADD976E-D024-4579-AE6D-0C1890A4ECF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a:extLst>
            <a:ext uri="{FF2B5EF4-FFF2-40B4-BE49-F238E27FC236}">
              <a16:creationId xmlns:a16="http://schemas.microsoft.com/office/drawing/2014/main" id="{401ABDDE-6D7D-4E58-8A37-BF60F8D1B49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a:extLst>
            <a:ext uri="{FF2B5EF4-FFF2-40B4-BE49-F238E27FC236}">
              <a16:creationId xmlns:a16="http://schemas.microsoft.com/office/drawing/2014/main" id="{AED6352D-B600-48DE-A277-348325F8F4D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a:extLst>
            <a:ext uri="{FF2B5EF4-FFF2-40B4-BE49-F238E27FC236}">
              <a16:creationId xmlns:a16="http://schemas.microsoft.com/office/drawing/2014/main" id="{BB35EA31-A8A3-4235-A0B6-3430EFA63E0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a:extLst>
            <a:ext uri="{FF2B5EF4-FFF2-40B4-BE49-F238E27FC236}">
              <a16:creationId xmlns:a16="http://schemas.microsoft.com/office/drawing/2014/main" id="{CE7C84A4-82B3-4D3F-B1FA-758AFF43707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a:extLst>
            <a:ext uri="{FF2B5EF4-FFF2-40B4-BE49-F238E27FC236}">
              <a16:creationId xmlns:a16="http://schemas.microsoft.com/office/drawing/2014/main" id="{70E7C0B5-AF14-4573-956C-488E0C95CFE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a:extLst>
            <a:ext uri="{FF2B5EF4-FFF2-40B4-BE49-F238E27FC236}">
              <a16:creationId xmlns:a16="http://schemas.microsoft.com/office/drawing/2014/main" id="{C7E78289-B2FA-4635-B16C-0031188B22B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3" name="直線コネクタ 522">
          <a:extLst>
            <a:ext uri="{FF2B5EF4-FFF2-40B4-BE49-F238E27FC236}">
              <a16:creationId xmlns:a16="http://schemas.microsoft.com/office/drawing/2014/main" id="{F673CEA6-A622-41F4-9606-DCFA18FB6C5E}"/>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4" name="テキスト ボックス 523">
          <a:extLst>
            <a:ext uri="{FF2B5EF4-FFF2-40B4-BE49-F238E27FC236}">
              <a16:creationId xmlns:a16="http://schemas.microsoft.com/office/drawing/2014/main" id="{A42C7F72-EFF4-414F-A01A-DD6E986E6726}"/>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5" name="直線コネクタ 524">
          <a:extLst>
            <a:ext uri="{FF2B5EF4-FFF2-40B4-BE49-F238E27FC236}">
              <a16:creationId xmlns:a16="http://schemas.microsoft.com/office/drawing/2014/main" id="{CED45CB2-57C5-4BD5-BE59-312C7DECADA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6" name="テキスト ボックス 525">
          <a:extLst>
            <a:ext uri="{FF2B5EF4-FFF2-40B4-BE49-F238E27FC236}">
              <a16:creationId xmlns:a16="http://schemas.microsoft.com/office/drawing/2014/main" id="{C265E91F-D2BA-4289-AFC1-A42F51DC6B8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7" name="直線コネクタ 526">
          <a:extLst>
            <a:ext uri="{FF2B5EF4-FFF2-40B4-BE49-F238E27FC236}">
              <a16:creationId xmlns:a16="http://schemas.microsoft.com/office/drawing/2014/main" id="{161CA61C-84D3-45DD-88E4-E2875F5EE95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8" name="テキスト ボックス 527">
          <a:extLst>
            <a:ext uri="{FF2B5EF4-FFF2-40B4-BE49-F238E27FC236}">
              <a16:creationId xmlns:a16="http://schemas.microsoft.com/office/drawing/2014/main" id="{F12BF0D9-A447-4498-873B-EAF84C4F22D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9" name="直線コネクタ 528">
          <a:extLst>
            <a:ext uri="{FF2B5EF4-FFF2-40B4-BE49-F238E27FC236}">
              <a16:creationId xmlns:a16="http://schemas.microsoft.com/office/drawing/2014/main" id="{B0B14382-11C5-4D94-9D2C-80DE9943F32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0" name="テキスト ボックス 529">
          <a:extLst>
            <a:ext uri="{FF2B5EF4-FFF2-40B4-BE49-F238E27FC236}">
              <a16:creationId xmlns:a16="http://schemas.microsoft.com/office/drawing/2014/main" id="{8EEC56EC-93EE-49FA-A1DC-2417B74308E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1" name="直線コネクタ 530">
          <a:extLst>
            <a:ext uri="{FF2B5EF4-FFF2-40B4-BE49-F238E27FC236}">
              <a16:creationId xmlns:a16="http://schemas.microsoft.com/office/drawing/2014/main" id="{699176A7-3E0C-42EA-B354-96A01733BE2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2" name="テキスト ボックス 531">
          <a:extLst>
            <a:ext uri="{FF2B5EF4-FFF2-40B4-BE49-F238E27FC236}">
              <a16:creationId xmlns:a16="http://schemas.microsoft.com/office/drawing/2014/main" id="{D56094CC-66BC-47EF-B128-C4A494804AA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3" name="直線コネクタ 532">
          <a:extLst>
            <a:ext uri="{FF2B5EF4-FFF2-40B4-BE49-F238E27FC236}">
              <a16:creationId xmlns:a16="http://schemas.microsoft.com/office/drawing/2014/main" id="{84A4BDEF-70DE-4962-91C4-294B83CC565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4" name="テキスト ボックス 533">
          <a:extLst>
            <a:ext uri="{FF2B5EF4-FFF2-40B4-BE49-F238E27FC236}">
              <a16:creationId xmlns:a16="http://schemas.microsoft.com/office/drawing/2014/main" id="{5FFCAE2D-ABA7-4964-BE42-F689B61E927C}"/>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5" name="直線コネクタ 534">
          <a:extLst>
            <a:ext uri="{FF2B5EF4-FFF2-40B4-BE49-F238E27FC236}">
              <a16:creationId xmlns:a16="http://schemas.microsoft.com/office/drawing/2014/main" id="{D51CE1C0-193E-4111-9D70-D4FA5635E62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6" name="【保健センター・保健所】&#10;有形固定資産減価償却率グラフ枠">
          <a:extLst>
            <a:ext uri="{FF2B5EF4-FFF2-40B4-BE49-F238E27FC236}">
              <a16:creationId xmlns:a16="http://schemas.microsoft.com/office/drawing/2014/main" id="{482F1B4D-612D-4C0E-8A4D-EE49BDEFEBC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537" name="直線コネクタ 536">
          <a:extLst>
            <a:ext uri="{FF2B5EF4-FFF2-40B4-BE49-F238E27FC236}">
              <a16:creationId xmlns:a16="http://schemas.microsoft.com/office/drawing/2014/main" id="{8C36895C-2455-4CD8-A335-1B378E15CC71}"/>
            </a:ext>
          </a:extLst>
        </xdr:cNvPr>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8" name="【保健センター・保健所】&#10;有形固定資産減価償却率最小値テキスト">
          <a:extLst>
            <a:ext uri="{FF2B5EF4-FFF2-40B4-BE49-F238E27FC236}">
              <a16:creationId xmlns:a16="http://schemas.microsoft.com/office/drawing/2014/main" id="{EE41B414-1DED-470E-B610-B12693F47E9A}"/>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9" name="直線コネクタ 538">
          <a:extLst>
            <a:ext uri="{FF2B5EF4-FFF2-40B4-BE49-F238E27FC236}">
              <a16:creationId xmlns:a16="http://schemas.microsoft.com/office/drawing/2014/main" id="{289EA570-64C1-40BC-864A-408076CA3D78}"/>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540" name="【保健センター・保健所】&#10;有形固定資産減価償却率最大値テキスト">
          <a:extLst>
            <a:ext uri="{FF2B5EF4-FFF2-40B4-BE49-F238E27FC236}">
              <a16:creationId xmlns:a16="http://schemas.microsoft.com/office/drawing/2014/main" id="{980AE78B-027A-4706-8798-30868E7F3246}"/>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541" name="直線コネクタ 540">
          <a:extLst>
            <a:ext uri="{FF2B5EF4-FFF2-40B4-BE49-F238E27FC236}">
              <a16:creationId xmlns:a16="http://schemas.microsoft.com/office/drawing/2014/main" id="{3C7707D6-6F5D-4297-B0FE-D55859937589}"/>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542" name="【保健センター・保健所】&#10;有形固定資産減価償却率平均値テキスト">
          <a:extLst>
            <a:ext uri="{FF2B5EF4-FFF2-40B4-BE49-F238E27FC236}">
              <a16:creationId xmlns:a16="http://schemas.microsoft.com/office/drawing/2014/main" id="{594729C1-034D-4934-BE1A-8448D250A8D6}"/>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43" name="フローチャート: 判断 542">
          <a:extLst>
            <a:ext uri="{FF2B5EF4-FFF2-40B4-BE49-F238E27FC236}">
              <a16:creationId xmlns:a16="http://schemas.microsoft.com/office/drawing/2014/main" id="{1C596163-5B4A-42DF-8FF1-67DC7EBA12CC}"/>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4" name="フローチャート: 判断 543">
          <a:extLst>
            <a:ext uri="{FF2B5EF4-FFF2-40B4-BE49-F238E27FC236}">
              <a16:creationId xmlns:a16="http://schemas.microsoft.com/office/drawing/2014/main" id="{CB4A8D63-C097-402C-A6DE-E028E6EAD53F}"/>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545" name="フローチャート: 判断 544">
          <a:extLst>
            <a:ext uri="{FF2B5EF4-FFF2-40B4-BE49-F238E27FC236}">
              <a16:creationId xmlns:a16="http://schemas.microsoft.com/office/drawing/2014/main" id="{43E44807-B9C6-45E5-9282-DF7BBFDC85B4}"/>
            </a:ext>
          </a:extLst>
        </xdr:cNvPr>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546" name="フローチャート: 判断 545">
          <a:extLst>
            <a:ext uri="{FF2B5EF4-FFF2-40B4-BE49-F238E27FC236}">
              <a16:creationId xmlns:a16="http://schemas.microsoft.com/office/drawing/2014/main" id="{8DC21112-9EEA-40EE-8958-EC9C615A9974}"/>
            </a:ext>
          </a:extLst>
        </xdr:cNvPr>
        <xdr:cNvSpPr/>
      </xdr:nvSpPr>
      <xdr:spPr>
        <a:xfrm>
          <a:off x="13652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547" name="フローチャート: 判断 546">
          <a:extLst>
            <a:ext uri="{FF2B5EF4-FFF2-40B4-BE49-F238E27FC236}">
              <a16:creationId xmlns:a16="http://schemas.microsoft.com/office/drawing/2014/main" id="{94F94689-F0E8-4001-A0B1-EE5F1DD34361}"/>
            </a:ext>
          </a:extLst>
        </xdr:cNvPr>
        <xdr:cNvSpPr/>
      </xdr:nvSpPr>
      <xdr:spPr>
        <a:xfrm>
          <a:off x="12763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D22EC909-5D6C-4E9D-B06C-8FA36D8951E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BB141C9D-B585-4FEF-AE52-A5B1BA4C21E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F54BB5BF-781D-4518-AE35-770ABC7EEEA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6D2975CE-513E-4B3C-B6FE-EFFFF067685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184D4004-B3A2-4CAE-913F-138D0E96AAA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138612</xdr:rowOff>
    </xdr:from>
    <xdr:to>
      <xdr:col>85</xdr:col>
      <xdr:colOff>177800</xdr:colOff>
      <xdr:row>63</xdr:row>
      <xdr:rowOff>68762</xdr:rowOff>
    </xdr:to>
    <xdr:sp macro="" textlink="">
      <xdr:nvSpPr>
        <xdr:cNvPr id="553" name="楕円 552">
          <a:extLst>
            <a:ext uri="{FF2B5EF4-FFF2-40B4-BE49-F238E27FC236}">
              <a16:creationId xmlns:a16="http://schemas.microsoft.com/office/drawing/2014/main" id="{BE5961AF-6C1A-4A3E-97C4-13B6961925F0}"/>
            </a:ext>
          </a:extLst>
        </xdr:cNvPr>
        <xdr:cNvSpPr/>
      </xdr:nvSpPr>
      <xdr:spPr>
        <a:xfrm>
          <a:off x="16268700" y="1076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117039</xdr:rowOff>
    </xdr:from>
    <xdr:ext cx="405111" cy="259045"/>
    <xdr:sp macro="" textlink="">
      <xdr:nvSpPr>
        <xdr:cNvPr id="554" name="【保健センター・保健所】&#10;有形固定資産減価償却率該当値テキスト">
          <a:extLst>
            <a:ext uri="{FF2B5EF4-FFF2-40B4-BE49-F238E27FC236}">
              <a16:creationId xmlns:a16="http://schemas.microsoft.com/office/drawing/2014/main" id="{F3566198-2420-4B2E-9E7E-1BE5E587373B}"/>
            </a:ext>
          </a:extLst>
        </xdr:cNvPr>
        <xdr:cNvSpPr txBox="1"/>
      </xdr:nvSpPr>
      <xdr:spPr>
        <a:xfrm>
          <a:off x="16357600" y="1074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94524</xdr:rowOff>
    </xdr:from>
    <xdr:to>
      <xdr:col>81</xdr:col>
      <xdr:colOff>101600</xdr:colOff>
      <xdr:row>63</xdr:row>
      <xdr:rowOff>24674</xdr:rowOff>
    </xdr:to>
    <xdr:sp macro="" textlink="">
      <xdr:nvSpPr>
        <xdr:cNvPr id="555" name="楕円 554">
          <a:extLst>
            <a:ext uri="{FF2B5EF4-FFF2-40B4-BE49-F238E27FC236}">
              <a16:creationId xmlns:a16="http://schemas.microsoft.com/office/drawing/2014/main" id="{35A77AA2-DA5B-4E8C-8695-83F7DA2AAB52}"/>
            </a:ext>
          </a:extLst>
        </xdr:cNvPr>
        <xdr:cNvSpPr/>
      </xdr:nvSpPr>
      <xdr:spPr>
        <a:xfrm>
          <a:off x="15430500" y="1072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145324</xdr:rowOff>
    </xdr:from>
    <xdr:to>
      <xdr:col>85</xdr:col>
      <xdr:colOff>127000</xdr:colOff>
      <xdr:row>63</xdr:row>
      <xdr:rowOff>17962</xdr:rowOff>
    </xdr:to>
    <xdr:cxnSp macro="">
      <xdr:nvCxnSpPr>
        <xdr:cNvPr id="556" name="直線コネクタ 555">
          <a:extLst>
            <a:ext uri="{FF2B5EF4-FFF2-40B4-BE49-F238E27FC236}">
              <a16:creationId xmlns:a16="http://schemas.microsoft.com/office/drawing/2014/main" id="{C77E7F4E-0F17-4F91-9A57-47725C6A0E6A}"/>
            </a:ext>
          </a:extLst>
        </xdr:cNvPr>
        <xdr:cNvCxnSpPr/>
      </xdr:nvCxnSpPr>
      <xdr:spPr>
        <a:xfrm>
          <a:off x="15481300" y="10775224"/>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50437</xdr:rowOff>
    </xdr:from>
    <xdr:to>
      <xdr:col>76</xdr:col>
      <xdr:colOff>165100</xdr:colOff>
      <xdr:row>62</xdr:row>
      <xdr:rowOff>152037</xdr:rowOff>
    </xdr:to>
    <xdr:sp macro="" textlink="">
      <xdr:nvSpPr>
        <xdr:cNvPr id="557" name="楕円 556">
          <a:extLst>
            <a:ext uri="{FF2B5EF4-FFF2-40B4-BE49-F238E27FC236}">
              <a16:creationId xmlns:a16="http://schemas.microsoft.com/office/drawing/2014/main" id="{A0991F5B-396E-4A31-8F7C-0DF69583F302}"/>
            </a:ext>
          </a:extLst>
        </xdr:cNvPr>
        <xdr:cNvSpPr/>
      </xdr:nvSpPr>
      <xdr:spPr>
        <a:xfrm>
          <a:off x="14541500" y="1068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101237</xdr:rowOff>
    </xdr:from>
    <xdr:to>
      <xdr:col>81</xdr:col>
      <xdr:colOff>50800</xdr:colOff>
      <xdr:row>62</xdr:row>
      <xdr:rowOff>145324</xdr:rowOff>
    </xdr:to>
    <xdr:cxnSp macro="">
      <xdr:nvCxnSpPr>
        <xdr:cNvPr id="558" name="直線コネクタ 557">
          <a:extLst>
            <a:ext uri="{FF2B5EF4-FFF2-40B4-BE49-F238E27FC236}">
              <a16:creationId xmlns:a16="http://schemas.microsoft.com/office/drawing/2014/main" id="{CAFC79C1-8C95-4B19-B607-B82A4031C44D}"/>
            </a:ext>
          </a:extLst>
        </xdr:cNvPr>
        <xdr:cNvCxnSpPr/>
      </xdr:nvCxnSpPr>
      <xdr:spPr>
        <a:xfrm>
          <a:off x="14592300" y="1073113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6350</xdr:rowOff>
    </xdr:from>
    <xdr:to>
      <xdr:col>72</xdr:col>
      <xdr:colOff>38100</xdr:colOff>
      <xdr:row>62</xdr:row>
      <xdr:rowOff>107950</xdr:rowOff>
    </xdr:to>
    <xdr:sp macro="" textlink="">
      <xdr:nvSpPr>
        <xdr:cNvPr id="559" name="楕円 558">
          <a:extLst>
            <a:ext uri="{FF2B5EF4-FFF2-40B4-BE49-F238E27FC236}">
              <a16:creationId xmlns:a16="http://schemas.microsoft.com/office/drawing/2014/main" id="{83BFE477-E62E-4EEE-B068-C596F713F4EB}"/>
            </a:ext>
          </a:extLst>
        </xdr:cNvPr>
        <xdr:cNvSpPr/>
      </xdr:nvSpPr>
      <xdr:spPr>
        <a:xfrm>
          <a:off x="13652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57150</xdr:rowOff>
    </xdr:from>
    <xdr:to>
      <xdr:col>76</xdr:col>
      <xdr:colOff>114300</xdr:colOff>
      <xdr:row>62</xdr:row>
      <xdr:rowOff>101237</xdr:rowOff>
    </xdr:to>
    <xdr:cxnSp macro="">
      <xdr:nvCxnSpPr>
        <xdr:cNvPr id="560" name="直線コネクタ 559">
          <a:extLst>
            <a:ext uri="{FF2B5EF4-FFF2-40B4-BE49-F238E27FC236}">
              <a16:creationId xmlns:a16="http://schemas.microsoft.com/office/drawing/2014/main" id="{34C0D3DA-614C-45C7-AD98-8503695B962C}"/>
            </a:ext>
          </a:extLst>
        </xdr:cNvPr>
        <xdr:cNvCxnSpPr/>
      </xdr:nvCxnSpPr>
      <xdr:spPr>
        <a:xfrm>
          <a:off x="13703300" y="1068705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133713</xdr:rowOff>
    </xdr:from>
    <xdr:to>
      <xdr:col>67</xdr:col>
      <xdr:colOff>101600</xdr:colOff>
      <xdr:row>62</xdr:row>
      <xdr:rowOff>63863</xdr:rowOff>
    </xdr:to>
    <xdr:sp macro="" textlink="">
      <xdr:nvSpPr>
        <xdr:cNvPr id="561" name="楕円 560">
          <a:extLst>
            <a:ext uri="{FF2B5EF4-FFF2-40B4-BE49-F238E27FC236}">
              <a16:creationId xmlns:a16="http://schemas.microsoft.com/office/drawing/2014/main" id="{073263B5-2DCC-4022-80C0-C88BB6DB0A4F}"/>
            </a:ext>
          </a:extLst>
        </xdr:cNvPr>
        <xdr:cNvSpPr/>
      </xdr:nvSpPr>
      <xdr:spPr>
        <a:xfrm>
          <a:off x="127635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13063</xdr:rowOff>
    </xdr:from>
    <xdr:to>
      <xdr:col>71</xdr:col>
      <xdr:colOff>177800</xdr:colOff>
      <xdr:row>62</xdr:row>
      <xdr:rowOff>57150</xdr:rowOff>
    </xdr:to>
    <xdr:cxnSp macro="">
      <xdr:nvCxnSpPr>
        <xdr:cNvPr id="562" name="直線コネクタ 561">
          <a:extLst>
            <a:ext uri="{FF2B5EF4-FFF2-40B4-BE49-F238E27FC236}">
              <a16:creationId xmlns:a16="http://schemas.microsoft.com/office/drawing/2014/main" id="{E7D42DFE-9B64-4E0D-BD86-8E5EC8B5C7E3}"/>
            </a:ext>
          </a:extLst>
        </xdr:cNvPr>
        <xdr:cNvCxnSpPr/>
      </xdr:nvCxnSpPr>
      <xdr:spPr>
        <a:xfrm>
          <a:off x="12814300" y="1064296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563" name="n_1aveValue【保健センター・保健所】&#10;有形固定資産減価償却率">
          <a:extLst>
            <a:ext uri="{FF2B5EF4-FFF2-40B4-BE49-F238E27FC236}">
              <a16:creationId xmlns:a16="http://schemas.microsoft.com/office/drawing/2014/main" id="{795B7703-2CEB-4FEE-AA1A-A558C77ACB28}"/>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564" name="n_2aveValue【保健センター・保健所】&#10;有形固定資産減価償却率">
          <a:extLst>
            <a:ext uri="{FF2B5EF4-FFF2-40B4-BE49-F238E27FC236}">
              <a16:creationId xmlns:a16="http://schemas.microsoft.com/office/drawing/2014/main" id="{533F82CF-6083-4852-99A6-F754DC38E9C9}"/>
            </a:ext>
          </a:extLst>
        </xdr:cNvPr>
        <xdr:cNvSpPr txBox="1"/>
      </xdr:nvSpPr>
      <xdr:spPr>
        <a:xfrm>
          <a:off x="14389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565" name="n_3aveValue【保健センター・保健所】&#10;有形固定資産減価償却率">
          <a:extLst>
            <a:ext uri="{FF2B5EF4-FFF2-40B4-BE49-F238E27FC236}">
              <a16:creationId xmlns:a16="http://schemas.microsoft.com/office/drawing/2014/main" id="{106AB991-7B5F-479D-A74F-2261EECF20B0}"/>
            </a:ext>
          </a:extLst>
        </xdr:cNvPr>
        <xdr:cNvSpPr txBox="1"/>
      </xdr:nvSpPr>
      <xdr:spPr>
        <a:xfrm>
          <a:off x="135007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86921</xdr:rowOff>
    </xdr:from>
    <xdr:ext cx="405111" cy="259045"/>
    <xdr:sp macro="" textlink="">
      <xdr:nvSpPr>
        <xdr:cNvPr id="566" name="n_4aveValue【保健センター・保健所】&#10;有形固定資産減価償却率">
          <a:extLst>
            <a:ext uri="{FF2B5EF4-FFF2-40B4-BE49-F238E27FC236}">
              <a16:creationId xmlns:a16="http://schemas.microsoft.com/office/drawing/2014/main" id="{2834D246-DCCE-471C-A176-A7F27EC842F2}"/>
            </a:ext>
          </a:extLst>
        </xdr:cNvPr>
        <xdr:cNvSpPr txBox="1"/>
      </xdr:nvSpPr>
      <xdr:spPr>
        <a:xfrm>
          <a:off x="12611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15801</xdr:rowOff>
    </xdr:from>
    <xdr:ext cx="405111" cy="259045"/>
    <xdr:sp macro="" textlink="">
      <xdr:nvSpPr>
        <xdr:cNvPr id="567" name="n_1mainValue【保健センター・保健所】&#10;有形固定資産減価償却率">
          <a:extLst>
            <a:ext uri="{FF2B5EF4-FFF2-40B4-BE49-F238E27FC236}">
              <a16:creationId xmlns:a16="http://schemas.microsoft.com/office/drawing/2014/main" id="{F9F78927-B036-410E-AEE1-9FCE56C47670}"/>
            </a:ext>
          </a:extLst>
        </xdr:cNvPr>
        <xdr:cNvSpPr txBox="1"/>
      </xdr:nvSpPr>
      <xdr:spPr>
        <a:xfrm>
          <a:off x="15266044" y="1081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143164</xdr:rowOff>
    </xdr:from>
    <xdr:ext cx="405111" cy="259045"/>
    <xdr:sp macro="" textlink="">
      <xdr:nvSpPr>
        <xdr:cNvPr id="568" name="n_2mainValue【保健センター・保健所】&#10;有形固定資産減価償却率">
          <a:extLst>
            <a:ext uri="{FF2B5EF4-FFF2-40B4-BE49-F238E27FC236}">
              <a16:creationId xmlns:a16="http://schemas.microsoft.com/office/drawing/2014/main" id="{6D0CC445-2E93-421C-930F-B08B0552813D}"/>
            </a:ext>
          </a:extLst>
        </xdr:cNvPr>
        <xdr:cNvSpPr txBox="1"/>
      </xdr:nvSpPr>
      <xdr:spPr>
        <a:xfrm>
          <a:off x="14389744" y="1077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99077</xdr:rowOff>
    </xdr:from>
    <xdr:ext cx="405111" cy="259045"/>
    <xdr:sp macro="" textlink="">
      <xdr:nvSpPr>
        <xdr:cNvPr id="569" name="n_3mainValue【保健センター・保健所】&#10;有形固定資産減価償却率">
          <a:extLst>
            <a:ext uri="{FF2B5EF4-FFF2-40B4-BE49-F238E27FC236}">
              <a16:creationId xmlns:a16="http://schemas.microsoft.com/office/drawing/2014/main" id="{A829C8F7-A1C0-4244-8629-00FC198478C5}"/>
            </a:ext>
          </a:extLst>
        </xdr:cNvPr>
        <xdr:cNvSpPr txBox="1"/>
      </xdr:nvSpPr>
      <xdr:spPr>
        <a:xfrm>
          <a:off x="13500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54990</xdr:rowOff>
    </xdr:from>
    <xdr:ext cx="405111" cy="259045"/>
    <xdr:sp macro="" textlink="">
      <xdr:nvSpPr>
        <xdr:cNvPr id="570" name="n_4mainValue【保健センター・保健所】&#10;有形固定資産減価償却率">
          <a:extLst>
            <a:ext uri="{FF2B5EF4-FFF2-40B4-BE49-F238E27FC236}">
              <a16:creationId xmlns:a16="http://schemas.microsoft.com/office/drawing/2014/main" id="{E4CC7902-8EBB-4D1D-86DB-6CE5E0DCFD68}"/>
            </a:ext>
          </a:extLst>
        </xdr:cNvPr>
        <xdr:cNvSpPr txBox="1"/>
      </xdr:nvSpPr>
      <xdr:spPr>
        <a:xfrm>
          <a:off x="12611744" y="1068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6155A436-9FA7-4469-A4B8-76BF318AD25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51BF41C-B5A0-4CA3-A1B2-E9E03BA72B8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C0856B25-2DE9-4443-8605-1971F63BDEE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188C0CBF-D1B8-46B9-B1F5-05E9B73C75D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FFA9D55-B49D-4E30-9E3D-AADF198861D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98428869-7B84-4E84-A18A-264347D3600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59D3CF73-7FFE-445F-B17D-F40588BC739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1D1125CD-381B-4B74-A36F-78D0596F7F7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103E012D-38C5-4214-819C-640A77AFDA5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418D3043-5B78-4A5A-90FC-D3A1B8B8A03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1" name="直線コネクタ 580">
          <a:extLst>
            <a:ext uri="{FF2B5EF4-FFF2-40B4-BE49-F238E27FC236}">
              <a16:creationId xmlns:a16="http://schemas.microsoft.com/office/drawing/2014/main" id="{8791F4D0-980C-4009-925A-A2D21B7B2AD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2" name="テキスト ボックス 581">
          <a:extLst>
            <a:ext uri="{FF2B5EF4-FFF2-40B4-BE49-F238E27FC236}">
              <a16:creationId xmlns:a16="http://schemas.microsoft.com/office/drawing/2014/main" id="{E55CE275-094A-441B-966A-21295E1CDA5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3" name="直線コネクタ 582">
          <a:extLst>
            <a:ext uri="{FF2B5EF4-FFF2-40B4-BE49-F238E27FC236}">
              <a16:creationId xmlns:a16="http://schemas.microsoft.com/office/drawing/2014/main" id="{0CBF5C18-7C4F-434D-9A04-9027D054EBDE}"/>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4" name="テキスト ボックス 583">
          <a:extLst>
            <a:ext uri="{FF2B5EF4-FFF2-40B4-BE49-F238E27FC236}">
              <a16:creationId xmlns:a16="http://schemas.microsoft.com/office/drawing/2014/main" id="{742327E3-F090-42D8-B649-199FC6D0182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5" name="直線コネクタ 584">
          <a:extLst>
            <a:ext uri="{FF2B5EF4-FFF2-40B4-BE49-F238E27FC236}">
              <a16:creationId xmlns:a16="http://schemas.microsoft.com/office/drawing/2014/main" id="{2C9002FD-C6D7-4C69-9662-E192A33828B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6" name="テキスト ボックス 585">
          <a:extLst>
            <a:ext uri="{FF2B5EF4-FFF2-40B4-BE49-F238E27FC236}">
              <a16:creationId xmlns:a16="http://schemas.microsoft.com/office/drawing/2014/main" id="{3B10C06C-D0A9-4E21-A2E3-425C403D0E52}"/>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7" name="直線コネクタ 586">
          <a:extLst>
            <a:ext uri="{FF2B5EF4-FFF2-40B4-BE49-F238E27FC236}">
              <a16:creationId xmlns:a16="http://schemas.microsoft.com/office/drawing/2014/main" id="{1318C38D-B082-448B-851E-C62F611CD03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8" name="テキスト ボックス 587">
          <a:extLst>
            <a:ext uri="{FF2B5EF4-FFF2-40B4-BE49-F238E27FC236}">
              <a16:creationId xmlns:a16="http://schemas.microsoft.com/office/drawing/2014/main" id="{4BCA490A-1BA4-43A8-8A9F-81884C8EE39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F9A78E1D-CB10-47CA-98E2-E5E4E7B829B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B18B3632-CE09-41C8-B98E-4199FF55522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3998F674-08FF-42D5-BA1D-D66004FCA41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592" name="直線コネクタ 591">
          <a:extLst>
            <a:ext uri="{FF2B5EF4-FFF2-40B4-BE49-F238E27FC236}">
              <a16:creationId xmlns:a16="http://schemas.microsoft.com/office/drawing/2014/main" id="{D4EE8356-BE29-46BC-BDD2-64DA42D255D3}"/>
            </a:ext>
          </a:extLst>
        </xdr:cNvPr>
        <xdr:cNvCxnSpPr/>
      </xdr:nvCxnSpPr>
      <xdr:spPr>
        <a:xfrm flipV="1">
          <a:off x="22160864" y="9555480"/>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EC9F1D6B-B473-4741-A7E5-036798A5A7BC}"/>
            </a:ext>
          </a:extLst>
        </xdr:cNvPr>
        <xdr:cNvSpPr txBox="1"/>
      </xdr:nvSpPr>
      <xdr:spPr>
        <a:xfrm>
          <a:off x="221996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594" name="直線コネクタ 593">
          <a:extLst>
            <a:ext uri="{FF2B5EF4-FFF2-40B4-BE49-F238E27FC236}">
              <a16:creationId xmlns:a16="http://schemas.microsoft.com/office/drawing/2014/main" id="{3F4651E4-A80E-429B-8A5A-B99BE3151D2B}"/>
            </a:ext>
          </a:extLst>
        </xdr:cNvPr>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2A58496E-1194-485B-880A-D1F05E74AAA5}"/>
            </a:ext>
          </a:extLst>
        </xdr:cNvPr>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596" name="直線コネクタ 595">
          <a:extLst>
            <a:ext uri="{FF2B5EF4-FFF2-40B4-BE49-F238E27FC236}">
              <a16:creationId xmlns:a16="http://schemas.microsoft.com/office/drawing/2014/main" id="{F1E445DF-07AD-43B6-853F-2E614AE42DC9}"/>
            </a:ext>
          </a:extLst>
        </xdr:cNvPr>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3B9D88A1-C573-4F96-873C-C3163F84527F}"/>
            </a:ext>
          </a:extLst>
        </xdr:cNvPr>
        <xdr:cNvSpPr txBox="1"/>
      </xdr:nvSpPr>
      <xdr:spPr>
        <a:xfrm>
          <a:off x="22199600" y="1043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598" name="フローチャート: 判断 597">
          <a:extLst>
            <a:ext uri="{FF2B5EF4-FFF2-40B4-BE49-F238E27FC236}">
              <a16:creationId xmlns:a16="http://schemas.microsoft.com/office/drawing/2014/main" id="{382F4FA5-4E6D-410E-8AC2-BA652F585425}"/>
            </a:ext>
          </a:extLst>
        </xdr:cNvPr>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599" name="フローチャート: 判断 598">
          <a:extLst>
            <a:ext uri="{FF2B5EF4-FFF2-40B4-BE49-F238E27FC236}">
              <a16:creationId xmlns:a16="http://schemas.microsoft.com/office/drawing/2014/main" id="{36CDFDE8-5B27-4BD6-AEE1-384AA9A3E0F7}"/>
            </a:ext>
          </a:extLst>
        </xdr:cNvPr>
        <xdr:cNvSpPr/>
      </xdr:nvSpPr>
      <xdr:spPr>
        <a:xfrm>
          <a:off x="21272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00" name="フローチャート: 判断 599">
          <a:extLst>
            <a:ext uri="{FF2B5EF4-FFF2-40B4-BE49-F238E27FC236}">
              <a16:creationId xmlns:a16="http://schemas.microsoft.com/office/drawing/2014/main" id="{5AED45DA-A985-4C23-9AF0-BB8AC60FFC2A}"/>
            </a:ext>
          </a:extLst>
        </xdr:cNvPr>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01" name="フローチャート: 判断 600">
          <a:extLst>
            <a:ext uri="{FF2B5EF4-FFF2-40B4-BE49-F238E27FC236}">
              <a16:creationId xmlns:a16="http://schemas.microsoft.com/office/drawing/2014/main" id="{02EE14B9-0C7D-45E1-9555-5FEBFE2CF1C0}"/>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602" name="フローチャート: 判断 601">
          <a:extLst>
            <a:ext uri="{FF2B5EF4-FFF2-40B4-BE49-F238E27FC236}">
              <a16:creationId xmlns:a16="http://schemas.microsoft.com/office/drawing/2014/main" id="{8F5E4B01-2F6B-440A-9CB0-9575A281C41C}"/>
            </a:ext>
          </a:extLst>
        </xdr:cNvPr>
        <xdr:cNvSpPr/>
      </xdr:nvSpPr>
      <xdr:spPr>
        <a:xfrm>
          <a:off x="18605500" y="1056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8CB532A-A2BA-498A-B5F6-00874FBA6FC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3BE42B5-E991-4D3C-B7CB-25ED6FAD75A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488865F6-87AC-433B-8496-30D9E4F2F29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78CDDAD-322C-4750-9BD5-5FA4FFBFEAB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A0FA9169-71B5-4D1D-BEDA-A18E9DB8945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13208</xdr:rowOff>
    </xdr:from>
    <xdr:to>
      <xdr:col>116</xdr:col>
      <xdr:colOff>114300</xdr:colOff>
      <xdr:row>62</xdr:row>
      <xdr:rowOff>114808</xdr:rowOff>
    </xdr:to>
    <xdr:sp macro="" textlink="">
      <xdr:nvSpPr>
        <xdr:cNvPr id="608" name="楕円 607">
          <a:extLst>
            <a:ext uri="{FF2B5EF4-FFF2-40B4-BE49-F238E27FC236}">
              <a16:creationId xmlns:a16="http://schemas.microsoft.com/office/drawing/2014/main" id="{E927ED5D-9A20-41DF-BE6B-2C3603084BA6}"/>
            </a:ext>
          </a:extLst>
        </xdr:cNvPr>
        <xdr:cNvSpPr/>
      </xdr:nvSpPr>
      <xdr:spPr>
        <a:xfrm>
          <a:off x="22110700" y="1064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163085</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3C4F357D-1152-4953-8C6A-44B40B708796}"/>
            </a:ext>
          </a:extLst>
        </xdr:cNvPr>
        <xdr:cNvSpPr txBox="1"/>
      </xdr:nvSpPr>
      <xdr:spPr>
        <a:xfrm>
          <a:off x="22199600" y="1062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17780</xdr:rowOff>
    </xdr:from>
    <xdr:to>
      <xdr:col>112</xdr:col>
      <xdr:colOff>38100</xdr:colOff>
      <xdr:row>62</xdr:row>
      <xdr:rowOff>119380</xdr:rowOff>
    </xdr:to>
    <xdr:sp macro="" textlink="">
      <xdr:nvSpPr>
        <xdr:cNvPr id="610" name="楕円 609">
          <a:extLst>
            <a:ext uri="{FF2B5EF4-FFF2-40B4-BE49-F238E27FC236}">
              <a16:creationId xmlns:a16="http://schemas.microsoft.com/office/drawing/2014/main" id="{D5373F57-DF00-4FC0-A367-E90622B115FA}"/>
            </a:ext>
          </a:extLst>
        </xdr:cNvPr>
        <xdr:cNvSpPr/>
      </xdr:nvSpPr>
      <xdr:spPr>
        <a:xfrm>
          <a:off x="21272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64008</xdr:rowOff>
    </xdr:from>
    <xdr:to>
      <xdr:col>116</xdr:col>
      <xdr:colOff>63500</xdr:colOff>
      <xdr:row>62</xdr:row>
      <xdr:rowOff>68580</xdr:rowOff>
    </xdr:to>
    <xdr:cxnSp macro="">
      <xdr:nvCxnSpPr>
        <xdr:cNvPr id="611" name="直線コネクタ 610">
          <a:extLst>
            <a:ext uri="{FF2B5EF4-FFF2-40B4-BE49-F238E27FC236}">
              <a16:creationId xmlns:a16="http://schemas.microsoft.com/office/drawing/2014/main" id="{17515F7F-12D2-4064-ACAF-1E1A8EF36C03}"/>
            </a:ext>
          </a:extLst>
        </xdr:cNvPr>
        <xdr:cNvCxnSpPr/>
      </xdr:nvCxnSpPr>
      <xdr:spPr>
        <a:xfrm flipV="1">
          <a:off x="21323300" y="106939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22352</xdr:rowOff>
    </xdr:from>
    <xdr:to>
      <xdr:col>107</xdr:col>
      <xdr:colOff>101600</xdr:colOff>
      <xdr:row>62</xdr:row>
      <xdr:rowOff>123952</xdr:rowOff>
    </xdr:to>
    <xdr:sp macro="" textlink="">
      <xdr:nvSpPr>
        <xdr:cNvPr id="612" name="楕円 611">
          <a:extLst>
            <a:ext uri="{FF2B5EF4-FFF2-40B4-BE49-F238E27FC236}">
              <a16:creationId xmlns:a16="http://schemas.microsoft.com/office/drawing/2014/main" id="{3E513AE2-28CD-4D26-B432-8E35EF006EC0}"/>
            </a:ext>
          </a:extLst>
        </xdr:cNvPr>
        <xdr:cNvSpPr/>
      </xdr:nvSpPr>
      <xdr:spPr>
        <a:xfrm>
          <a:off x="20383500" y="1065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68580</xdr:rowOff>
    </xdr:from>
    <xdr:to>
      <xdr:col>111</xdr:col>
      <xdr:colOff>177800</xdr:colOff>
      <xdr:row>62</xdr:row>
      <xdr:rowOff>73152</xdr:rowOff>
    </xdr:to>
    <xdr:cxnSp macro="">
      <xdr:nvCxnSpPr>
        <xdr:cNvPr id="613" name="直線コネクタ 612">
          <a:extLst>
            <a:ext uri="{FF2B5EF4-FFF2-40B4-BE49-F238E27FC236}">
              <a16:creationId xmlns:a16="http://schemas.microsoft.com/office/drawing/2014/main" id="{B5538ECB-79AC-4824-9420-C3B38504B241}"/>
            </a:ext>
          </a:extLst>
        </xdr:cNvPr>
        <xdr:cNvCxnSpPr/>
      </xdr:nvCxnSpPr>
      <xdr:spPr>
        <a:xfrm flipV="1">
          <a:off x="20434300" y="10698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22352</xdr:rowOff>
    </xdr:from>
    <xdr:to>
      <xdr:col>102</xdr:col>
      <xdr:colOff>165100</xdr:colOff>
      <xdr:row>62</xdr:row>
      <xdr:rowOff>123952</xdr:rowOff>
    </xdr:to>
    <xdr:sp macro="" textlink="">
      <xdr:nvSpPr>
        <xdr:cNvPr id="614" name="楕円 613">
          <a:extLst>
            <a:ext uri="{FF2B5EF4-FFF2-40B4-BE49-F238E27FC236}">
              <a16:creationId xmlns:a16="http://schemas.microsoft.com/office/drawing/2014/main" id="{41A99126-A47E-4CA6-A3C4-B3D36C9E203B}"/>
            </a:ext>
          </a:extLst>
        </xdr:cNvPr>
        <xdr:cNvSpPr/>
      </xdr:nvSpPr>
      <xdr:spPr>
        <a:xfrm>
          <a:off x="19494500" y="1065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73152</xdr:rowOff>
    </xdr:from>
    <xdr:to>
      <xdr:col>107</xdr:col>
      <xdr:colOff>50800</xdr:colOff>
      <xdr:row>62</xdr:row>
      <xdr:rowOff>73152</xdr:rowOff>
    </xdr:to>
    <xdr:cxnSp macro="">
      <xdr:nvCxnSpPr>
        <xdr:cNvPr id="615" name="直線コネクタ 614">
          <a:extLst>
            <a:ext uri="{FF2B5EF4-FFF2-40B4-BE49-F238E27FC236}">
              <a16:creationId xmlns:a16="http://schemas.microsoft.com/office/drawing/2014/main" id="{35BBD13E-DCCF-4FE9-B552-9210BFE15E7A}"/>
            </a:ext>
          </a:extLst>
        </xdr:cNvPr>
        <xdr:cNvCxnSpPr/>
      </xdr:nvCxnSpPr>
      <xdr:spPr>
        <a:xfrm>
          <a:off x="19545300" y="10703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26924</xdr:rowOff>
    </xdr:from>
    <xdr:to>
      <xdr:col>98</xdr:col>
      <xdr:colOff>38100</xdr:colOff>
      <xdr:row>62</xdr:row>
      <xdr:rowOff>128524</xdr:rowOff>
    </xdr:to>
    <xdr:sp macro="" textlink="">
      <xdr:nvSpPr>
        <xdr:cNvPr id="616" name="楕円 615">
          <a:extLst>
            <a:ext uri="{FF2B5EF4-FFF2-40B4-BE49-F238E27FC236}">
              <a16:creationId xmlns:a16="http://schemas.microsoft.com/office/drawing/2014/main" id="{420FCE5F-49F4-4A0D-9305-E6365CD799AD}"/>
            </a:ext>
          </a:extLst>
        </xdr:cNvPr>
        <xdr:cNvSpPr/>
      </xdr:nvSpPr>
      <xdr:spPr>
        <a:xfrm>
          <a:off x="18605500" y="1065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73152</xdr:rowOff>
    </xdr:from>
    <xdr:to>
      <xdr:col>102</xdr:col>
      <xdr:colOff>114300</xdr:colOff>
      <xdr:row>62</xdr:row>
      <xdr:rowOff>77724</xdr:rowOff>
    </xdr:to>
    <xdr:cxnSp macro="">
      <xdr:nvCxnSpPr>
        <xdr:cNvPr id="617" name="直線コネクタ 616">
          <a:extLst>
            <a:ext uri="{FF2B5EF4-FFF2-40B4-BE49-F238E27FC236}">
              <a16:creationId xmlns:a16="http://schemas.microsoft.com/office/drawing/2014/main" id="{D6AAEE9A-17C0-472A-BEA9-FE72586A9CA6}"/>
            </a:ext>
          </a:extLst>
        </xdr:cNvPr>
        <xdr:cNvCxnSpPr/>
      </xdr:nvCxnSpPr>
      <xdr:spPr>
        <a:xfrm flipV="1">
          <a:off x="18656300" y="107030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618" name="n_1aveValue【保健センター・保健所】&#10;一人当たり面積">
          <a:extLst>
            <a:ext uri="{FF2B5EF4-FFF2-40B4-BE49-F238E27FC236}">
              <a16:creationId xmlns:a16="http://schemas.microsoft.com/office/drawing/2014/main" id="{15A869F9-147F-4229-8EEE-E3A020D94C39}"/>
            </a:ext>
          </a:extLst>
        </xdr:cNvPr>
        <xdr:cNvSpPr txBox="1"/>
      </xdr:nvSpPr>
      <xdr:spPr>
        <a:xfrm>
          <a:off x="210757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619" name="n_2aveValue【保健センター・保健所】&#10;一人当たり面積">
          <a:extLst>
            <a:ext uri="{FF2B5EF4-FFF2-40B4-BE49-F238E27FC236}">
              <a16:creationId xmlns:a16="http://schemas.microsoft.com/office/drawing/2014/main" id="{38579CFF-FD7D-4D21-A1EC-F2EDC3CBB301}"/>
            </a:ext>
          </a:extLst>
        </xdr:cNvPr>
        <xdr:cNvSpPr txBox="1"/>
      </xdr:nvSpPr>
      <xdr:spPr>
        <a:xfrm>
          <a:off x="201994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620" name="n_3aveValue【保健センター・保健所】&#10;一人当たり面積">
          <a:extLst>
            <a:ext uri="{FF2B5EF4-FFF2-40B4-BE49-F238E27FC236}">
              <a16:creationId xmlns:a16="http://schemas.microsoft.com/office/drawing/2014/main" id="{7BDD71A9-BE8D-40F3-8B8F-43D113A609D4}"/>
            </a:ext>
          </a:extLst>
        </xdr:cNvPr>
        <xdr:cNvSpPr txBox="1"/>
      </xdr:nvSpPr>
      <xdr:spPr>
        <a:xfrm>
          <a:off x="19310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621" name="n_4aveValue【保健センター・保健所】&#10;一人当たり面積">
          <a:extLst>
            <a:ext uri="{FF2B5EF4-FFF2-40B4-BE49-F238E27FC236}">
              <a16:creationId xmlns:a16="http://schemas.microsoft.com/office/drawing/2014/main" id="{244B3CD3-4FB7-4977-B415-19DEE093EB69}"/>
            </a:ext>
          </a:extLst>
        </xdr:cNvPr>
        <xdr:cNvSpPr txBox="1"/>
      </xdr:nvSpPr>
      <xdr:spPr>
        <a:xfrm>
          <a:off x="18421427" y="1034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110507</xdr:rowOff>
    </xdr:from>
    <xdr:ext cx="469744" cy="259045"/>
    <xdr:sp macro="" textlink="">
      <xdr:nvSpPr>
        <xdr:cNvPr id="622" name="n_1mainValue【保健センター・保健所】&#10;一人当たり面積">
          <a:extLst>
            <a:ext uri="{FF2B5EF4-FFF2-40B4-BE49-F238E27FC236}">
              <a16:creationId xmlns:a16="http://schemas.microsoft.com/office/drawing/2014/main" id="{C24E6DE1-4046-432A-97F5-33FBD20E59AC}"/>
            </a:ext>
          </a:extLst>
        </xdr:cNvPr>
        <xdr:cNvSpPr txBox="1"/>
      </xdr:nvSpPr>
      <xdr:spPr>
        <a:xfrm>
          <a:off x="210757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115079</xdr:rowOff>
    </xdr:from>
    <xdr:ext cx="469744" cy="259045"/>
    <xdr:sp macro="" textlink="">
      <xdr:nvSpPr>
        <xdr:cNvPr id="623" name="n_2mainValue【保健センター・保健所】&#10;一人当たり面積">
          <a:extLst>
            <a:ext uri="{FF2B5EF4-FFF2-40B4-BE49-F238E27FC236}">
              <a16:creationId xmlns:a16="http://schemas.microsoft.com/office/drawing/2014/main" id="{634AEEEC-4B7F-4F0F-8558-94F4306B2D72}"/>
            </a:ext>
          </a:extLst>
        </xdr:cNvPr>
        <xdr:cNvSpPr txBox="1"/>
      </xdr:nvSpPr>
      <xdr:spPr>
        <a:xfrm>
          <a:off x="20199427" y="1074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115079</xdr:rowOff>
    </xdr:from>
    <xdr:ext cx="469744" cy="259045"/>
    <xdr:sp macro="" textlink="">
      <xdr:nvSpPr>
        <xdr:cNvPr id="624" name="n_3mainValue【保健センター・保健所】&#10;一人当たり面積">
          <a:extLst>
            <a:ext uri="{FF2B5EF4-FFF2-40B4-BE49-F238E27FC236}">
              <a16:creationId xmlns:a16="http://schemas.microsoft.com/office/drawing/2014/main" id="{B519F76E-4F21-456C-8CD6-8AFFE985FF1E}"/>
            </a:ext>
          </a:extLst>
        </xdr:cNvPr>
        <xdr:cNvSpPr txBox="1"/>
      </xdr:nvSpPr>
      <xdr:spPr>
        <a:xfrm>
          <a:off x="19310427" y="1074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119651</xdr:rowOff>
    </xdr:from>
    <xdr:ext cx="469744" cy="259045"/>
    <xdr:sp macro="" textlink="">
      <xdr:nvSpPr>
        <xdr:cNvPr id="625" name="n_4mainValue【保健センター・保健所】&#10;一人当たり面積">
          <a:extLst>
            <a:ext uri="{FF2B5EF4-FFF2-40B4-BE49-F238E27FC236}">
              <a16:creationId xmlns:a16="http://schemas.microsoft.com/office/drawing/2014/main" id="{DF3519D6-A0BA-4380-B70A-B490C2649DF7}"/>
            </a:ext>
          </a:extLst>
        </xdr:cNvPr>
        <xdr:cNvSpPr txBox="1"/>
      </xdr:nvSpPr>
      <xdr:spPr>
        <a:xfrm>
          <a:off x="184214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BF114134-8F30-41BC-BB9A-9DF35129EE6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0B5AD05E-53A4-4153-ACC3-5F0649E754D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1616E187-130E-476A-83F1-870F45FF7DA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FEFE1235-FE2C-40CD-A62A-247D15367E4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EB51D216-33DA-4C76-957D-CF4231D8960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24CE7A72-E2EC-4B0A-A690-46DEE63C91E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8F2127A3-4821-4040-B87D-B23042932CA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77FD444E-E39D-4250-B563-9D663F5F6B4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6AB38833-293A-403C-8F93-D1CE1DE3193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FA9E1336-029A-4F2D-B283-67BEFE9AE53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E8A6801E-B21F-4403-9C3A-052254CFEDB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FDFCC644-1CC4-462D-8AC8-376C3CD07DD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889CA4ED-CB86-4E11-976C-76AFD725BCD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1BF205E5-1535-4A0D-9991-DB172FC2D25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DC974C52-3146-4B1B-BF2F-DCDE3DD237A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70657540-0E3F-4A1B-AB8A-2346D99541F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CF390554-76C6-45A8-BF7E-BF3A1A72CDD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05D6F7A0-9C66-4B48-8A14-F44AD9436FD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F923D232-8A97-4397-9C68-DC65646021E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2A5A18A8-3AAD-4641-B80E-5DE24B9616E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74B68DCC-8B23-439C-B076-580AFEC2D9C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8E4C43F0-1676-4BB9-A695-F7EC1E56B29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B42CD2A6-38A0-4FB1-AFCC-D45837080A3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25C0CE21-D624-40EB-86C7-A814D3AA1AB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B7BA384E-BCFC-4A93-98A6-1D2AD260729B}"/>
            </a:ext>
          </a:extLst>
        </xdr:cNvPr>
        <xdr:cNvCxnSpPr/>
      </xdr:nvCxnSpPr>
      <xdr:spPr>
        <a:xfrm flipV="1">
          <a:off x="16318864" y="1329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20CA7B88-403A-4FE8-89C3-DEE5CE0655FE}"/>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DAAF0025-ECEB-413E-A1C7-36011340B25B}"/>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15C00E87-537B-4CD7-8C82-46E944944D6B}"/>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54" name="直線コネクタ 653">
          <a:extLst>
            <a:ext uri="{FF2B5EF4-FFF2-40B4-BE49-F238E27FC236}">
              <a16:creationId xmlns:a16="http://schemas.microsoft.com/office/drawing/2014/main" id="{2B3D81C8-18A4-4082-AF72-69D81734B82B}"/>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111141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FAFAFCE8-667C-412E-A21C-FD84D7DAF094}"/>
            </a:ext>
          </a:extLst>
        </xdr:cNvPr>
        <xdr:cNvSpPr txBox="1"/>
      </xdr:nvSpPr>
      <xdr:spPr>
        <a:xfrm>
          <a:off x="16357600" y="1382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656" name="フローチャート: 判断 655">
          <a:extLst>
            <a:ext uri="{FF2B5EF4-FFF2-40B4-BE49-F238E27FC236}">
              <a16:creationId xmlns:a16="http://schemas.microsoft.com/office/drawing/2014/main" id="{D010A233-219A-4760-941B-D0B880D0BE75}"/>
            </a:ext>
          </a:extLst>
        </xdr:cNvPr>
        <xdr:cNvSpPr/>
      </xdr:nvSpPr>
      <xdr:spPr>
        <a:xfrm>
          <a:off x="162687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7" name="フローチャート: 判断 656">
          <a:extLst>
            <a:ext uri="{FF2B5EF4-FFF2-40B4-BE49-F238E27FC236}">
              <a16:creationId xmlns:a16="http://schemas.microsoft.com/office/drawing/2014/main" id="{4E913E7B-234E-489E-A5E5-CBFC9B6A719A}"/>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658" name="フローチャート: 判断 657">
          <a:extLst>
            <a:ext uri="{FF2B5EF4-FFF2-40B4-BE49-F238E27FC236}">
              <a16:creationId xmlns:a16="http://schemas.microsoft.com/office/drawing/2014/main" id="{96D4540E-82A9-479B-8A0C-5B36C436ED9B}"/>
            </a:ext>
          </a:extLst>
        </xdr:cNvPr>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659" name="フローチャート: 判断 658">
          <a:extLst>
            <a:ext uri="{FF2B5EF4-FFF2-40B4-BE49-F238E27FC236}">
              <a16:creationId xmlns:a16="http://schemas.microsoft.com/office/drawing/2014/main" id="{8AC0E4D2-335D-41A0-972F-6AE6BEF8791D}"/>
            </a:ext>
          </a:extLst>
        </xdr:cNvPr>
        <xdr:cNvSpPr/>
      </xdr:nvSpPr>
      <xdr:spPr>
        <a:xfrm>
          <a:off x="13652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60" name="フローチャート: 判断 659">
          <a:extLst>
            <a:ext uri="{FF2B5EF4-FFF2-40B4-BE49-F238E27FC236}">
              <a16:creationId xmlns:a16="http://schemas.microsoft.com/office/drawing/2014/main" id="{402BC29B-6336-4437-8CDC-EB1474C13F89}"/>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13B09FD-637E-42D0-8DD4-C7C2EF3231D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85879539-20F2-435D-92E8-49B9AB201C1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A3D29845-8253-4BEB-B76E-DA2E6120DBE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A2DABA43-6D90-48AB-9B4B-97BAE7EB227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541F29D9-9248-4C14-BAF3-B5378B3D12D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67311</xdr:rowOff>
    </xdr:from>
    <xdr:to>
      <xdr:col>85</xdr:col>
      <xdr:colOff>177800</xdr:colOff>
      <xdr:row>84</xdr:row>
      <xdr:rowOff>168911</xdr:rowOff>
    </xdr:to>
    <xdr:sp macro="" textlink="">
      <xdr:nvSpPr>
        <xdr:cNvPr id="666" name="楕円 665">
          <a:extLst>
            <a:ext uri="{FF2B5EF4-FFF2-40B4-BE49-F238E27FC236}">
              <a16:creationId xmlns:a16="http://schemas.microsoft.com/office/drawing/2014/main" id="{CE26FAF1-00A1-4AB0-B762-1E3CA24C31BF}"/>
            </a:ext>
          </a:extLst>
        </xdr:cNvPr>
        <xdr:cNvSpPr/>
      </xdr:nvSpPr>
      <xdr:spPr>
        <a:xfrm>
          <a:off x="162687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45738</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2A3FE193-A2FA-425E-A1E1-19CF316AA8CD}"/>
            </a:ext>
          </a:extLst>
        </xdr:cNvPr>
        <xdr:cNvSpPr txBox="1"/>
      </xdr:nvSpPr>
      <xdr:spPr>
        <a:xfrm>
          <a:off x="16357600"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34925</xdr:rowOff>
    </xdr:from>
    <xdr:to>
      <xdr:col>81</xdr:col>
      <xdr:colOff>101600</xdr:colOff>
      <xdr:row>84</xdr:row>
      <xdr:rowOff>136525</xdr:rowOff>
    </xdr:to>
    <xdr:sp macro="" textlink="">
      <xdr:nvSpPr>
        <xdr:cNvPr id="668" name="楕円 667">
          <a:extLst>
            <a:ext uri="{FF2B5EF4-FFF2-40B4-BE49-F238E27FC236}">
              <a16:creationId xmlns:a16="http://schemas.microsoft.com/office/drawing/2014/main" id="{8F4C9226-133D-475B-AFE1-DF06B162D36A}"/>
            </a:ext>
          </a:extLst>
        </xdr:cNvPr>
        <xdr:cNvSpPr/>
      </xdr:nvSpPr>
      <xdr:spPr>
        <a:xfrm>
          <a:off x="15430500" y="1443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85725</xdr:rowOff>
    </xdr:from>
    <xdr:to>
      <xdr:col>85</xdr:col>
      <xdr:colOff>127000</xdr:colOff>
      <xdr:row>84</xdr:row>
      <xdr:rowOff>118111</xdr:rowOff>
    </xdr:to>
    <xdr:cxnSp macro="">
      <xdr:nvCxnSpPr>
        <xdr:cNvPr id="669" name="直線コネクタ 668">
          <a:extLst>
            <a:ext uri="{FF2B5EF4-FFF2-40B4-BE49-F238E27FC236}">
              <a16:creationId xmlns:a16="http://schemas.microsoft.com/office/drawing/2014/main" id="{F92BA7F2-5A52-4EF7-A0B9-A93293E59CB0}"/>
            </a:ext>
          </a:extLst>
        </xdr:cNvPr>
        <xdr:cNvCxnSpPr/>
      </xdr:nvCxnSpPr>
      <xdr:spPr>
        <a:xfrm>
          <a:off x="15481300" y="14487525"/>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2539</xdr:rowOff>
    </xdr:from>
    <xdr:to>
      <xdr:col>76</xdr:col>
      <xdr:colOff>165100</xdr:colOff>
      <xdr:row>84</xdr:row>
      <xdr:rowOff>104139</xdr:rowOff>
    </xdr:to>
    <xdr:sp macro="" textlink="">
      <xdr:nvSpPr>
        <xdr:cNvPr id="670" name="楕円 669">
          <a:extLst>
            <a:ext uri="{FF2B5EF4-FFF2-40B4-BE49-F238E27FC236}">
              <a16:creationId xmlns:a16="http://schemas.microsoft.com/office/drawing/2014/main" id="{64F9C080-FA44-4EED-AB3A-5A517CC7CF39}"/>
            </a:ext>
          </a:extLst>
        </xdr:cNvPr>
        <xdr:cNvSpPr/>
      </xdr:nvSpPr>
      <xdr:spPr>
        <a:xfrm>
          <a:off x="14541500" y="1440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53339</xdr:rowOff>
    </xdr:from>
    <xdr:to>
      <xdr:col>81</xdr:col>
      <xdr:colOff>50800</xdr:colOff>
      <xdr:row>84</xdr:row>
      <xdr:rowOff>85725</xdr:rowOff>
    </xdr:to>
    <xdr:cxnSp macro="">
      <xdr:nvCxnSpPr>
        <xdr:cNvPr id="671" name="直線コネクタ 670">
          <a:extLst>
            <a:ext uri="{FF2B5EF4-FFF2-40B4-BE49-F238E27FC236}">
              <a16:creationId xmlns:a16="http://schemas.microsoft.com/office/drawing/2014/main" id="{4A12ADAD-04A3-4BD0-BCD9-6D4A942DB521}"/>
            </a:ext>
          </a:extLst>
        </xdr:cNvPr>
        <xdr:cNvCxnSpPr/>
      </xdr:nvCxnSpPr>
      <xdr:spPr>
        <a:xfrm>
          <a:off x="14592300" y="1445513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135889</xdr:rowOff>
    </xdr:from>
    <xdr:to>
      <xdr:col>72</xdr:col>
      <xdr:colOff>38100</xdr:colOff>
      <xdr:row>84</xdr:row>
      <xdr:rowOff>66039</xdr:rowOff>
    </xdr:to>
    <xdr:sp macro="" textlink="">
      <xdr:nvSpPr>
        <xdr:cNvPr id="672" name="楕円 671">
          <a:extLst>
            <a:ext uri="{FF2B5EF4-FFF2-40B4-BE49-F238E27FC236}">
              <a16:creationId xmlns:a16="http://schemas.microsoft.com/office/drawing/2014/main" id="{9B375FF6-1481-48AD-898F-D1E6C1881670}"/>
            </a:ext>
          </a:extLst>
        </xdr:cNvPr>
        <xdr:cNvSpPr/>
      </xdr:nvSpPr>
      <xdr:spPr>
        <a:xfrm>
          <a:off x="13652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15239</xdr:rowOff>
    </xdr:from>
    <xdr:to>
      <xdr:col>76</xdr:col>
      <xdr:colOff>114300</xdr:colOff>
      <xdr:row>84</xdr:row>
      <xdr:rowOff>53339</xdr:rowOff>
    </xdr:to>
    <xdr:cxnSp macro="">
      <xdr:nvCxnSpPr>
        <xdr:cNvPr id="673" name="直線コネクタ 672">
          <a:extLst>
            <a:ext uri="{FF2B5EF4-FFF2-40B4-BE49-F238E27FC236}">
              <a16:creationId xmlns:a16="http://schemas.microsoft.com/office/drawing/2014/main" id="{8979B845-1851-4A0C-B922-B69372C910BB}"/>
            </a:ext>
          </a:extLst>
        </xdr:cNvPr>
        <xdr:cNvCxnSpPr/>
      </xdr:nvCxnSpPr>
      <xdr:spPr>
        <a:xfrm>
          <a:off x="13703300" y="144170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97789</xdr:rowOff>
    </xdr:from>
    <xdr:to>
      <xdr:col>67</xdr:col>
      <xdr:colOff>101600</xdr:colOff>
      <xdr:row>84</xdr:row>
      <xdr:rowOff>27939</xdr:rowOff>
    </xdr:to>
    <xdr:sp macro="" textlink="">
      <xdr:nvSpPr>
        <xdr:cNvPr id="674" name="楕円 673">
          <a:extLst>
            <a:ext uri="{FF2B5EF4-FFF2-40B4-BE49-F238E27FC236}">
              <a16:creationId xmlns:a16="http://schemas.microsoft.com/office/drawing/2014/main" id="{19F7C494-E097-4D04-8056-EAA749B79A41}"/>
            </a:ext>
          </a:extLst>
        </xdr:cNvPr>
        <xdr:cNvSpPr/>
      </xdr:nvSpPr>
      <xdr:spPr>
        <a:xfrm>
          <a:off x="12763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148589</xdr:rowOff>
    </xdr:from>
    <xdr:to>
      <xdr:col>71</xdr:col>
      <xdr:colOff>177800</xdr:colOff>
      <xdr:row>84</xdr:row>
      <xdr:rowOff>15239</xdr:rowOff>
    </xdr:to>
    <xdr:cxnSp macro="">
      <xdr:nvCxnSpPr>
        <xdr:cNvPr id="675" name="直線コネクタ 674">
          <a:extLst>
            <a:ext uri="{FF2B5EF4-FFF2-40B4-BE49-F238E27FC236}">
              <a16:creationId xmlns:a16="http://schemas.microsoft.com/office/drawing/2014/main" id="{EAE852EE-E14B-4267-8531-B8D77B190984}"/>
            </a:ext>
          </a:extLst>
        </xdr:cNvPr>
        <xdr:cNvCxnSpPr/>
      </xdr:nvCxnSpPr>
      <xdr:spPr>
        <a:xfrm>
          <a:off x="12814300" y="143789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76" name="n_1aveValue【消防施設】&#10;有形固定資産減価償却率">
          <a:extLst>
            <a:ext uri="{FF2B5EF4-FFF2-40B4-BE49-F238E27FC236}">
              <a16:creationId xmlns:a16="http://schemas.microsoft.com/office/drawing/2014/main" id="{854D43F8-AAD2-4C44-A180-1A3C74A9144B}"/>
            </a:ext>
          </a:extLst>
        </xdr:cNvPr>
        <xdr:cNvSpPr txBox="1"/>
      </xdr:nvSpPr>
      <xdr:spPr>
        <a:xfrm>
          <a:off x="15266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677" name="n_2aveValue【消防施設】&#10;有形固定資産減価償却率">
          <a:extLst>
            <a:ext uri="{FF2B5EF4-FFF2-40B4-BE49-F238E27FC236}">
              <a16:creationId xmlns:a16="http://schemas.microsoft.com/office/drawing/2014/main" id="{DE6700CC-35AD-43F1-8ED4-5763A19557E3}"/>
            </a:ext>
          </a:extLst>
        </xdr:cNvPr>
        <xdr:cNvSpPr txBox="1"/>
      </xdr:nvSpPr>
      <xdr:spPr>
        <a:xfrm>
          <a:off x="14389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44466</xdr:rowOff>
    </xdr:from>
    <xdr:ext cx="405111" cy="259045"/>
    <xdr:sp macro="" textlink="">
      <xdr:nvSpPr>
        <xdr:cNvPr id="678" name="n_3aveValue【消防施設】&#10;有形固定資産減価償却率">
          <a:extLst>
            <a:ext uri="{FF2B5EF4-FFF2-40B4-BE49-F238E27FC236}">
              <a16:creationId xmlns:a16="http://schemas.microsoft.com/office/drawing/2014/main" id="{C11A4978-AAA4-421C-93C1-7243E8906960}"/>
            </a:ext>
          </a:extLst>
        </xdr:cNvPr>
        <xdr:cNvSpPr txBox="1"/>
      </xdr:nvSpPr>
      <xdr:spPr>
        <a:xfrm>
          <a:off x="13500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79" name="n_4aveValue【消防施設】&#10;有形固定資産減価償却率">
          <a:extLst>
            <a:ext uri="{FF2B5EF4-FFF2-40B4-BE49-F238E27FC236}">
              <a16:creationId xmlns:a16="http://schemas.microsoft.com/office/drawing/2014/main" id="{2447256F-F19E-48AC-999F-2504D14DC5FF}"/>
            </a:ext>
          </a:extLst>
        </xdr:cNvPr>
        <xdr:cNvSpPr txBox="1"/>
      </xdr:nvSpPr>
      <xdr:spPr>
        <a:xfrm>
          <a:off x="12611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127652</xdr:rowOff>
    </xdr:from>
    <xdr:ext cx="405111" cy="259045"/>
    <xdr:sp macro="" textlink="">
      <xdr:nvSpPr>
        <xdr:cNvPr id="680" name="n_1mainValue【消防施設】&#10;有形固定資産減価償却率">
          <a:extLst>
            <a:ext uri="{FF2B5EF4-FFF2-40B4-BE49-F238E27FC236}">
              <a16:creationId xmlns:a16="http://schemas.microsoft.com/office/drawing/2014/main" id="{97DFA455-DF48-4DF0-AFC3-9861C073D5CC}"/>
            </a:ext>
          </a:extLst>
        </xdr:cNvPr>
        <xdr:cNvSpPr txBox="1"/>
      </xdr:nvSpPr>
      <xdr:spPr>
        <a:xfrm>
          <a:off x="15266044" y="1452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95266</xdr:rowOff>
    </xdr:from>
    <xdr:ext cx="405111" cy="259045"/>
    <xdr:sp macro="" textlink="">
      <xdr:nvSpPr>
        <xdr:cNvPr id="681" name="n_2mainValue【消防施設】&#10;有形固定資産減価償却率">
          <a:extLst>
            <a:ext uri="{FF2B5EF4-FFF2-40B4-BE49-F238E27FC236}">
              <a16:creationId xmlns:a16="http://schemas.microsoft.com/office/drawing/2014/main" id="{20E504B7-9355-4FFA-92A4-E045F88AA9EA}"/>
            </a:ext>
          </a:extLst>
        </xdr:cNvPr>
        <xdr:cNvSpPr txBox="1"/>
      </xdr:nvSpPr>
      <xdr:spPr>
        <a:xfrm>
          <a:off x="14389744" y="1449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57166</xdr:rowOff>
    </xdr:from>
    <xdr:ext cx="405111" cy="259045"/>
    <xdr:sp macro="" textlink="">
      <xdr:nvSpPr>
        <xdr:cNvPr id="682" name="n_3mainValue【消防施設】&#10;有形固定資産減価償却率">
          <a:extLst>
            <a:ext uri="{FF2B5EF4-FFF2-40B4-BE49-F238E27FC236}">
              <a16:creationId xmlns:a16="http://schemas.microsoft.com/office/drawing/2014/main" id="{4059DF57-C74F-4824-AEA4-63B2834BF679}"/>
            </a:ext>
          </a:extLst>
        </xdr:cNvPr>
        <xdr:cNvSpPr txBox="1"/>
      </xdr:nvSpPr>
      <xdr:spPr>
        <a:xfrm>
          <a:off x="13500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19066</xdr:rowOff>
    </xdr:from>
    <xdr:ext cx="405111" cy="259045"/>
    <xdr:sp macro="" textlink="">
      <xdr:nvSpPr>
        <xdr:cNvPr id="683" name="n_4mainValue【消防施設】&#10;有形固定資産減価償却率">
          <a:extLst>
            <a:ext uri="{FF2B5EF4-FFF2-40B4-BE49-F238E27FC236}">
              <a16:creationId xmlns:a16="http://schemas.microsoft.com/office/drawing/2014/main" id="{28601504-15A0-4CA8-960E-137233032890}"/>
            </a:ext>
          </a:extLst>
        </xdr:cNvPr>
        <xdr:cNvSpPr txBox="1"/>
      </xdr:nvSpPr>
      <xdr:spPr>
        <a:xfrm>
          <a:off x="12611744" y="1442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0133B790-998B-48D8-8F8F-77D7E39660A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595C9BF9-2856-41FD-AE7E-57B453FE68C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ECF6CA81-693B-4218-B9D3-B5F03CE4E3F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C6151F4D-A9A6-4BCE-A77B-15CEE357758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C808D201-5934-49E2-9E9D-D374A09ACD6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568FD585-C3BB-49DE-B135-229C317BDA2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9BD384CA-3304-446C-8DBD-C302A21C6B5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3835A12F-3F4C-48A9-80C8-072CFE1E61E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EBF4988D-EDB9-4A67-8A72-CAEC658318B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550461D6-AF0C-4D12-ABC0-FEA8CB0F924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4" name="直線コネクタ 693">
          <a:extLst>
            <a:ext uri="{FF2B5EF4-FFF2-40B4-BE49-F238E27FC236}">
              <a16:creationId xmlns:a16="http://schemas.microsoft.com/office/drawing/2014/main" id="{CB03FAE1-F3E1-4A42-BB3B-04BB224AED88}"/>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5" name="テキスト ボックス 694">
          <a:extLst>
            <a:ext uri="{FF2B5EF4-FFF2-40B4-BE49-F238E27FC236}">
              <a16:creationId xmlns:a16="http://schemas.microsoft.com/office/drawing/2014/main" id="{9A7153BF-47CF-4A82-8F66-E1326923D80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6" name="直線コネクタ 695">
          <a:extLst>
            <a:ext uri="{FF2B5EF4-FFF2-40B4-BE49-F238E27FC236}">
              <a16:creationId xmlns:a16="http://schemas.microsoft.com/office/drawing/2014/main" id="{8A6FB79B-AF9D-4625-B882-42C0CD3BCF5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7" name="テキスト ボックス 696">
          <a:extLst>
            <a:ext uri="{FF2B5EF4-FFF2-40B4-BE49-F238E27FC236}">
              <a16:creationId xmlns:a16="http://schemas.microsoft.com/office/drawing/2014/main" id="{9868BD19-18A4-47E3-80A7-A7DA3BFEC9E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8" name="直線コネクタ 697">
          <a:extLst>
            <a:ext uri="{FF2B5EF4-FFF2-40B4-BE49-F238E27FC236}">
              <a16:creationId xmlns:a16="http://schemas.microsoft.com/office/drawing/2014/main" id="{78C2D2A0-F8BF-41BC-B613-BE7131CA35F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9" name="テキスト ボックス 698">
          <a:extLst>
            <a:ext uri="{FF2B5EF4-FFF2-40B4-BE49-F238E27FC236}">
              <a16:creationId xmlns:a16="http://schemas.microsoft.com/office/drawing/2014/main" id="{7531AE25-1E26-4822-ABDD-06C004B6556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0" name="直線コネクタ 699">
          <a:extLst>
            <a:ext uri="{FF2B5EF4-FFF2-40B4-BE49-F238E27FC236}">
              <a16:creationId xmlns:a16="http://schemas.microsoft.com/office/drawing/2014/main" id="{1B9D31A9-0B23-440B-AA98-6C8B607E029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1" name="テキスト ボックス 700">
          <a:extLst>
            <a:ext uri="{FF2B5EF4-FFF2-40B4-BE49-F238E27FC236}">
              <a16:creationId xmlns:a16="http://schemas.microsoft.com/office/drawing/2014/main" id="{C838203D-A3D7-46BD-ACF3-A69217C5E341}"/>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2" name="直線コネクタ 701">
          <a:extLst>
            <a:ext uri="{FF2B5EF4-FFF2-40B4-BE49-F238E27FC236}">
              <a16:creationId xmlns:a16="http://schemas.microsoft.com/office/drawing/2014/main" id="{B8FBEB9D-1AA0-469F-8DBF-FA73D338EB1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3" name="テキスト ボックス 702">
          <a:extLst>
            <a:ext uri="{FF2B5EF4-FFF2-40B4-BE49-F238E27FC236}">
              <a16:creationId xmlns:a16="http://schemas.microsoft.com/office/drawing/2014/main" id="{F833FB98-F8F8-4B97-8775-50FEE7530787}"/>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37F31022-CA8B-48A1-B781-60C2D2ACC02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A3F14C0C-4B50-4743-B5F6-64675C03717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22A72987-AF72-497E-A0DA-89451FBD971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707" name="直線コネクタ 706">
          <a:extLst>
            <a:ext uri="{FF2B5EF4-FFF2-40B4-BE49-F238E27FC236}">
              <a16:creationId xmlns:a16="http://schemas.microsoft.com/office/drawing/2014/main" id="{30C78434-00D3-4C93-92CE-59939B0A4B9D}"/>
            </a:ext>
          </a:extLst>
        </xdr:cNvPr>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708" name="【消防施設】&#10;一人当たり面積最小値テキスト">
          <a:extLst>
            <a:ext uri="{FF2B5EF4-FFF2-40B4-BE49-F238E27FC236}">
              <a16:creationId xmlns:a16="http://schemas.microsoft.com/office/drawing/2014/main" id="{13BB26E3-71D7-428B-85AD-BCEA14C8C947}"/>
            </a:ext>
          </a:extLst>
        </xdr:cNvPr>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709" name="直線コネクタ 708">
          <a:extLst>
            <a:ext uri="{FF2B5EF4-FFF2-40B4-BE49-F238E27FC236}">
              <a16:creationId xmlns:a16="http://schemas.microsoft.com/office/drawing/2014/main" id="{5065AE57-E036-4C97-A884-E19F26917A46}"/>
            </a:ext>
          </a:extLst>
        </xdr:cNvPr>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710" name="【消防施設】&#10;一人当たり面積最大値テキスト">
          <a:extLst>
            <a:ext uri="{FF2B5EF4-FFF2-40B4-BE49-F238E27FC236}">
              <a16:creationId xmlns:a16="http://schemas.microsoft.com/office/drawing/2014/main" id="{4CFA59EA-2C3F-4CD9-B92A-084FD7B3DFE4}"/>
            </a:ext>
          </a:extLst>
        </xdr:cNvPr>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711" name="直線コネクタ 710">
          <a:extLst>
            <a:ext uri="{FF2B5EF4-FFF2-40B4-BE49-F238E27FC236}">
              <a16:creationId xmlns:a16="http://schemas.microsoft.com/office/drawing/2014/main" id="{B744DAFD-951C-489D-B5A5-45F685BE60F1}"/>
            </a:ext>
          </a:extLst>
        </xdr:cNvPr>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712" name="【消防施設】&#10;一人当たり面積平均値テキスト">
          <a:extLst>
            <a:ext uri="{FF2B5EF4-FFF2-40B4-BE49-F238E27FC236}">
              <a16:creationId xmlns:a16="http://schemas.microsoft.com/office/drawing/2014/main" id="{4AC9CD7C-9353-4813-BF7D-FDBCA5F44146}"/>
            </a:ext>
          </a:extLst>
        </xdr:cNvPr>
        <xdr:cNvSpPr txBox="1"/>
      </xdr:nvSpPr>
      <xdr:spPr>
        <a:xfrm>
          <a:off x="22199600" y="14599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713" name="フローチャート: 判断 712">
          <a:extLst>
            <a:ext uri="{FF2B5EF4-FFF2-40B4-BE49-F238E27FC236}">
              <a16:creationId xmlns:a16="http://schemas.microsoft.com/office/drawing/2014/main" id="{E3340A92-BC90-4C08-BACC-ABC5642C8875}"/>
            </a:ext>
          </a:extLst>
        </xdr:cNvPr>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714" name="フローチャート: 判断 713">
          <a:extLst>
            <a:ext uri="{FF2B5EF4-FFF2-40B4-BE49-F238E27FC236}">
              <a16:creationId xmlns:a16="http://schemas.microsoft.com/office/drawing/2014/main" id="{2BCCDEB5-41A2-4857-AE11-DFBABDBF82AC}"/>
            </a:ext>
          </a:extLst>
        </xdr:cNvPr>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715" name="フローチャート: 判断 714">
          <a:extLst>
            <a:ext uri="{FF2B5EF4-FFF2-40B4-BE49-F238E27FC236}">
              <a16:creationId xmlns:a16="http://schemas.microsoft.com/office/drawing/2014/main" id="{244B3235-C335-4A6B-A791-992F64EF3916}"/>
            </a:ext>
          </a:extLst>
        </xdr:cNvPr>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716" name="フローチャート: 判断 715">
          <a:extLst>
            <a:ext uri="{FF2B5EF4-FFF2-40B4-BE49-F238E27FC236}">
              <a16:creationId xmlns:a16="http://schemas.microsoft.com/office/drawing/2014/main" id="{D46861B7-5709-485F-84C0-F0BA3EDE413F}"/>
            </a:ext>
          </a:extLst>
        </xdr:cNvPr>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17" name="フローチャート: 判断 716">
          <a:extLst>
            <a:ext uri="{FF2B5EF4-FFF2-40B4-BE49-F238E27FC236}">
              <a16:creationId xmlns:a16="http://schemas.microsoft.com/office/drawing/2014/main" id="{1FFF7CB8-0E3A-42D0-A501-86552BEF2704}"/>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47834471-416F-4246-BB1D-F13AC73B65B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B0F60E94-9CA1-464E-902F-5FBC99F91AB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799869F-6CFC-46EF-800E-E401BF5AEB3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58879469-C6AD-4BF4-A0D1-033CACA556B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82FBE6CB-AFA7-4A5F-AF6F-95726AA7B4F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19686</xdr:rowOff>
    </xdr:from>
    <xdr:to>
      <xdr:col>116</xdr:col>
      <xdr:colOff>114300</xdr:colOff>
      <xdr:row>85</xdr:row>
      <xdr:rowOff>121286</xdr:rowOff>
    </xdr:to>
    <xdr:sp macro="" textlink="">
      <xdr:nvSpPr>
        <xdr:cNvPr id="723" name="楕円 722">
          <a:extLst>
            <a:ext uri="{FF2B5EF4-FFF2-40B4-BE49-F238E27FC236}">
              <a16:creationId xmlns:a16="http://schemas.microsoft.com/office/drawing/2014/main" id="{7CF7EA1C-2C3C-4B4A-9346-733ACCB424CF}"/>
            </a:ext>
          </a:extLst>
        </xdr:cNvPr>
        <xdr:cNvSpPr/>
      </xdr:nvSpPr>
      <xdr:spPr>
        <a:xfrm>
          <a:off x="22110700" y="1459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42563</xdr:rowOff>
    </xdr:from>
    <xdr:ext cx="469744" cy="259045"/>
    <xdr:sp macro="" textlink="">
      <xdr:nvSpPr>
        <xdr:cNvPr id="724" name="【消防施設】&#10;一人当たり面積該当値テキスト">
          <a:extLst>
            <a:ext uri="{FF2B5EF4-FFF2-40B4-BE49-F238E27FC236}">
              <a16:creationId xmlns:a16="http://schemas.microsoft.com/office/drawing/2014/main" id="{61680277-1438-4CE9-B965-A8F19AC6E9B3}"/>
            </a:ext>
          </a:extLst>
        </xdr:cNvPr>
        <xdr:cNvSpPr txBox="1"/>
      </xdr:nvSpPr>
      <xdr:spPr>
        <a:xfrm>
          <a:off x="22199600" y="1444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23495</xdr:rowOff>
    </xdr:from>
    <xdr:to>
      <xdr:col>112</xdr:col>
      <xdr:colOff>38100</xdr:colOff>
      <xdr:row>85</xdr:row>
      <xdr:rowOff>125095</xdr:rowOff>
    </xdr:to>
    <xdr:sp macro="" textlink="">
      <xdr:nvSpPr>
        <xdr:cNvPr id="725" name="楕円 724">
          <a:extLst>
            <a:ext uri="{FF2B5EF4-FFF2-40B4-BE49-F238E27FC236}">
              <a16:creationId xmlns:a16="http://schemas.microsoft.com/office/drawing/2014/main" id="{C70EE635-8CFB-4996-B84B-896CC7478893}"/>
            </a:ext>
          </a:extLst>
        </xdr:cNvPr>
        <xdr:cNvSpPr/>
      </xdr:nvSpPr>
      <xdr:spPr>
        <a:xfrm>
          <a:off x="21272500" y="1459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70486</xdr:rowOff>
    </xdr:from>
    <xdr:to>
      <xdr:col>116</xdr:col>
      <xdr:colOff>63500</xdr:colOff>
      <xdr:row>85</xdr:row>
      <xdr:rowOff>74295</xdr:rowOff>
    </xdr:to>
    <xdr:cxnSp macro="">
      <xdr:nvCxnSpPr>
        <xdr:cNvPr id="726" name="直線コネクタ 725">
          <a:extLst>
            <a:ext uri="{FF2B5EF4-FFF2-40B4-BE49-F238E27FC236}">
              <a16:creationId xmlns:a16="http://schemas.microsoft.com/office/drawing/2014/main" id="{D8EED5D7-6A3A-4524-B349-E9B2F238CDCD}"/>
            </a:ext>
          </a:extLst>
        </xdr:cNvPr>
        <xdr:cNvCxnSpPr/>
      </xdr:nvCxnSpPr>
      <xdr:spPr>
        <a:xfrm flipV="1">
          <a:off x="21323300" y="14643736"/>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25400</xdr:rowOff>
    </xdr:from>
    <xdr:to>
      <xdr:col>107</xdr:col>
      <xdr:colOff>101600</xdr:colOff>
      <xdr:row>85</xdr:row>
      <xdr:rowOff>127000</xdr:rowOff>
    </xdr:to>
    <xdr:sp macro="" textlink="">
      <xdr:nvSpPr>
        <xdr:cNvPr id="727" name="楕円 726">
          <a:extLst>
            <a:ext uri="{FF2B5EF4-FFF2-40B4-BE49-F238E27FC236}">
              <a16:creationId xmlns:a16="http://schemas.microsoft.com/office/drawing/2014/main" id="{9EF48CFA-64F4-42F0-BFC9-62546BBCE69E}"/>
            </a:ext>
          </a:extLst>
        </xdr:cNvPr>
        <xdr:cNvSpPr/>
      </xdr:nvSpPr>
      <xdr:spPr>
        <a:xfrm>
          <a:off x="20383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74295</xdr:rowOff>
    </xdr:from>
    <xdr:to>
      <xdr:col>111</xdr:col>
      <xdr:colOff>177800</xdr:colOff>
      <xdr:row>85</xdr:row>
      <xdr:rowOff>76200</xdr:rowOff>
    </xdr:to>
    <xdr:cxnSp macro="">
      <xdr:nvCxnSpPr>
        <xdr:cNvPr id="728" name="直線コネクタ 727">
          <a:extLst>
            <a:ext uri="{FF2B5EF4-FFF2-40B4-BE49-F238E27FC236}">
              <a16:creationId xmlns:a16="http://schemas.microsoft.com/office/drawing/2014/main" id="{C55BC814-9EAB-4855-A73B-2078386F7A6C}"/>
            </a:ext>
          </a:extLst>
        </xdr:cNvPr>
        <xdr:cNvCxnSpPr/>
      </xdr:nvCxnSpPr>
      <xdr:spPr>
        <a:xfrm flipV="1">
          <a:off x="20434300" y="146475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29211</xdr:rowOff>
    </xdr:from>
    <xdr:to>
      <xdr:col>102</xdr:col>
      <xdr:colOff>165100</xdr:colOff>
      <xdr:row>85</xdr:row>
      <xdr:rowOff>130811</xdr:rowOff>
    </xdr:to>
    <xdr:sp macro="" textlink="">
      <xdr:nvSpPr>
        <xdr:cNvPr id="729" name="楕円 728">
          <a:extLst>
            <a:ext uri="{FF2B5EF4-FFF2-40B4-BE49-F238E27FC236}">
              <a16:creationId xmlns:a16="http://schemas.microsoft.com/office/drawing/2014/main" id="{034FF21B-813C-418E-A9DF-E33C43877B03}"/>
            </a:ext>
          </a:extLst>
        </xdr:cNvPr>
        <xdr:cNvSpPr/>
      </xdr:nvSpPr>
      <xdr:spPr>
        <a:xfrm>
          <a:off x="194945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76200</xdr:rowOff>
    </xdr:from>
    <xdr:to>
      <xdr:col>107</xdr:col>
      <xdr:colOff>50800</xdr:colOff>
      <xdr:row>85</xdr:row>
      <xdr:rowOff>80011</xdr:rowOff>
    </xdr:to>
    <xdr:cxnSp macro="">
      <xdr:nvCxnSpPr>
        <xdr:cNvPr id="730" name="直線コネクタ 729">
          <a:extLst>
            <a:ext uri="{FF2B5EF4-FFF2-40B4-BE49-F238E27FC236}">
              <a16:creationId xmlns:a16="http://schemas.microsoft.com/office/drawing/2014/main" id="{FBE2D8ED-5C36-421B-BB76-0A759546C745}"/>
            </a:ext>
          </a:extLst>
        </xdr:cNvPr>
        <xdr:cNvCxnSpPr/>
      </xdr:nvCxnSpPr>
      <xdr:spPr>
        <a:xfrm flipV="1">
          <a:off x="19545300" y="146494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31114</xdr:rowOff>
    </xdr:from>
    <xdr:to>
      <xdr:col>98</xdr:col>
      <xdr:colOff>38100</xdr:colOff>
      <xdr:row>85</xdr:row>
      <xdr:rowOff>132714</xdr:rowOff>
    </xdr:to>
    <xdr:sp macro="" textlink="">
      <xdr:nvSpPr>
        <xdr:cNvPr id="731" name="楕円 730">
          <a:extLst>
            <a:ext uri="{FF2B5EF4-FFF2-40B4-BE49-F238E27FC236}">
              <a16:creationId xmlns:a16="http://schemas.microsoft.com/office/drawing/2014/main" id="{DED65C6D-5CED-4159-A636-AF8BC8127E38}"/>
            </a:ext>
          </a:extLst>
        </xdr:cNvPr>
        <xdr:cNvSpPr/>
      </xdr:nvSpPr>
      <xdr:spPr>
        <a:xfrm>
          <a:off x="18605500" y="1460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80011</xdr:rowOff>
    </xdr:from>
    <xdr:to>
      <xdr:col>102</xdr:col>
      <xdr:colOff>114300</xdr:colOff>
      <xdr:row>85</xdr:row>
      <xdr:rowOff>81914</xdr:rowOff>
    </xdr:to>
    <xdr:cxnSp macro="">
      <xdr:nvCxnSpPr>
        <xdr:cNvPr id="732" name="直線コネクタ 731">
          <a:extLst>
            <a:ext uri="{FF2B5EF4-FFF2-40B4-BE49-F238E27FC236}">
              <a16:creationId xmlns:a16="http://schemas.microsoft.com/office/drawing/2014/main" id="{04532928-7AF4-443A-9D06-C5E614F12F5C}"/>
            </a:ext>
          </a:extLst>
        </xdr:cNvPr>
        <xdr:cNvCxnSpPr/>
      </xdr:nvCxnSpPr>
      <xdr:spPr>
        <a:xfrm flipV="1">
          <a:off x="18656300" y="146532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733" name="n_1aveValue【消防施設】&#10;一人当たり面積">
          <a:extLst>
            <a:ext uri="{FF2B5EF4-FFF2-40B4-BE49-F238E27FC236}">
              <a16:creationId xmlns:a16="http://schemas.microsoft.com/office/drawing/2014/main" id="{9EE9AEE8-62F6-45BE-BBA0-023C2AF975AD}"/>
            </a:ext>
          </a:extLst>
        </xdr:cNvPr>
        <xdr:cNvSpPr txBox="1"/>
      </xdr:nvSpPr>
      <xdr:spPr>
        <a:xfrm>
          <a:off x="21075727" y="1471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734" name="n_2aveValue【消防施設】&#10;一人当たり面積">
          <a:extLst>
            <a:ext uri="{FF2B5EF4-FFF2-40B4-BE49-F238E27FC236}">
              <a16:creationId xmlns:a16="http://schemas.microsoft.com/office/drawing/2014/main" id="{C09F01F7-6ED4-41FC-B5A5-A341E5438982}"/>
            </a:ext>
          </a:extLst>
        </xdr:cNvPr>
        <xdr:cNvSpPr txBox="1"/>
      </xdr:nvSpPr>
      <xdr:spPr>
        <a:xfrm>
          <a:off x="20199427" y="147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735" name="n_3aveValue【消防施設】&#10;一人当たり面積">
          <a:extLst>
            <a:ext uri="{FF2B5EF4-FFF2-40B4-BE49-F238E27FC236}">
              <a16:creationId xmlns:a16="http://schemas.microsoft.com/office/drawing/2014/main" id="{A9B78BD2-E505-4119-A453-4F3CACD0CD64}"/>
            </a:ext>
          </a:extLst>
        </xdr:cNvPr>
        <xdr:cNvSpPr txBox="1"/>
      </xdr:nvSpPr>
      <xdr:spPr>
        <a:xfrm>
          <a:off x="19310427" y="1471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736" name="n_4aveValue【消防施設】&#10;一人当たり面積">
          <a:extLst>
            <a:ext uri="{FF2B5EF4-FFF2-40B4-BE49-F238E27FC236}">
              <a16:creationId xmlns:a16="http://schemas.microsoft.com/office/drawing/2014/main" id="{6846411F-0C35-44E5-ACA6-58BD1B791827}"/>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141622</xdr:rowOff>
    </xdr:from>
    <xdr:ext cx="469744" cy="259045"/>
    <xdr:sp macro="" textlink="">
      <xdr:nvSpPr>
        <xdr:cNvPr id="737" name="n_1mainValue【消防施設】&#10;一人当たり面積">
          <a:extLst>
            <a:ext uri="{FF2B5EF4-FFF2-40B4-BE49-F238E27FC236}">
              <a16:creationId xmlns:a16="http://schemas.microsoft.com/office/drawing/2014/main" id="{223F8186-F3DE-4673-BD60-038326FEC02E}"/>
            </a:ext>
          </a:extLst>
        </xdr:cNvPr>
        <xdr:cNvSpPr txBox="1"/>
      </xdr:nvSpPr>
      <xdr:spPr>
        <a:xfrm>
          <a:off x="21075727" y="14371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143527</xdr:rowOff>
    </xdr:from>
    <xdr:ext cx="469744" cy="259045"/>
    <xdr:sp macro="" textlink="">
      <xdr:nvSpPr>
        <xdr:cNvPr id="738" name="n_2mainValue【消防施設】&#10;一人当たり面積">
          <a:extLst>
            <a:ext uri="{FF2B5EF4-FFF2-40B4-BE49-F238E27FC236}">
              <a16:creationId xmlns:a16="http://schemas.microsoft.com/office/drawing/2014/main" id="{2EE3B166-8412-4827-A80A-E960F007972F}"/>
            </a:ext>
          </a:extLst>
        </xdr:cNvPr>
        <xdr:cNvSpPr txBox="1"/>
      </xdr:nvSpPr>
      <xdr:spPr>
        <a:xfrm>
          <a:off x="20199427" y="1437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147338</xdr:rowOff>
    </xdr:from>
    <xdr:ext cx="469744" cy="259045"/>
    <xdr:sp macro="" textlink="">
      <xdr:nvSpPr>
        <xdr:cNvPr id="739" name="n_3mainValue【消防施設】&#10;一人当たり面積">
          <a:extLst>
            <a:ext uri="{FF2B5EF4-FFF2-40B4-BE49-F238E27FC236}">
              <a16:creationId xmlns:a16="http://schemas.microsoft.com/office/drawing/2014/main" id="{B77FCCAC-8438-40C9-ADE1-3CDF8495350D}"/>
            </a:ext>
          </a:extLst>
        </xdr:cNvPr>
        <xdr:cNvSpPr txBox="1"/>
      </xdr:nvSpPr>
      <xdr:spPr>
        <a:xfrm>
          <a:off x="19310427" y="14377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123841</xdr:rowOff>
    </xdr:from>
    <xdr:ext cx="469744" cy="259045"/>
    <xdr:sp macro="" textlink="">
      <xdr:nvSpPr>
        <xdr:cNvPr id="740" name="n_4mainValue【消防施設】&#10;一人当たり面積">
          <a:extLst>
            <a:ext uri="{FF2B5EF4-FFF2-40B4-BE49-F238E27FC236}">
              <a16:creationId xmlns:a16="http://schemas.microsoft.com/office/drawing/2014/main" id="{AC690791-96AA-4E8B-842E-B8F2DF817E16}"/>
            </a:ext>
          </a:extLst>
        </xdr:cNvPr>
        <xdr:cNvSpPr txBox="1"/>
      </xdr:nvSpPr>
      <xdr:spPr>
        <a:xfrm>
          <a:off x="18421427" y="14697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4E6EBEDE-5241-4430-A2F3-8691FC0BFED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79A150A9-0CFA-465A-8C6D-5BE7CE5C954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75000348-F20C-4DE6-AABD-0C939EEBE30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7A3EA4AD-6781-4C04-987C-C9E26C9A1F6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CD0B28D0-34DF-4B1E-BD4C-2E70251A050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48A57502-0E8F-478E-A4D1-798B176884F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3BAD2D21-E7F0-412B-87A5-535D4433E1D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25F73BCA-94DD-4A3A-9F73-AAA4FA0F11E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E17DEB1D-0FA8-4CBB-A028-D986592C1B1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7ADDC0CA-9712-4117-A0AD-8A17079D417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9C324282-A96E-4934-A41F-6DC6BEA0AEE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A1760A52-5FFA-4F22-A42A-A826A211CC3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7D578393-FD51-4B2E-B4E3-8F3CE16DA43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6DDE2E03-458F-4C3F-9E35-B7CF2A04769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9ACAA3FF-133E-42C2-BA46-58A4286D5B8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9983221A-7E47-4AB6-9A34-A887159D4CD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7FA256CD-2B44-4B8D-99F2-D7BE19CB3C2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87DFC77F-9DD8-4979-AE25-EC0771E3958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0B173D8C-AEE1-49AA-8B85-371E9BA2FC7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AEE8B20C-A440-4E63-A320-07EC64D35AF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F2CF1BAF-4B47-4BE6-A281-D26CDE97261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EEC3B1BE-A55E-40CF-B492-9447DE35531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41A8B9C6-06B3-4B0D-A174-F116A0083D6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3E0140E8-13DC-4F8E-BF9F-060651BAD04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E5935342-4F40-4570-9C2E-65F95C46720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766" name="直線コネクタ 765">
          <a:extLst>
            <a:ext uri="{FF2B5EF4-FFF2-40B4-BE49-F238E27FC236}">
              <a16:creationId xmlns:a16="http://schemas.microsoft.com/office/drawing/2014/main" id="{D69F4B78-CC19-4F45-8721-AA341876FC6B}"/>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767" name="【庁舎】&#10;有形固定資産減価償却率最小値テキスト">
          <a:extLst>
            <a:ext uri="{FF2B5EF4-FFF2-40B4-BE49-F238E27FC236}">
              <a16:creationId xmlns:a16="http://schemas.microsoft.com/office/drawing/2014/main" id="{BF96B255-187F-4594-8598-CAE8CBA132F4}"/>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68" name="直線コネクタ 767">
          <a:extLst>
            <a:ext uri="{FF2B5EF4-FFF2-40B4-BE49-F238E27FC236}">
              <a16:creationId xmlns:a16="http://schemas.microsoft.com/office/drawing/2014/main" id="{F960612A-0255-44DC-9B2A-472748CB8470}"/>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69" name="【庁舎】&#10;有形固定資産減価償却率最大値テキスト">
          <a:extLst>
            <a:ext uri="{FF2B5EF4-FFF2-40B4-BE49-F238E27FC236}">
              <a16:creationId xmlns:a16="http://schemas.microsoft.com/office/drawing/2014/main" id="{EB6478CD-DCC9-4A92-A58C-FC524AF8530A}"/>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70" name="直線コネクタ 769">
          <a:extLst>
            <a:ext uri="{FF2B5EF4-FFF2-40B4-BE49-F238E27FC236}">
              <a16:creationId xmlns:a16="http://schemas.microsoft.com/office/drawing/2014/main" id="{92E30A1B-C48A-45A0-87D3-B457FC7D3CAB}"/>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771" name="【庁舎】&#10;有形固定資産減価償却率平均値テキスト">
          <a:extLst>
            <a:ext uri="{FF2B5EF4-FFF2-40B4-BE49-F238E27FC236}">
              <a16:creationId xmlns:a16="http://schemas.microsoft.com/office/drawing/2014/main" id="{F42A5EDF-584F-486D-B19A-E07E26AAE3D6}"/>
            </a:ext>
          </a:extLst>
        </xdr:cNvPr>
        <xdr:cNvSpPr txBox="1"/>
      </xdr:nvSpPr>
      <xdr:spPr>
        <a:xfrm>
          <a:off x="16357600" y="17632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772" name="フローチャート: 判断 771">
          <a:extLst>
            <a:ext uri="{FF2B5EF4-FFF2-40B4-BE49-F238E27FC236}">
              <a16:creationId xmlns:a16="http://schemas.microsoft.com/office/drawing/2014/main" id="{1DD72030-572E-4AC2-85B4-3841BE561E8A}"/>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773" name="フローチャート: 判断 772">
          <a:extLst>
            <a:ext uri="{FF2B5EF4-FFF2-40B4-BE49-F238E27FC236}">
              <a16:creationId xmlns:a16="http://schemas.microsoft.com/office/drawing/2014/main" id="{B0309BBA-B6D2-4FCA-A7DA-451548113196}"/>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774" name="フローチャート: 判断 773">
          <a:extLst>
            <a:ext uri="{FF2B5EF4-FFF2-40B4-BE49-F238E27FC236}">
              <a16:creationId xmlns:a16="http://schemas.microsoft.com/office/drawing/2014/main" id="{2D979416-EB3A-4A82-A168-2C737AFA7D46}"/>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775" name="フローチャート: 判断 774">
          <a:extLst>
            <a:ext uri="{FF2B5EF4-FFF2-40B4-BE49-F238E27FC236}">
              <a16:creationId xmlns:a16="http://schemas.microsoft.com/office/drawing/2014/main" id="{EFC306AE-54F3-4F42-9403-F73FD5742B05}"/>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6" name="フローチャート: 判断 775">
          <a:extLst>
            <a:ext uri="{FF2B5EF4-FFF2-40B4-BE49-F238E27FC236}">
              <a16:creationId xmlns:a16="http://schemas.microsoft.com/office/drawing/2014/main" id="{993F961F-CAA5-414B-AF06-DA4CDE93607D}"/>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97DFB5B-23EC-41E5-8AA2-D9DAC3B7F3E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493A94B-A396-4527-87A9-4D85453248D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19FAD01F-0F28-4617-A7A7-F285C69682E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7E8615EF-A3C4-42F0-8678-875F91E91E9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819C0080-5EA9-4C66-B80A-40CAF2706E7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62956</xdr:rowOff>
    </xdr:from>
    <xdr:to>
      <xdr:col>85</xdr:col>
      <xdr:colOff>177800</xdr:colOff>
      <xdr:row>107</xdr:row>
      <xdr:rowOff>164556</xdr:rowOff>
    </xdr:to>
    <xdr:sp macro="" textlink="">
      <xdr:nvSpPr>
        <xdr:cNvPr id="782" name="楕円 781">
          <a:extLst>
            <a:ext uri="{FF2B5EF4-FFF2-40B4-BE49-F238E27FC236}">
              <a16:creationId xmlns:a16="http://schemas.microsoft.com/office/drawing/2014/main" id="{12A0310C-6E95-48ED-86A7-03BAC2F621AA}"/>
            </a:ext>
          </a:extLst>
        </xdr:cNvPr>
        <xdr:cNvSpPr/>
      </xdr:nvSpPr>
      <xdr:spPr>
        <a:xfrm>
          <a:off x="16268700" y="1840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41383</xdr:rowOff>
    </xdr:from>
    <xdr:ext cx="405111" cy="259045"/>
    <xdr:sp macro="" textlink="">
      <xdr:nvSpPr>
        <xdr:cNvPr id="783" name="【庁舎】&#10;有形固定資産減価償却率該当値テキスト">
          <a:extLst>
            <a:ext uri="{FF2B5EF4-FFF2-40B4-BE49-F238E27FC236}">
              <a16:creationId xmlns:a16="http://schemas.microsoft.com/office/drawing/2014/main" id="{95AA3C4E-7787-4773-BE77-01132749F659}"/>
            </a:ext>
          </a:extLst>
        </xdr:cNvPr>
        <xdr:cNvSpPr txBox="1"/>
      </xdr:nvSpPr>
      <xdr:spPr>
        <a:xfrm>
          <a:off x="16357600" y="1838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43362</xdr:rowOff>
    </xdr:from>
    <xdr:to>
      <xdr:col>81</xdr:col>
      <xdr:colOff>101600</xdr:colOff>
      <xdr:row>107</xdr:row>
      <xdr:rowOff>144962</xdr:rowOff>
    </xdr:to>
    <xdr:sp macro="" textlink="">
      <xdr:nvSpPr>
        <xdr:cNvPr id="784" name="楕円 783">
          <a:extLst>
            <a:ext uri="{FF2B5EF4-FFF2-40B4-BE49-F238E27FC236}">
              <a16:creationId xmlns:a16="http://schemas.microsoft.com/office/drawing/2014/main" id="{9F130699-26A3-4745-8558-E1CCAEF49319}"/>
            </a:ext>
          </a:extLst>
        </xdr:cNvPr>
        <xdr:cNvSpPr/>
      </xdr:nvSpPr>
      <xdr:spPr>
        <a:xfrm>
          <a:off x="15430500" y="1838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94162</xdr:rowOff>
    </xdr:from>
    <xdr:to>
      <xdr:col>85</xdr:col>
      <xdr:colOff>127000</xdr:colOff>
      <xdr:row>107</xdr:row>
      <xdr:rowOff>113756</xdr:rowOff>
    </xdr:to>
    <xdr:cxnSp macro="">
      <xdr:nvCxnSpPr>
        <xdr:cNvPr id="785" name="直線コネクタ 784">
          <a:extLst>
            <a:ext uri="{FF2B5EF4-FFF2-40B4-BE49-F238E27FC236}">
              <a16:creationId xmlns:a16="http://schemas.microsoft.com/office/drawing/2014/main" id="{3E77777B-A9F4-4612-91C4-3936B11122F4}"/>
            </a:ext>
          </a:extLst>
        </xdr:cNvPr>
        <xdr:cNvCxnSpPr/>
      </xdr:nvCxnSpPr>
      <xdr:spPr>
        <a:xfrm>
          <a:off x="15481300" y="18439312"/>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23768</xdr:rowOff>
    </xdr:from>
    <xdr:to>
      <xdr:col>76</xdr:col>
      <xdr:colOff>165100</xdr:colOff>
      <xdr:row>107</xdr:row>
      <xdr:rowOff>125368</xdr:rowOff>
    </xdr:to>
    <xdr:sp macro="" textlink="">
      <xdr:nvSpPr>
        <xdr:cNvPr id="786" name="楕円 785">
          <a:extLst>
            <a:ext uri="{FF2B5EF4-FFF2-40B4-BE49-F238E27FC236}">
              <a16:creationId xmlns:a16="http://schemas.microsoft.com/office/drawing/2014/main" id="{1DC72D40-630F-4B48-B144-07E7D59743E9}"/>
            </a:ext>
          </a:extLst>
        </xdr:cNvPr>
        <xdr:cNvSpPr/>
      </xdr:nvSpPr>
      <xdr:spPr>
        <a:xfrm>
          <a:off x="14541500" y="1836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74568</xdr:rowOff>
    </xdr:from>
    <xdr:to>
      <xdr:col>81</xdr:col>
      <xdr:colOff>50800</xdr:colOff>
      <xdr:row>107</xdr:row>
      <xdr:rowOff>94162</xdr:rowOff>
    </xdr:to>
    <xdr:cxnSp macro="">
      <xdr:nvCxnSpPr>
        <xdr:cNvPr id="787" name="直線コネクタ 786">
          <a:extLst>
            <a:ext uri="{FF2B5EF4-FFF2-40B4-BE49-F238E27FC236}">
              <a16:creationId xmlns:a16="http://schemas.microsoft.com/office/drawing/2014/main" id="{C5246A71-5691-43A0-92F7-AA14F8015499}"/>
            </a:ext>
          </a:extLst>
        </xdr:cNvPr>
        <xdr:cNvCxnSpPr/>
      </xdr:nvCxnSpPr>
      <xdr:spPr>
        <a:xfrm>
          <a:off x="14592300" y="1841971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2539</xdr:rowOff>
    </xdr:from>
    <xdr:to>
      <xdr:col>72</xdr:col>
      <xdr:colOff>38100</xdr:colOff>
      <xdr:row>107</xdr:row>
      <xdr:rowOff>104139</xdr:rowOff>
    </xdr:to>
    <xdr:sp macro="" textlink="">
      <xdr:nvSpPr>
        <xdr:cNvPr id="788" name="楕円 787">
          <a:extLst>
            <a:ext uri="{FF2B5EF4-FFF2-40B4-BE49-F238E27FC236}">
              <a16:creationId xmlns:a16="http://schemas.microsoft.com/office/drawing/2014/main" id="{EC109384-EA68-4727-96FA-1443EAC8C320}"/>
            </a:ext>
          </a:extLst>
        </xdr:cNvPr>
        <xdr:cNvSpPr/>
      </xdr:nvSpPr>
      <xdr:spPr>
        <a:xfrm>
          <a:off x="13652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53339</xdr:rowOff>
    </xdr:from>
    <xdr:to>
      <xdr:col>76</xdr:col>
      <xdr:colOff>114300</xdr:colOff>
      <xdr:row>107</xdr:row>
      <xdr:rowOff>74568</xdr:rowOff>
    </xdr:to>
    <xdr:cxnSp macro="">
      <xdr:nvCxnSpPr>
        <xdr:cNvPr id="789" name="直線コネクタ 788">
          <a:extLst>
            <a:ext uri="{FF2B5EF4-FFF2-40B4-BE49-F238E27FC236}">
              <a16:creationId xmlns:a16="http://schemas.microsoft.com/office/drawing/2014/main" id="{2639BB53-346E-4822-8439-037C5014844E}"/>
            </a:ext>
          </a:extLst>
        </xdr:cNvPr>
        <xdr:cNvCxnSpPr/>
      </xdr:nvCxnSpPr>
      <xdr:spPr>
        <a:xfrm>
          <a:off x="13703300" y="18398489"/>
          <a:ext cx="889000" cy="2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141332</xdr:rowOff>
    </xdr:from>
    <xdr:to>
      <xdr:col>67</xdr:col>
      <xdr:colOff>101600</xdr:colOff>
      <xdr:row>107</xdr:row>
      <xdr:rowOff>71482</xdr:rowOff>
    </xdr:to>
    <xdr:sp macro="" textlink="">
      <xdr:nvSpPr>
        <xdr:cNvPr id="790" name="楕円 789">
          <a:extLst>
            <a:ext uri="{FF2B5EF4-FFF2-40B4-BE49-F238E27FC236}">
              <a16:creationId xmlns:a16="http://schemas.microsoft.com/office/drawing/2014/main" id="{01E4064F-C8CE-4602-AC2D-08CC087563B8}"/>
            </a:ext>
          </a:extLst>
        </xdr:cNvPr>
        <xdr:cNvSpPr/>
      </xdr:nvSpPr>
      <xdr:spPr>
        <a:xfrm>
          <a:off x="12763500" y="183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20682</xdr:rowOff>
    </xdr:from>
    <xdr:to>
      <xdr:col>71</xdr:col>
      <xdr:colOff>177800</xdr:colOff>
      <xdr:row>107</xdr:row>
      <xdr:rowOff>53339</xdr:rowOff>
    </xdr:to>
    <xdr:cxnSp macro="">
      <xdr:nvCxnSpPr>
        <xdr:cNvPr id="791" name="直線コネクタ 790">
          <a:extLst>
            <a:ext uri="{FF2B5EF4-FFF2-40B4-BE49-F238E27FC236}">
              <a16:creationId xmlns:a16="http://schemas.microsoft.com/office/drawing/2014/main" id="{CFAE59C3-F4D9-4B78-AB2B-342815A67579}"/>
            </a:ext>
          </a:extLst>
        </xdr:cNvPr>
        <xdr:cNvCxnSpPr/>
      </xdr:nvCxnSpPr>
      <xdr:spPr>
        <a:xfrm>
          <a:off x="12814300" y="1836583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71682</xdr:rowOff>
    </xdr:from>
    <xdr:ext cx="405111" cy="259045"/>
    <xdr:sp macro="" textlink="">
      <xdr:nvSpPr>
        <xdr:cNvPr id="792" name="n_1aveValue【庁舎】&#10;有形固定資産減価償却率">
          <a:extLst>
            <a:ext uri="{FF2B5EF4-FFF2-40B4-BE49-F238E27FC236}">
              <a16:creationId xmlns:a16="http://schemas.microsoft.com/office/drawing/2014/main" id="{EF5F5C05-FB57-491F-8EBE-03C381A05BAD}"/>
            </a:ext>
          </a:extLst>
        </xdr:cNvPr>
        <xdr:cNvSpPr txBox="1"/>
      </xdr:nvSpPr>
      <xdr:spPr>
        <a:xfrm>
          <a:off x="15266044" y="1755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53720</xdr:rowOff>
    </xdr:from>
    <xdr:ext cx="405111" cy="259045"/>
    <xdr:sp macro="" textlink="">
      <xdr:nvSpPr>
        <xdr:cNvPr id="793" name="n_2aveValue【庁舎】&#10;有形固定資産減価償却率">
          <a:extLst>
            <a:ext uri="{FF2B5EF4-FFF2-40B4-BE49-F238E27FC236}">
              <a16:creationId xmlns:a16="http://schemas.microsoft.com/office/drawing/2014/main" id="{4CE6D665-08BE-4973-B7CA-FA16FB22F980}"/>
            </a:ext>
          </a:extLst>
        </xdr:cNvPr>
        <xdr:cNvSpPr txBox="1"/>
      </xdr:nvSpPr>
      <xdr:spPr>
        <a:xfrm>
          <a:off x="14389744" y="1754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794" name="n_3aveValue【庁舎】&#10;有形固定資産減価償却率">
          <a:extLst>
            <a:ext uri="{FF2B5EF4-FFF2-40B4-BE49-F238E27FC236}">
              <a16:creationId xmlns:a16="http://schemas.microsoft.com/office/drawing/2014/main" id="{4BBDD8B9-56D2-4CAF-96FF-BD56A12693C6}"/>
            </a:ext>
          </a:extLst>
        </xdr:cNvPr>
        <xdr:cNvSpPr txBox="1"/>
      </xdr:nvSpPr>
      <xdr:spPr>
        <a:xfrm>
          <a:off x="13500744" y="1751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5" name="n_4aveValue【庁舎】&#10;有形固定資産減価償却率">
          <a:extLst>
            <a:ext uri="{FF2B5EF4-FFF2-40B4-BE49-F238E27FC236}">
              <a16:creationId xmlns:a16="http://schemas.microsoft.com/office/drawing/2014/main" id="{D26FD021-A7F6-410E-99CF-FC397547D887}"/>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136089</xdr:rowOff>
    </xdr:from>
    <xdr:ext cx="405111" cy="259045"/>
    <xdr:sp macro="" textlink="">
      <xdr:nvSpPr>
        <xdr:cNvPr id="796" name="n_1mainValue【庁舎】&#10;有形固定資産減価償却率">
          <a:extLst>
            <a:ext uri="{FF2B5EF4-FFF2-40B4-BE49-F238E27FC236}">
              <a16:creationId xmlns:a16="http://schemas.microsoft.com/office/drawing/2014/main" id="{D3958944-B9CE-4F54-8AE0-B43FACA91F66}"/>
            </a:ext>
          </a:extLst>
        </xdr:cNvPr>
        <xdr:cNvSpPr txBox="1"/>
      </xdr:nvSpPr>
      <xdr:spPr>
        <a:xfrm>
          <a:off x="15266044" y="1848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116495</xdr:rowOff>
    </xdr:from>
    <xdr:ext cx="405111" cy="259045"/>
    <xdr:sp macro="" textlink="">
      <xdr:nvSpPr>
        <xdr:cNvPr id="797" name="n_2mainValue【庁舎】&#10;有形固定資産減価償却率">
          <a:extLst>
            <a:ext uri="{FF2B5EF4-FFF2-40B4-BE49-F238E27FC236}">
              <a16:creationId xmlns:a16="http://schemas.microsoft.com/office/drawing/2014/main" id="{FFFFFCB6-44C9-444F-BE56-64100370D6E4}"/>
            </a:ext>
          </a:extLst>
        </xdr:cNvPr>
        <xdr:cNvSpPr txBox="1"/>
      </xdr:nvSpPr>
      <xdr:spPr>
        <a:xfrm>
          <a:off x="14389744" y="1846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95266</xdr:rowOff>
    </xdr:from>
    <xdr:ext cx="405111" cy="259045"/>
    <xdr:sp macro="" textlink="">
      <xdr:nvSpPr>
        <xdr:cNvPr id="798" name="n_3mainValue【庁舎】&#10;有形固定資産減価償却率">
          <a:extLst>
            <a:ext uri="{FF2B5EF4-FFF2-40B4-BE49-F238E27FC236}">
              <a16:creationId xmlns:a16="http://schemas.microsoft.com/office/drawing/2014/main" id="{7C878E51-7CEB-4211-B69D-5C86B7627E61}"/>
            </a:ext>
          </a:extLst>
        </xdr:cNvPr>
        <xdr:cNvSpPr txBox="1"/>
      </xdr:nvSpPr>
      <xdr:spPr>
        <a:xfrm>
          <a:off x="13500744" y="1844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62609</xdr:rowOff>
    </xdr:from>
    <xdr:ext cx="405111" cy="259045"/>
    <xdr:sp macro="" textlink="">
      <xdr:nvSpPr>
        <xdr:cNvPr id="799" name="n_4mainValue【庁舎】&#10;有形固定資産減価償却率">
          <a:extLst>
            <a:ext uri="{FF2B5EF4-FFF2-40B4-BE49-F238E27FC236}">
              <a16:creationId xmlns:a16="http://schemas.microsoft.com/office/drawing/2014/main" id="{888D4E30-F5E1-4B43-B1D7-F396BABD7E14}"/>
            </a:ext>
          </a:extLst>
        </xdr:cNvPr>
        <xdr:cNvSpPr txBox="1"/>
      </xdr:nvSpPr>
      <xdr:spPr>
        <a:xfrm>
          <a:off x="12611744" y="1840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DC51D0D4-D491-45F0-B10E-57B5E93399D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4F29A12E-B7B9-45D1-9AFB-A3683D16EC5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D2DFE858-F776-4809-97E3-8ADD02F8F87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C205B604-C78D-4379-BBFF-CE4DDB6678B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1A0BC7D3-73BA-46F8-BFB3-D1F57AB5CB8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D9968A18-FC82-4F49-A307-63034EE9680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665D02A3-8CF3-48AC-B8A8-9BB72616078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30058241-D64D-4B4D-B8DE-62D82B05C1E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F73DD473-7C9C-4123-A537-481DFFA8324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F39620E7-010F-450C-AFC2-2A9E5238DB5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0" name="直線コネクタ 809">
          <a:extLst>
            <a:ext uri="{FF2B5EF4-FFF2-40B4-BE49-F238E27FC236}">
              <a16:creationId xmlns:a16="http://schemas.microsoft.com/office/drawing/2014/main" id="{1DA3D085-DCD1-4BC5-802E-C07833AF0B1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1" name="テキスト ボックス 810">
          <a:extLst>
            <a:ext uri="{FF2B5EF4-FFF2-40B4-BE49-F238E27FC236}">
              <a16:creationId xmlns:a16="http://schemas.microsoft.com/office/drawing/2014/main" id="{37E99520-C711-48D3-BB4A-4AE49246EC6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2" name="直線コネクタ 811">
          <a:extLst>
            <a:ext uri="{FF2B5EF4-FFF2-40B4-BE49-F238E27FC236}">
              <a16:creationId xmlns:a16="http://schemas.microsoft.com/office/drawing/2014/main" id="{B006A497-BDD8-4C14-9AEE-4EC8E08296A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3" name="テキスト ボックス 812">
          <a:extLst>
            <a:ext uri="{FF2B5EF4-FFF2-40B4-BE49-F238E27FC236}">
              <a16:creationId xmlns:a16="http://schemas.microsoft.com/office/drawing/2014/main" id="{8F46AB36-1964-4D4E-9E00-78666F604F6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4" name="直線コネクタ 813">
          <a:extLst>
            <a:ext uri="{FF2B5EF4-FFF2-40B4-BE49-F238E27FC236}">
              <a16:creationId xmlns:a16="http://schemas.microsoft.com/office/drawing/2014/main" id="{964F6777-5ECC-49E9-9174-98FB42B1A3E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5" name="テキスト ボックス 814">
          <a:extLst>
            <a:ext uri="{FF2B5EF4-FFF2-40B4-BE49-F238E27FC236}">
              <a16:creationId xmlns:a16="http://schemas.microsoft.com/office/drawing/2014/main" id="{EBCE69B6-ACD6-4844-9FE1-7E11C8515CFF}"/>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6" name="直線コネクタ 815">
          <a:extLst>
            <a:ext uri="{FF2B5EF4-FFF2-40B4-BE49-F238E27FC236}">
              <a16:creationId xmlns:a16="http://schemas.microsoft.com/office/drawing/2014/main" id="{E78F4CDC-B9AF-412F-AD01-7D7AD5D4005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7" name="テキスト ボックス 816">
          <a:extLst>
            <a:ext uri="{FF2B5EF4-FFF2-40B4-BE49-F238E27FC236}">
              <a16:creationId xmlns:a16="http://schemas.microsoft.com/office/drawing/2014/main" id="{C07904CF-00F4-43D0-B645-EF786754E94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8" name="直線コネクタ 817">
          <a:extLst>
            <a:ext uri="{FF2B5EF4-FFF2-40B4-BE49-F238E27FC236}">
              <a16:creationId xmlns:a16="http://schemas.microsoft.com/office/drawing/2014/main" id="{C5C773A8-E6D1-4CDB-AA59-9A0992D44F6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9" name="テキスト ボックス 818">
          <a:extLst>
            <a:ext uri="{FF2B5EF4-FFF2-40B4-BE49-F238E27FC236}">
              <a16:creationId xmlns:a16="http://schemas.microsoft.com/office/drawing/2014/main" id="{6B72E073-C540-4EB5-B655-15C227CC56DD}"/>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0" name="直線コネクタ 819">
          <a:extLst>
            <a:ext uri="{FF2B5EF4-FFF2-40B4-BE49-F238E27FC236}">
              <a16:creationId xmlns:a16="http://schemas.microsoft.com/office/drawing/2014/main" id="{B4565253-39AD-4337-8A15-43F3D16941F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1" name="テキスト ボックス 820">
          <a:extLst>
            <a:ext uri="{FF2B5EF4-FFF2-40B4-BE49-F238E27FC236}">
              <a16:creationId xmlns:a16="http://schemas.microsoft.com/office/drawing/2014/main" id="{19EB8460-41DA-4D9D-994D-B35073A0622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FA2B9932-8FB0-4CDC-BAEA-AB19B0F701A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341A9D6F-D58C-4DF6-8492-59AEBE62D9C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A7537539-C8C7-43BE-A49E-DD190598982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825" name="直線コネクタ 824">
          <a:extLst>
            <a:ext uri="{FF2B5EF4-FFF2-40B4-BE49-F238E27FC236}">
              <a16:creationId xmlns:a16="http://schemas.microsoft.com/office/drawing/2014/main" id="{443A3D93-8B44-4512-A71F-BB1DA11C959D}"/>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826" name="【庁舎】&#10;一人当たり面積最小値テキスト">
          <a:extLst>
            <a:ext uri="{FF2B5EF4-FFF2-40B4-BE49-F238E27FC236}">
              <a16:creationId xmlns:a16="http://schemas.microsoft.com/office/drawing/2014/main" id="{D51ADB35-8370-473F-AABD-6B685F21A2B2}"/>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827" name="直線コネクタ 826">
          <a:extLst>
            <a:ext uri="{FF2B5EF4-FFF2-40B4-BE49-F238E27FC236}">
              <a16:creationId xmlns:a16="http://schemas.microsoft.com/office/drawing/2014/main" id="{0C252176-D4AC-4288-AC89-AE8035FF681C}"/>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828" name="【庁舎】&#10;一人当たり面積最大値テキスト">
          <a:extLst>
            <a:ext uri="{FF2B5EF4-FFF2-40B4-BE49-F238E27FC236}">
              <a16:creationId xmlns:a16="http://schemas.microsoft.com/office/drawing/2014/main" id="{B8DCF57E-CE27-4865-873D-8650C5687D73}"/>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829" name="直線コネクタ 828">
          <a:extLst>
            <a:ext uri="{FF2B5EF4-FFF2-40B4-BE49-F238E27FC236}">
              <a16:creationId xmlns:a16="http://schemas.microsoft.com/office/drawing/2014/main" id="{EE3B5207-9097-4707-8E0C-D7D11092412D}"/>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830" name="【庁舎】&#10;一人当たり面積平均値テキスト">
          <a:extLst>
            <a:ext uri="{FF2B5EF4-FFF2-40B4-BE49-F238E27FC236}">
              <a16:creationId xmlns:a16="http://schemas.microsoft.com/office/drawing/2014/main" id="{8C4E769F-692C-4FBC-BF25-8B1C8D9FE1D2}"/>
            </a:ext>
          </a:extLst>
        </xdr:cNvPr>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831" name="フローチャート: 判断 830">
          <a:extLst>
            <a:ext uri="{FF2B5EF4-FFF2-40B4-BE49-F238E27FC236}">
              <a16:creationId xmlns:a16="http://schemas.microsoft.com/office/drawing/2014/main" id="{4A74F327-D377-444A-9D74-27BA09DE5761}"/>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32" name="フローチャート: 判断 831">
          <a:extLst>
            <a:ext uri="{FF2B5EF4-FFF2-40B4-BE49-F238E27FC236}">
              <a16:creationId xmlns:a16="http://schemas.microsoft.com/office/drawing/2014/main" id="{DE1C1ABF-3E54-420A-AC56-23AD318C4CC1}"/>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833" name="フローチャート: 判断 832">
          <a:extLst>
            <a:ext uri="{FF2B5EF4-FFF2-40B4-BE49-F238E27FC236}">
              <a16:creationId xmlns:a16="http://schemas.microsoft.com/office/drawing/2014/main" id="{B1F5E381-CC83-49A4-B76B-0E4D941B8C67}"/>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834" name="フローチャート: 判断 833">
          <a:extLst>
            <a:ext uri="{FF2B5EF4-FFF2-40B4-BE49-F238E27FC236}">
              <a16:creationId xmlns:a16="http://schemas.microsoft.com/office/drawing/2014/main" id="{32D1BAAE-41C1-4379-8720-4FE751EA22BE}"/>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835" name="フローチャート: 判断 834">
          <a:extLst>
            <a:ext uri="{FF2B5EF4-FFF2-40B4-BE49-F238E27FC236}">
              <a16:creationId xmlns:a16="http://schemas.microsoft.com/office/drawing/2014/main" id="{79B946B4-549E-4EEE-BB65-5F59EDF64ADF}"/>
            </a:ext>
          </a:extLst>
        </xdr:cNvPr>
        <xdr:cNvSpPr/>
      </xdr:nvSpPr>
      <xdr:spPr>
        <a:xfrm>
          <a:off x="18605500" y="1822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2B19CBEA-9F68-4B8E-B15E-0ED7E94C68D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64C1981F-100D-4DA1-BB5C-AB9A11D3189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1E26779D-3FF9-403F-86AE-0B6F8E0C3A9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D4E89681-03B5-45D2-9AD7-2DCBE7114C2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A455E2E0-80E4-4337-8EAD-9BEA1362FA0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92348</xdr:rowOff>
    </xdr:from>
    <xdr:to>
      <xdr:col>116</xdr:col>
      <xdr:colOff>114300</xdr:colOff>
      <xdr:row>106</xdr:row>
      <xdr:rowOff>22498</xdr:rowOff>
    </xdr:to>
    <xdr:sp macro="" textlink="">
      <xdr:nvSpPr>
        <xdr:cNvPr id="841" name="楕円 840">
          <a:extLst>
            <a:ext uri="{FF2B5EF4-FFF2-40B4-BE49-F238E27FC236}">
              <a16:creationId xmlns:a16="http://schemas.microsoft.com/office/drawing/2014/main" id="{60925B40-7FD8-458D-AF5D-6F38FF438D2C}"/>
            </a:ext>
          </a:extLst>
        </xdr:cNvPr>
        <xdr:cNvSpPr/>
      </xdr:nvSpPr>
      <xdr:spPr>
        <a:xfrm>
          <a:off x="221107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115225</xdr:rowOff>
    </xdr:from>
    <xdr:ext cx="469744" cy="259045"/>
    <xdr:sp macro="" textlink="">
      <xdr:nvSpPr>
        <xdr:cNvPr id="842" name="【庁舎】&#10;一人当たり面積該当値テキスト">
          <a:extLst>
            <a:ext uri="{FF2B5EF4-FFF2-40B4-BE49-F238E27FC236}">
              <a16:creationId xmlns:a16="http://schemas.microsoft.com/office/drawing/2014/main" id="{6D7C7FF7-06E4-48FC-91C9-51120BA292A8}"/>
            </a:ext>
          </a:extLst>
        </xdr:cNvPr>
        <xdr:cNvSpPr txBox="1"/>
      </xdr:nvSpPr>
      <xdr:spPr>
        <a:xfrm>
          <a:off x="22199600" y="1794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100512</xdr:rowOff>
    </xdr:from>
    <xdr:to>
      <xdr:col>112</xdr:col>
      <xdr:colOff>38100</xdr:colOff>
      <xdr:row>106</xdr:row>
      <xdr:rowOff>30662</xdr:rowOff>
    </xdr:to>
    <xdr:sp macro="" textlink="">
      <xdr:nvSpPr>
        <xdr:cNvPr id="843" name="楕円 842">
          <a:extLst>
            <a:ext uri="{FF2B5EF4-FFF2-40B4-BE49-F238E27FC236}">
              <a16:creationId xmlns:a16="http://schemas.microsoft.com/office/drawing/2014/main" id="{858C9BE3-4B54-4B7F-8087-1C3DE6C54DAB}"/>
            </a:ext>
          </a:extLst>
        </xdr:cNvPr>
        <xdr:cNvSpPr/>
      </xdr:nvSpPr>
      <xdr:spPr>
        <a:xfrm>
          <a:off x="21272500" y="181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143148</xdr:rowOff>
    </xdr:from>
    <xdr:to>
      <xdr:col>116</xdr:col>
      <xdr:colOff>63500</xdr:colOff>
      <xdr:row>105</xdr:row>
      <xdr:rowOff>151312</xdr:rowOff>
    </xdr:to>
    <xdr:cxnSp macro="">
      <xdr:nvCxnSpPr>
        <xdr:cNvPr id="844" name="直線コネクタ 843">
          <a:extLst>
            <a:ext uri="{FF2B5EF4-FFF2-40B4-BE49-F238E27FC236}">
              <a16:creationId xmlns:a16="http://schemas.microsoft.com/office/drawing/2014/main" id="{FB3FF1B5-A3E3-47E7-89EA-5CFE3B01D5DD}"/>
            </a:ext>
          </a:extLst>
        </xdr:cNvPr>
        <xdr:cNvCxnSpPr/>
      </xdr:nvCxnSpPr>
      <xdr:spPr>
        <a:xfrm flipV="1">
          <a:off x="21323300" y="18145398"/>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113574</xdr:rowOff>
    </xdr:from>
    <xdr:to>
      <xdr:col>107</xdr:col>
      <xdr:colOff>101600</xdr:colOff>
      <xdr:row>106</xdr:row>
      <xdr:rowOff>43724</xdr:rowOff>
    </xdr:to>
    <xdr:sp macro="" textlink="">
      <xdr:nvSpPr>
        <xdr:cNvPr id="845" name="楕円 844">
          <a:extLst>
            <a:ext uri="{FF2B5EF4-FFF2-40B4-BE49-F238E27FC236}">
              <a16:creationId xmlns:a16="http://schemas.microsoft.com/office/drawing/2014/main" id="{66498185-2107-419A-B6D2-CFA34D7190AC}"/>
            </a:ext>
          </a:extLst>
        </xdr:cNvPr>
        <xdr:cNvSpPr/>
      </xdr:nvSpPr>
      <xdr:spPr>
        <a:xfrm>
          <a:off x="20383500" y="1811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151312</xdr:rowOff>
    </xdr:from>
    <xdr:to>
      <xdr:col>111</xdr:col>
      <xdr:colOff>177800</xdr:colOff>
      <xdr:row>105</xdr:row>
      <xdr:rowOff>164374</xdr:rowOff>
    </xdr:to>
    <xdr:cxnSp macro="">
      <xdr:nvCxnSpPr>
        <xdr:cNvPr id="846" name="直線コネクタ 845">
          <a:extLst>
            <a:ext uri="{FF2B5EF4-FFF2-40B4-BE49-F238E27FC236}">
              <a16:creationId xmlns:a16="http://schemas.microsoft.com/office/drawing/2014/main" id="{52F9ABE9-DE77-4F95-9E2B-7298C9D800FA}"/>
            </a:ext>
          </a:extLst>
        </xdr:cNvPr>
        <xdr:cNvCxnSpPr/>
      </xdr:nvCxnSpPr>
      <xdr:spPr>
        <a:xfrm flipV="1">
          <a:off x="20434300" y="18153562"/>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120106</xdr:rowOff>
    </xdr:from>
    <xdr:to>
      <xdr:col>102</xdr:col>
      <xdr:colOff>165100</xdr:colOff>
      <xdr:row>106</xdr:row>
      <xdr:rowOff>50256</xdr:rowOff>
    </xdr:to>
    <xdr:sp macro="" textlink="">
      <xdr:nvSpPr>
        <xdr:cNvPr id="847" name="楕円 846">
          <a:extLst>
            <a:ext uri="{FF2B5EF4-FFF2-40B4-BE49-F238E27FC236}">
              <a16:creationId xmlns:a16="http://schemas.microsoft.com/office/drawing/2014/main" id="{9F065C2D-FCE8-4943-AB03-31847DF5C4D8}"/>
            </a:ext>
          </a:extLst>
        </xdr:cNvPr>
        <xdr:cNvSpPr/>
      </xdr:nvSpPr>
      <xdr:spPr>
        <a:xfrm>
          <a:off x="19494500" y="1812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164374</xdr:rowOff>
    </xdr:from>
    <xdr:to>
      <xdr:col>107</xdr:col>
      <xdr:colOff>50800</xdr:colOff>
      <xdr:row>105</xdr:row>
      <xdr:rowOff>170906</xdr:rowOff>
    </xdr:to>
    <xdr:cxnSp macro="">
      <xdr:nvCxnSpPr>
        <xdr:cNvPr id="848" name="直線コネクタ 847">
          <a:extLst>
            <a:ext uri="{FF2B5EF4-FFF2-40B4-BE49-F238E27FC236}">
              <a16:creationId xmlns:a16="http://schemas.microsoft.com/office/drawing/2014/main" id="{F95CE9B8-341C-44BC-B43B-E9F236957CA2}"/>
            </a:ext>
          </a:extLst>
        </xdr:cNvPr>
        <xdr:cNvCxnSpPr/>
      </xdr:nvCxnSpPr>
      <xdr:spPr>
        <a:xfrm flipV="1">
          <a:off x="19545300" y="1816662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129902</xdr:rowOff>
    </xdr:from>
    <xdr:to>
      <xdr:col>98</xdr:col>
      <xdr:colOff>38100</xdr:colOff>
      <xdr:row>106</xdr:row>
      <xdr:rowOff>60052</xdr:rowOff>
    </xdr:to>
    <xdr:sp macro="" textlink="">
      <xdr:nvSpPr>
        <xdr:cNvPr id="849" name="楕円 848">
          <a:extLst>
            <a:ext uri="{FF2B5EF4-FFF2-40B4-BE49-F238E27FC236}">
              <a16:creationId xmlns:a16="http://schemas.microsoft.com/office/drawing/2014/main" id="{85307F42-1326-4821-84C0-02D1C92934BF}"/>
            </a:ext>
          </a:extLst>
        </xdr:cNvPr>
        <xdr:cNvSpPr/>
      </xdr:nvSpPr>
      <xdr:spPr>
        <a:xfrm>
          <a:off x="18605500" y="1813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170906</xdr:rowOff>
    </xdr:from>
    <xdr:to>
      <xdr:col>102</xdr:col>
      <xdr:colOff>114300</xdr:colOff>
      <xdr:row>106</xdr:row>
      <xdr:rowOff>9252</xdr:rowOff>
    </xdr:to>
    <xdr:cxnSp macro="">
      <xdr:nvCxnSpPr>
        <xdr:cNvPr id="850" name="直線コネクタ 849">
          <a:extLst>
            <a:ext uri="{FF2B5EF4-FFF2-40B4-BE49-F238E27FC236}">
              <a16:creationId xmlns:a16="http://schemas.microsoft.com/office/drawing/2014/main" id="{39EB3BA3-9F95-45BE-A3CF-B64C10F584E5}"/>
            </a:ext>
          </a:extLst>
        </xdr:cNvPr>
        <xdr:cNvCxnSpPr/>
      </xdr:nvCxnSpPr>
      <xdr:spPr>
        <a:xfrm flipV="1">
          <a:off x="18656300" y="18173156"/>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851" name="n_1aveValue【庁舎】&#10;一人当たり面積">
          <a:extLst>
            <a:ext uri="{FF2B5EF4-FFF2-40B4-BE49-F238E27FC236}">
              <a16:creationId xmlns:a16="http://schemas.microsoft.com/office/drawing/2014/main" id="{9DF209E4-4E4D-49CB-A9D4-23CA3416E044}"/>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852" name="n_2aveValue【庁舎】&#10;一人当たり面積">
          <a:extLst>
            <a:ext uri="{FF2B5EF4-FFF2-40B4-BE49-F238E27FC236}">
              <a16:creationId xmlns:a16="http://schemas.microsoft.com/office/drawing/2014/main" id="{0A0922CB-D250-43B2-A592-C94A7ED8A29F}"/>
            </a:ext>
          </a:extLst>
        </xdr:cNvPr>
        <xdr:cNvSpPr txBox="1"/>
      </xdr:nvSpPr>
      <xdr:spPr>
        <a:xfrm>
          <a:off x="20199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853" name="n_3aveValue【庁舎】&#10;一人当たり面積">
          <a:extLst>
            <a:ext uri="{FF2B5EF4-FFF2-40B4-BE49-F238E27FC236}">
              <a16:creationId xmlns:a16="http://schemas.microsoft.com/office/drawing/2014/main" id="{E700CE70-E96E-4371-9B7C-D2BC444E74BF}"/>
            </a:ext>
          </a:extLst>
        </xdr:cNvPr>
        <xdr:cNvSpPr txBox="1"/>
      </xdr:nvSpPr>
      <xdr:spPr>
        <a:xfrm>
          <a:off x="19310427"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145885</xdr:rowOff>
    </xdr:from>
    <xdr:ext cx="469744" cy="259045"/>
    <xdr:sp macro="" textlink="">
      <xdr:nvSpPr>
        <xdr:cNvPr id="854" name="n_4aveValue【庁舎】&#10;一人当たり面積">
          <a:extLst>
            <a:ext uri="{FF2B5EF4-FFF2-40B4-BE49-F238E27FC236}">
              <a16:creationId xmlns:a16="http://schemas.microsoft.com/office/drawing/2014/main" id="{BF4478E5-0BE7-4416-85E3-3DB593536CE4}"/>
            </a:ext>
          </a:extLst>
        </xdr:cNvPr>
        <xdr:cNvSpPr txBox="1"/>
      </xdr:nvSpPr>
      <xdr:spPr>
        <a:xfrm>
          <a:off x="18421427" y="1831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47189</xdr:rowOff>
    </xdr:from>
    <xdr:ext cx="469744" cy="259045"/>
    <xdr:sp macro="" textlink="">
      <xdr:nvSpPr>
        <xdr:cNvPr id="855" name="n_1mainValue【庁舎】&#10;一人当たり面積">
          <a:extLst>
            <a:ext uri="{FF2B5EF4-FFF2-40B4-BE49-F238E27FC236}">
              <a16:creationId xmlns:a16="http://schemas.microsoft.com/office/drawing/2014/main" id="{06E22AEA-BB68-48E5-96D7-EFA6012BEE56}"/>
            </a:ext>
          </a:extLst>
        </xdr:cNvPr>
        <xdr:cNvSpPr txBox="1"/>
      </xdr:nvSpPr>
      <xdr:spPr>
        <a:xfrm>
          <a:off x="21075727" y="17877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60251</xdr:rowOff>
    </xdr:from>
    <xdr:ext cx="469744" cy="259045"/>
    <xdr:sp macro="" textlink="">
      <xdr:nvSpPr>
        <xdr:cNvPr id="856" name="n_2mainValue【庁舎】&#10;一人当たり面積">
          <a:extLst>
            <a:ext uri="{FF2B5EF4-FFF2-40B4-BE49-F238E27FC236}">
              <a16:creationId xmlns:a16="http://schemas.microsoft.com/office/drawing/2014/main" id="{51DFB666-F8F9-4293-A045-06AFB6A23BEE}"/>
            </a:ext>
          </a:extLst>
        </xdr:cNvPr>
        <xdr:cNvSpPr txBox="1"/>
      </xdr:nvSpPr>
      <xdr:spPr>
        <a:xfrm>
          <a:off x="20199427" y="1789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66783</xdr:rowOff>
    </xdr:from>
    <xdr:ext cx="469744" cy="259045"/>
    <xdr:sp macro="" textlink="">
      <xdr:nvSpPr>
        <xdr:cNvPr id="857" name="n_3mainValue【庁舎】&#10;一人当たり面積">
          <a:extLst>
            <a:ext uri="{FF2B5EF4-FFF2-40B4-BE49-F238E27FC236}">
              <a16:creationId xmlns:a16="http://schemas.microsoft.com/office/drawing/2014/main" id="{EF6634C6-F6DA-4D65-8C44-0A7C6DE821B6}"/>
            </a:ext>
          </a:extLst>
        </xdr:cNvPr>
        <xdr:cNvSpPr txBox="1"/>
      </xdr:nvSpPr>
      <xdr:spPr>
        <a:xfrm>
          <a:off x="19310427" y="1789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76579</xdr:rowOff>
    </xdr:from>
    <xdr:ext cx="469744" cy="259045"/>
    <xdr:sp macro="" textlink="">
      <xdr:nvSpPr>
        <xdr:cNvPr id="858" name="n_4mainValue【庁舎】&#10;一人当たり面積">
          <a:extLst>
            <a:ext uri="{FF2B5EF4-FFF2-40B4-BE49-F238E27FC236}">
              <a16:creationId xmlns:a16="http://schemas.microsoft.com/office/drawing/2014/main" id="{C59A999B-2CEA-4A4B-BD8C-181FD4FBD7F7}"/>
            </a:ext>
          </a:extLst>
        </xdr:cNvPr>
        <xdr:cNvSpPr txBox="1"/>
      </xdr:nvSpPr>
      <xdr:spPr>
        <a:xfrm>
          <a:off x="18421427" y="1790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88430683-F5E1-4BDE-9558-E81C03BADA0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07F695A1-8957-4D19-9132-70911BD34E3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051CA065-ABDB-4D9E-AF97-86BCEB87C22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有形固定資産減価償却率は、図書館、保健センター・保健所、消防施設、庁舎が類似団体平均と比較して特に高くなっている。各資産の特徴点等は次のとおり。</a:t>
          </a:r>
          <a:endParaRPr lang="ja-JP" altLang="ja-JP" sz="11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・図書館</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市民文化センターは</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建設から経過しており老朽化が進行しているため、施設を長期にわたり有効活用するため、計画的に補修工事などを行う必要がある。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市来保健センターは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年、串木野健康増進センターは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年が建設から経過しており老朽化が進行しているため、施設を長期にわたり有効活用するため、計画的に補修工事などを行う必要がある。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消防庁舎が建設から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年が経過するなど施設の老朽化が進行しているため、施設を長期にわたり有効活用するため、計画的に補修工事などを行う必要がある。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本庁舎は建設から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年、支所は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年が経過するなど施設の老朽化が進行しているため、施設を長期にわたり有効活用するため、計画的に補修などを行う必要がある。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18821849</v>
      </c>
      <c r="BO4" s="384"/>
      <c r="BP4" s="384"/>
      <c r="BQ4" s="384"/>
      <c r="BR4" s="384"/>
      <c r="BS4" s="384"/>
      <c r="BT4" s="384"/>
      <c r="BU4" s="385"/>
      <c r="BV4" s="383">
        <v>18086310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8.1</v>
      </c>
      <c r="CU4" s="390"/>
      <c r="CV4" s="390"/>
      <c r="CW4" s="390"/>
      <c r="CX4" s="390"/>
      <c r="CY4" s="390"/>
      <c r="CZ4" s="390"/>
      <c r="DA4" s="391"/>
      <c r="DB4" s="389">
        <v>7.1</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18078957</v>
      </c>
      <c r="BO5" s="421"/>
      <c r="BP5" s="421"/>
      <c r="BQ5" s="421"/>
      <c r="BR5" s="421"/>
      <c r="BS5" s="421"/>
      <c r="BT5" s="421"/>
      <c r="BU5" s="422"/>
      <c r="BV5" s="420">
        <v>17445500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v>
      </c>
      <c r="CU5" s="418"/>
      <c r="CV5" s="418"/>
      <c r="CW5" s="418"/>
      <c r="CX5" s="418"/>
      <c r="CY5" s="418"/>
      <c r="CZ5" s="418"/>
      <c r="DA5" s="419"/>
      <c r="DB5" s="417">
        <v>90.9</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742892</v>
      </c>
      <c r="BO6" s="421"/>
      <c r="BP6" s="421"/>
      <c r="BQ6" s="421"/>
      <c r="BR6" s="421"/>
      <c r="BS6" s="421"/>
      <c r="BT6" s="421"/>
      <c r="BU6" s="422"/>
      <c r="BV6" s="420">
        <v>640810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91.3</v>
      </c>
      <c r="CU6" s="458"/>
      <c r="CV6" s="458"/>
      <c r="CW6" s="458"/>
      <c r="CX6" s="458"/>
      <c r="CY6" s="458"/>
      <c r="CZ6" s="458"/>
      <c r="DA6" s="459"/>
      <c r="DB6" s="457">
        <v>91.4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16287</v>
      </c>
      <c r="BO7" s="421"/>
      <c r="BP7" s="421"/>
      <c r="BQ7" s="421"/>
      <c r="BR7" s="421"/>
      <c r="BS7" s="421"/>
      <c r="BT7" s="421"/>
      <c r="BU7" s="422"/>
      <c r="BV7" s="420">
        <v>14353</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8979613</v>
      </c>
      <c r="CU7" s="421"/>
      <c r="CV7" s="421"/>
      <c r="CW7" s="421"/>
      <c r="CX7" s="421"/>
      <c r="CY7" s="421"/>
      <c r="CZ7" s="421"/>
      <c r="DA7" s="422"/>
      <c r="DB7" s="420">
        <v>8817576</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726605</v>
      </c>
      <c r="BO8" s="421"/>
      <c r="BP8" s="421"/>
      <c r="BQ8" s="421"/>
      <c r="BR8" s="421"/>
      <c r="BS8" s="421"/>
      <c r="BT8" s="421"/>
      <c r="BU8" s="422"/>
      <c r="BV8" s="420">
        <v>626457</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0.39</v>
      </c>
      <c r="CU8" s="461"/>
      <c r="CV8" s="461"/>
      <c r="CW8" s="461"/>
      <c r="CX8" s="461"/>
      <c r="CY8" s="461"/>
      <c r="CZ8" s="461"/>
      <c r="DA8" s="462"/>
      <c r="DB8" s="460">
        <v>0.38</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27490</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100148</v>
      </c>
      <c r="BO9" s="421"/>
      <c r="BP9" s="421"/>
      <c r="BQ9" s="421"/>
      <c r="BR9" s="421"/>
      <c r="BS9" s="421"/>
      <c r="BT9" s="421"/>
      <c r="BU9" s="422"/>
      <c r="BV9" s="420">
        <v>-36142</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16.8</v>
      </c>
      <c r="CU9" s="418"/>
      <c r="CV9" s="418"/>
      <c r="CW9" s="418"/>
      <c r="CX9" s="418"/>
      <c r="CY9" s="418"/>
      <c r="CZ9" s="418"/>
      <c r="DA9" s="419"/>
      <c r="DB9" s="417">
        <v>17.5</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29282</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2151</v>
      </c>
      <c r="BO10" s="421"/>
      <c r="BP10" s="421"/>
      <c r="BQ10" s="421"/>
      <c r="BR10" s="421"/>
      <c r="BS10" s="421"/>
      <c r="BT10" s="421"/>
      <c r="BU10" s="422"/>
      <c r="BV10" s="420">
        <v>1933</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25808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25334</v>
      </c>
      <c r="S13" s="505"/>
      <c r="T13" s="505"/>
      <c r="U13" s="505"/>
      <c r="V13" s="506"/>
      <c r="W13" s="436" t="s">
        <v>131</v>
      </c>
      <c r="X13" s="437"/>
      <c r="Y13" s="437"/>
      <c r="Z13" s="437"/>
      <c r="AA13" s="437"/>
      <c r="AB13" s="427"/>
      <c r="AC13" s="471">
        <v>732</v>
      </c>
      <c r="AD13" s="472"/>
      <c r="AE13" s="472"/>
      <c r="AF13" s="472"/>
      <c r="AG13" s="514"/>
      <c r="AH13" s="471">
        <v>774</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102299</v>
      </c>
      <c r="BO13" s="421"/>
      <c r="BP13" s="421"/>
      <c r="BQ13" s="421"/>
      <c r="BR13" s="421"/>
      <c r="BS13" s="421"/>
      <c r="BT13" s="421"/>
      <c r="BU13" s="422"/>
      <c r="BV13" s="420">
        <v>-34209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11.8</v>
      </c>
      <c r="CU13" s="418"/>
      <c r="CV13" s="418"/>
      <c r="CW13" s="418"/>
      <c r="CX13" s="418"/>
      <c r="CY13" s="418"/>
      <c r="CZ13" s="418"/>
      <c r="DA13" s="419"/>
      <c r="DB13" s="417">
        <v>11.9</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26147</v>
      </c>
      <c r="S14" s="505"/>
      <c r="T14" s="505"/>
      <c r="U14" s="505"/>
      <c r="V14" s="506"/>
      <c r="W14" s="410"/>
      <c r="X14" s="411"/>
      <c r="Y14" s="411"/>
      <c r="Z14" s="411"/>
      <c r="AA14" s="411"/>
      <c r="AB14" s="400"/>
      <c r="AC14" s="507">
        <v>5.8</v>
      </c>
      <c r="AD14" s="508"/>
      <c r="AE14" s="508"/>
      <c r="AF14" s="508"/>
      <c r="AG14" s="509"/>
      <c r="AH14" s="507">
        <v>5.8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1.7</v>
      </c>
      <c r="CU14" s="519"/>
      <c r="CV14" s="519"/>
      <c r="CW14" s="519"/>
      <c r="CX14" s="519"/>
      <c r="CY14" s="519"/>
      <c r="CZ14" s="519"/>
      <c r="DA14" s="520"/>
      <c r="DB14" s="518">
        <v>10.5</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25784</v>
      </c>
      <c r="S15" s="505"/>
      <c r="T15" s="505"/>
      <c r="U15" s="505"/>
      <c r="V15" s="506"/>
      <c r="W15" s="436" t="s">
        <v>137</v>
      </c>
      <c r="X15" s="437"/>
      <c r="Y15" s="437"/>
      <c r="Z15" s="437"/>
      <c r="AA15" s="437"/>
      <c r="AB15" s="427"/>
      <c r="AC15" s="471">
        <v>3535</v>
      </c>
      <c r="AD15" s="472"/>
      <c r="AE15" s="472"/>
      <c r="AF15" s="472"/>
      <c r="AG15" s="514"/>
      <c r="AH15" s="471">
        <v>3728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3133988</v>
      </c>
      <c r="BO15" s="384"/>
      <c r="BP15" s="384"/>
      <c r="BQ15" s="384"/>
      <c r="BR15" s="384"/>
      <c r="BS15" s="384"/>
      <c r="BT15" s="384"/>
      <c r="BU15" s="385"/>
      <c r="BV15" s="383">
        <v>3119698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28</v>
      </c>
      <c r="AD16" s="508"/>
      <c r="AE16" s="508"/>
      <c r="AF16" s="508"/>
      <c r="AG16" s="509"/>
      <c r="AH16" s="507">
        <v>28.1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8161831</v>
      </c>
      <c r="BO16" s="421"/>
      <c r="BP16" s="421"/>
      <c r="BQ16" s="421"/>
      <c r="BR16" s="421"/>
      <c r="BS16" s="421"/>
      <c r="BT16" s="421"/>
      <c r="BU16" s="422"/>
      <c r="BV16" s="420">
        <v>7970770</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8355</v>
      </c>
      <c r="AD17" s="472"/>
      <c r="AE17" s="472"/>
      <c r="AF17" s="472"/>
      <c r="AG17" s="514"/>
      <c r="AH17" s="471">
        <v>8757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3927653</v>
      </c>
      <c r="BO17" s="421"/>
      <c r="BP17" s="421"/>
      <c r="BQ17" s="421"/>
      <c r="BR17" s="421"/>
      <c r="BS17" s="421"/>
      <c r="BT17" s="421"/>
      <c r="BU17" s="422"/>
      <c r="BV17" s="420">
        <v>3906428</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112.3</v>
      </c>
      <c r="M18" s="544"/>
      <c r="N18" s="544"/>
      <c r="O18" s="544"/>
      <c r="P18" s="544"/>
      <c r="Q18" s="544"/>
      <c r="R18" s="545"/>
      <c r="S18" s="545"/>
      <c r="T18" s="545"/>
      <c r="U18" s="545"/>
      <c r="V18" s="546"/>
      <c r="W18" s="438"/>
      <c r="X18" s="439"/>
      <c r="Y18" s="439"/>
      <c r="Z18" s="439"/>
      <c r="AA18" s="439"/>
      <c r="AB18" s="430"/>
      <c r="AC18" s="547">
        <v>66.2</v>
      </c>
      <c r="AD18" s="548"/>
      <c r="AE18" s="548"/>
      <c r="AF18" s="548"/>
      <c r="AG18" s="549"/>
      <c r="AH18" s="547">
        <v>66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8334024</v>
      </c>
      <c r="BO18" s="421"/>
      <c r="BP18" s="421"/>
      <c r="BQ18" s="421"/>
      <c r="BR18" s="421"/>
      <c r="BS18" s="421"/>
      <c r="BT18" s="421"/>
      <c r="BU18" s="422"/>
      <c r="BV18" s="420">
        <v>8093265</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245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11589119</v>
      </c>
      <c r="BO19" s="421"/>
      <c r="BP19" s="421"/>
      <c r="BQ19" s="421"/>
      <c r="BR19" s="421"/>
      <c r="BS19" s="421"/>
      <c r="BT19" s="421"/>
      <c r="BU19" s="422"/>
      <c r="BV19" s="420">
        <v>11499897</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11974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15607716</v>
      </c>
      <c r="BO22" s="384"/>
      <c r="BP22" s="384"/>
      <c r="BQ22" s="384"/>
      <c r="BR22" s="384"/>
      <c r="BS22" s="384"/>
      <c r="BT22" s="384"/>
      <c r="BU22" s="385"/>
      <c r="BV22" s="383">
        <v>16354410</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12517649</v>
      </c>
      <c r="BO23" s="421"/>
      <c r="BP23" s="421"/>
      <c r="BQ23" s="421"/>
      <c r="BR23" s="421"/>
      <c r="BS23" s="421"/>
      <c r="BT23" s="421"/>
      <c r="BU23" s="422"/>
      <c r="BV23" s="420">
        <v>12697867</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8080</v>
      </c>
      <c r="R24" s="472"/>
      <c r="S24" s="472"/>
      <c r="T24" s="472"/>
      <c r="U24" s="472"/>
      <c r="V24" s="514"/>
      <c r="W24" s="566"/>
      <c r="X24" s="567"/>
      <c r="Y24" s="568"/>
      <c r="Z24" s="470" t="s">
        <v>162</v>
      </c>
      <c r="AA24" s="450"/>
      <c r="AB24" s="450"/>
      <c r="AC24" s="450"/>
      <c r="AD24" s="450"/>
      <c r="AE24" s="450"/>
      <c r="AF24" s="450"/>
      <c r="AG24" s="451"/>
      <c r="AH24" s="471">
        <v>265</v>
      </c>
      <c r="AI24" s="472"/>
      <c r="AJ24" s="472"/>
      <c r="AK24" s="472"/>
      <c r="AL24" s="514"/>
      <c r="AM24" s="471">
        <v>824680</v>
      </c>
      <c r="AN24" s="472"/>
      <c r="AO24" s="472"/>
      <c r="AP24" s="472"/>
      <c r="AQ24" s="472"/>
      <c r="AR24" s="514"/>
      <c r="AS24" s="471">
        <v>3112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11248488</v>
      </c>
      <c r="BO24" s="421"/>
      <c r="BP24" s="421"/>
      <c r="BQ24" s="421"/>
      <c r="BR24" s="421"/>
      <c r="BS24" s="421"/>
      <c r="BT24" s="421"/>
      <c r="BU24" s="422"/>
      <c r="BV24" s="420">
        <v>11516290</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6380</v>
      </c>
      <c r="R25" s="472"/>
      <c r="S25" s="472"/>
      <c r="T25" s="472"/>
      <c r="U25" s="472"/>
      <c r="V25" s="514"/>
      <c r="W25" s="566"/>
      <c r="X25" s="567"/>
      <c r="Y25" s="568"/>
      <c r="Z25" s="470" t="s">
        <v>165</v>
      </c>
      <c r="AA25" s="450"/>
      <c r="AB25" s="450"/>
      <c r="AC25" s="450"/>
      <c r="AD25" s="450"/>
      <c r="AE25" s="450"/>
      <c r="AF25" s="450"/>
      <c r="AG25" s="451"/>
      <c r="AH25" s="471">
        <v>51</v>
      </c>
      <c r="AI25" s="472"/>
      <c r="AJ25" s="472"/>
      <c r="AK25" s="472"/>
      <c r="AL25" s="514"/>
      <c r="AM25" s="471">
        <v>154530</v>
      </c>
      <c r="AN25" s="472"/>
      <c r="AO25" s="472"/>
      <c r="AP25" s="472"/>
      <c r="AQ25" s="472"/>
      <c r="AR25" s="514"/>
      <c r="AS25" s="471">
        <v>3030</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298812</v>
      </c>
      <c r="BO25" s="384"/>
      <c r="BP25" s="384"/>
      <c r="BQ25" s="384"/>
      <c r="BR25" s="384"/>
      <c r="BS25" s="384"/>
      <c r="BT25" s="384"/>
      <c r="BU25" s="385"/>
      <c r="BV25" s="383">
        <v>275325</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5900</v>
      </c>
      <c r="R26" s="472"/>
      <c r="S26" s="472"/>
      <c r="T26" s="472"/>
      <c r="U26" s="472"/>
      <c r="V26" s="514"/>
      <c r="W26" s="566"/>
      <c r="X26" s="567"/>
      <c r="Y26" s="568"/>
      <c r="Z26" s="470" t="s">
        <v>168</v>
      </c>
      <c r="AA26" s="572"/>
      <c r="AB26" s="572"/>
      <c r="AC26" s="572"/>
      <c r="AD26" s="572"/>
      <c r="AE26" s="572"/>
      <c r="AF26" s="572"/>
      <c r="AG26" s="573"/>
      <c r="AH26" s="471">
        <v>6</v>
      </c>
      <c r="AI26" s="472"/>
      <c r="AJ26" s="472"/>
      <c r="AK26" s="472"/>
      <c r="AL26" s="514"/>
      <c r="AM26" s="471">
        <v>18570</v>
      </c>
      <c r="AN26" s="472"/>
      <c r="AO26" s="472"/>
      <c r="AP26" s="472"/>
      <c r="AQ26" s="472"/>
      <c r="AR26" s="514"/>
      <c r="AS26" s="471">
        <v>3095</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3876</v>
      </c>
      <c r="R27" s="472"/>
      <c r="S27" s="472"/>
      <c r="T27" s="472"/>
      <c r="U27" s="472"/>
      <c r="V27" s="514"/>
      <c r="W27" s="566"/>
      <c r="X27" s="567"/>
      <c r="Y27" s="568"/>
      <c r="Z27" s="470" t="s">
        <v>171</v>
      </c>
      <c r="AA27" s="450"/>
      <c r="AB27" s="450"/>
      <c r="AC27" s="450"/>
      <c r="AD27" s="450"/>
      <c r="AE27" s="450"/>
      <c r="AF27" s="450"/>
      <c r="AG27" s="451"/>
      <c r="AH27" s="471">
        <v>10</v>
      </c>
      <c r="AI27" s="472"/>
      <c r="AJ27" s="472"/>
      <c r="AK27" s="472"/>
      <c r="AL27" s="514"/>
      <c r="AM27" s="471">
        <v>38185</v>
      </c>
      <c r="AN27" s="472"/>
      <c r="AO27" s="472"/>
      <c r="AP27" s="472"/>
      <c r="AQ27" s="472"/>
      <c r="AR27" s="514"/>
      <c r="AS27" s="471">
        <v>3819</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126866</v>
      </c>
      <c r="BO27" s="540"/>
      <c r="BP27" s="540"/>
      <c r="BQ27" s="540"/>
      <c r="BR27" s="540"/>
      <c r="BS27" s="540"/>
      <c r="BT27" s="540"/>
      <c r="BU27" s="541"/>
      <c r="BV27" s="539">
        <v>126829</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3042</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1843159</v>
      </c>
      <c r="BO28" s="384"/>
      <c r="BP28" s="384"/>
      <c r="BQ28" s="384"/>
      <c r="BR28" s="384"/>
      <c r="BS28" s="384"/>
      <c r="BT28" s="384"/>
      <c r="BU28" s="385"/>
      <c r="BV28" s="383">
        <v>1841008</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14</v>
      </c>
      <c r="M29" s="472"/>
      <c r="N29" s="472"/>
      <c r="O29" s="472"/>
      <c r="P29" s="514"/>
      <c r="Q29" s="471">
        <v>2810</v>
      </c>
      <c r="R29" s="472"/>
      <c r="S29" s="472"/>
      <c r="T29" s="472"/>
      <c r="U29" s="472"/>
      <c r="V29" s="514"/>
      <c r="W29" s="569"/>
      <c r="X29" s="570"/>
      <c r="Y29" s="571"/>
      <c r="Z29" s="470" t="s">
        <v>177</v>
      </c>
      <c r="AA29" s="450"/>
      <c r="AB29" s="450"/>
      <c r="AC29" s="450"/>
      <c r="AD29" s="450"/>
      <c r="AE29" s="450"/>
      <c r="AF29" s="450"/>
      <c r="AG29" s="451"/>
      <c r="AH29" s="471">
        <v>275</v>
      </c>
      <c r="AI29" s="472"/>
      <c r="AJ29" s="472"/>
      <c r="AK29" s="472"/>
      <c r="AL29" s="514"/>
      <c r="AM29" s="471">
        <v>862865</v>
      </c>
      <c r="AN29" s="472"/>
      <c r="AO29" s="472"/>
      <c r="AP29" s="472"/>
      <c r="AQ29" s="472"/>
      <c r="AR29" s="514"/>
      <c r="AS29" s="471">
        <v>3138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2740028</v>
      </c>
      <c r="BO29" s="421"/>
      <c r="BP29" s="421"/>
      <c r="BQ29" s="421"/>
      <c r="BR29" s="421"/>
      <c r="BS29" s="421"/>
      <c r="BT29" s="421"/>
      <c r="BU29" s="422"/>
      <c r="BV29" s="420">
        <v>2505610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95.1</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3920320</v>
      </c>
      <c r="BO30" s="540"/>
      <c r="BP30" s="540"/>
      <c r="BQ30" s="540"/>
      <c r="BR30" s="540"/>
      <c r="BS30" s="540"/>
      <c r="BT30" s="540"/>
      <c r="BU30" s="541"/>
      <c r="BV30" s="539">
        <v>3481442</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f>IF(CQ34="","",MAX(C34:D43,U34:V43,AM34:AN43,BE34:BF43,BW34:BX43)+1)</f>
        <v>12</v>
      </c>
      <c r="CP34" s="610"/>
      <c r="CQ34" s="611" t="str">
        <f>IF('各会計、関係団体の財政状況及び健全化判断比率'!BS7="","",'各会計、関係団体の財政状況及び健全化判断比率'!BS7)</f>
        <v>いちき串木野市土地開発公社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下水道事業会計（公共下水道事業）</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いちき串木野市・日置市衛生処理組合</v>
      </c>
      <c r="BZ35" s="611"/>
      <c r="CA35" s="611"/>
      <c r="CB35" s="611"/>
      <c r="CC35" s="611"/>
      <c r="CD35" s="611"/>
      <c r="CE35" s="611"/>
      <c r="CF35" s="611"/>
      <c r="CG35" s="611"/>
      <c r="CH35" s="611"/>
      <c r="CI35" s="611"/>
      <c r="CJ35" s="611"/>
      <c r="CK35" s="611"/>
      <c r="CL35" s="611"/>
      <c r="CM35" s="611"/>
      <c r="CN35" s="163"/>
      <c r="CO35" s="610">
        <f t="shared" ref="CO35:CO43" si="3">IF(CQ35="","",CO34+1)</f>
        <v>13</v>
      </c>
      <c r="CP35" s="610"/>
      <c r="CQ35" s="611" t="str">
        <f>IF('各会計、関係団体の財政状況及び健全化判断比率'!BS8="","",'各会計、関係団体の財政状況及び健全化判断比率'!BS8)</f>
        <v>いちき串木野電力</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7</v>
      </c>
      <c r="AN36" s="610"/>
      <c r="AO36" s="611" t="str">
        <f>IF('各会計、関係団体の財政状況及び健全化判断比率'!B33="","",'各会計、関係団体の財政状況及び健全化判断比率'!B33)</f>
        <v>下水道事業会計（漁業集落排水事業）</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鹿児島県後期高齢者医療広域連合（一般会計）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鹿児島県後期高齢者医療広域連合（特別会計）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MXPVfWJe2cwXMhQdWXyBeGYj7S0eZiw4wbTPBl4cAfbqnMpybx9Q659IaxV5PDaZpqgVvHgsa6kJD7yEwj0E6A==" saltValue="VWbgOte+2hyBnDm+nWtYh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3013785</v>
      </c>
      <c r="S5" s="626"/>
      <c r="T5" s="626"/>
      <c r="U5" s="626"/>
      <c r="V5" s="626"/>
      <c r="W5" s="626"/>
      <c r="X5" s="626"/>
      <c r="Y5" s="627"/>
      <c r="Z5" s="628">
        <v>16</v>
      </c>
      <c r="AA5" s="628"/>
      <c r="AB5" s="628"/>
      <c r="AC5" s="628"/>
      <c r="AD5" s="629">
        <v>3013785</v>
      </c>
      <c r="AE5" s="629"/>
      <c r="AF5" s="629"/>
      <c r="AG5" s="629"/>
      <c r="AH5" s="629"/>
      <c r="AI5" s="629"/>
      <c r="AJ5" s="629"/>
      <c r="AK5" s="629"/>
      <c r="AL5" s="630">
        <v>33</v>
      </c>
      <c r="AM5" s="631"/>
      <c r="AN5" s="631"/>
      <c r="AO5" s="632"/>
      <c r="AP5" s="622" t="s">
        <v>216</v>
      </c>
      <c r="AQ5" s="623"/>
      <c r="AR5" s="623"/>
      <c r="AS5" s="623"/>
      <c r="AT5" s="623"/>
      <c r="AU5" s="623"/>
      <c r="AV5" s="623"/>
      <c r="AW5" s="623"/>
      <c r="AX5" s="623"/>
      <c r="AY5" s="623"/>
      <c r="AZ5" s="623"/>
      <c r="BA5" s="623"/>
      <c r="BB5" s="623"/>
      <c r="BC5" s="623"/>
      <c r="BD5" s="623"/>
      <c r="BE5" s="623"/>
      <c r="BF5" s="624"/>
      <c r="BG5" s="636">
        <v>3008540</v>
      </c>
      <c r="BH5" s="637"/>
      <c r="BI5" s="637"/>
      <c r="BJ5" s="637"/>
      <c r="BK5" s="637"/>
      <c r="BL5" s="637"/>
      <c r="BM5" s="637"/>
      <c r="BN5" s="638"/>
      <c r="BO5" s="639">
        <v>99.8</v>
      </c>
      <c r="BP5" s="639"/>
      <c r="BQ5" s="639"/>
      <c r="BR5" s="639"/>
      <c r="BS5" s="640">
        <v>41791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144142</v>
      </c>
      <c r="S6" s="637"/>
      <c r="T6" s="637"/>
      <c r="U6" s="637"/>
      <c r="V6" s="637"/>
      <c r="W6" s="637"/>
      <c r="X6" s="637"/>
      <c r="Y6" s="638"/>
      <c r="Z6" s="639">
        <v>0.8</v>
      </c>
      <c r="AA6" s="639"/>
      <c r="AB6" s="639"/>
      <c r="AC6" s="639"/>
      <c r="AD6" s="640">
        <v>144142</v>
      </c>
      <c r="AE6" s="640"/>
      <c r="AF6" s="640"/>
      <c r="AG6" s="640"/>
      <c r="AH6" s="640"/>
      <c r="AI6" s="640"/>
      <c r="AJ6" s="640"/>
      <c r="AK6" s="640"/>
      <c r="AL6" s="641">
        <v>1.6</v>
      </c>
      <c r="AM6" s="642"/>
      <c r="AN6" s="642"/>
      <c r="AO6" s="643"/>
      <c r="AP6" s="633" t="s">
        <v>221</v>
      </c>
      <c r="AQ6" s="634"/>
      <c r="AR6" s="634"/>
      <c r="AS6" s="634"/>
      <c r="AT6" s="634"/>
      <c r="AU6" s="634"/>
      <c r="AV6" s="634"/>
      <c r="AW6" s="634"/>
      <c r="AX6" s="634"/>
      <c r="AY6" s="634"/>
      <c r="AZ6" s="634"/>
      <c r="BA6" s="634"/>
      <c r="BB6" s="634"/>
      <c r="BC6" s="634"/>
      <c r="BD6" s="634"/>
      <c r="BE6" s="634"/>
      <c r="BF6" s="635"/>
      <c r="BG6" s="636">
        <v>3008540</v>
      </c>
      <c r="BH6" s="637"/>
      <c r="BI6" s="637"/>
      <c r="BJ6" s="637"/>
      <c r="BK6" s="637"/>
      <c r="BL6" s="637"/>
      <c r="BM6" s="637"/>
      <c r="BN6" s="638"/>
      <c r="BO6" s="639">
        <v>99.8</v>
      </c>
      <c r="BP6" s="639"/>
      <c r="BQ6" s="639"/>
      <c r="BR6" s="639"/>
      <c r="BS6" s="640">
        <v>41791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138860</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138860</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1032</v>
      </c>
      <c r="S7" s="637"/>
      <c r="T7" s="637"/>
      <c r="U7" s="637"/>
      <c r="V7" s="637"/>
      <c r="W7" s="637"/>
      <c r="X7" s="637"/>
      <c r="Y7" s="638"/>
      <c r="Z7" s="639">
        <v>0</v>
      </c>
      <c r="AA7" s="639"/>
      <c r="AB7" s="639"/>
      <c r="AC7" s="639"/>
      <c r="AD7" s="640">
        <v>1032</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1062002</v>
      </c>
      <c r="BH7" s="637"/>
      <c r="BI7" s="637"/>
      <c r="BJ7" s="637"/>
      <c r="BK7" s="637"/>
      <c r="BL7" s="637"/>
      <c r="BM7" s="637"/>
      <c r="BN7" s="638"/>
      <c r="BO7" s="639">
        <v>35.200000000000003</v>
      </c>
      <c r="BP7" s="639"/>
      <c r="BQ7" s="639"/>
      <c r="BR7" s="639"/>
      <c r="BS7" s="640">
        <v>41791</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3845763</v>
      </c>
      <c r="CS7" s="637"/>
      <c r="CT7" s="637"/>
      <c r="CU7" s="637"/>
      <c r="CV7" s="637"/>
      <c r="CW7" s="637"/>
      <c r="CX7" s="637"/>
      <c r="CY7" s="638"/>
      <c r="CZ7" s="639">
        <v>21.3</v>
      </c>
      <c r="DA7" s="639"/>
      <c r="DB7" s="639"/>
      <c r="DC7" s="639"/>
      <c r="DD7" s="645">
        <v>26784</v>
      </c>
      <c r="DE7" s="637"/>
      <c r="DF7" s="637"/>
      <c r="DG7" s="637"/>
      <c r="DH7" s="637"/>
      <c r="DI7" s="637"/>
      <c r="DJ7" s="637"/>
      <c r="DK7" s="637"/>
      <c r="DL7" s="637"/>
      <c r="DM7" s="637"/>
      <c r="DN7" s="637"/>
      <c r="DO7" s="637"/>
      <c r="DP7" s="638"/>
      <c r="DQ7" s="645">
        <v>1751503</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11775</v>
      </c>
      <c r="S8" s="637"/>
      <c r="T8" s="637"/>
      <c r="U8" s="637"/>
      <c r="V8" s="637"/>
      <c r="W8" s="637"/>
      <c r="X8" s="637"/>
      <c r="Y8" s="638"/>
      <c r="Z8" s="639">
        <v>0.1</v>
      </c>
      <c r="AA8" s="639"/>
      <c r="AB8" s="639"/>
      <c r="AC8" s="639"/>
      <c r="AD8" s="640">
        <v>11775</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37496</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6131185</v>
      </c>
      <c r="CS8" s="637"/>
      <c r="CT8" s="637"/>
      <c r="CU8" s="637"/>
      <c r="CV8" s="637"/>
      <c r="CW8" s="637"/>
      <c r="CX8" s="637"/>
      <c r="CY8" s="638"/>
      <c r="CZ8" s="639">
        <v>33.9</v>
      </c>
      <c r="DA8" s="639"/>
      <c r="DB8" s="639"/>
      <c r="DC8" s="639"/>
      <c r="DD8" s="645">
        <v>32226</v>
      </c>
      <c r="DE8" s="637"/>
      <c r="DF8" s="637"/>
      <c r="DG8" s="637"/>
      <c r="DH8" s="637"/>
      <c r="DI8" s="637"/>
      <c r="DJ8" s="637"/>
      <c r="DK8" s="637"/>
      <c r="DL8" s="637"/>
      <c r="DM8" s="637"/>
      <c r="DN8" s="637"/>
      <c r="DO8" s="637"/>
      <c r="DP8" s="638"/>
      <c r="DQ8" s="645">
        <v>3156333</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16383</v>
      </c>
      <c r="S9" s="637"/>
      <c r="T9" s="637"/>
      <c r="U9" s="637"/>
      <c r="V9" s="637"/>
      <c r="W9" s="637"/>
      <c r="X9" s="637"/>
      <c r="Y9" s="638"/>
      <c r="Z9" s="639">
        <v>0.1</v>
      </c>
      <c r="AA9" s="639"/>
      <c r="AB9" s="639"/>
      <c r="AC9" s="639"/>
      <c r="AD9" s="640">
        <v>16383</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819963</v>
      </c>
      <c r="BH9" s="637"/>
      <c r="BI9" s="637"/>
      <c r="BJ9" s="637"/>
      <c r="BK9" s="637"/>
      <c r="BL9" s="637"/>
      <c r="BM9" s="637"/>
      <c r="BN9" s="638"/>
      <c r="BO9" s="639">
        <v>27.2</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1212915</v>
      </c>
      <c r="CS9" s="637"/>
      <c r="CT9" s="637"/>
      <c r="CU9" s="637"/>
      <c r="CV9" s="637"/>
      <c r="CW9" s="637"/>
      <c r="CX9" s="637"/>
      <c r="CY9" s="638"/>
      <c r="CZ9" s="639">
        <v>6.7</v>
      </c>
      <c r="DA9" s="639"/>
      <c r="DB9" s="639"/>
      <c r="DC9" s="639"/>
      <c r="DD9" s="645">
        <v>192744</v>
      </c>
      <c r="DE9" s="637"/>
      <c r="DF9" s="637"/>
      <c r="DG9" s="637"/>
      <c r="DH9" s="637"/>
      <c r="DI9" s="637"/>
      <c r="DJ9" s="637"/>
      <c r="DK9" s="637"/>
      <c r="DL9" s="637"/>
      <c r="DM9" s="637"/>
      <c r="DN9" s="637"/>
      <c r="DO9" s="637"/>
      <c r="DP9" s="638"/>
      <c r="DQ9" s="645">
        <v>803141</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57494</v>
      </c>
      <c r="BH10" s="637"/>
      <c r="BI10" s="637"/>
      <c r="BJ10" s="637"/>
      <c r="BK10" s="637"/>
      <c r="BL10" s="637"/>
      <c r="BM10" s="637"/>
      <c r="BN10" s="638"/>
      <c r="BO10" s="639">
        <v>1.9</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19742</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19742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690640</v>
      </c>
      <c r="S11" s="637"/>
      <c r="T11" s="637"/>
      <c r="U11" s="637"/>
      <c r="V11" s="637"/>
      <c r="W11" s="637"/>
      <c r="X11" s="637"/>
      <c r="Y11" s="638"/>
      <c r="Z11" s="641">
        <v>3.7</v>
      </c>
      <c r="AA11" s="642"/>
      <c r="AB11" s="642"/>
      <c r="AC11" s="648"/>
      <c r="AD11" s="645">
        <v>690640</v>
      </c>
      <c r="AE11" s="637"/>
      <c r="AF11" s="637"/>
      <c r="AG11" s="637"/>
      <c r="AH11" s="637"/>
      <c r="AI11" s="637"/>
      <c r="AJ11" s="637"/>
      <c r="AK11" s="638"/>
      <c r="AL11" s="641">
        <v>7.6</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147049</v>
      </c>
      <c r="BH11" s="637"/>
      <c r="BI11" s="637"/>
      <c r="BJ11" s="637"/>
      <c r="BK11" s="637"/>
      <c r="BL11" s="637"/>
      <c r="BM11" s="637"/>
      <c r="BN11" s="638"/>
      <c r="BO11" s="639">
        <v>4.9000000000000004</v>
      </c>
      <c r="BP11" s="639"/>
      <c r="BQ11" s="639"/>
      <c r="BR11" s="639"/>
      <c r="BS11" s="640">
        <v>41791</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459861</v>
      </c>
      <c r="CS11" s="637"/>
      <c r="CT11" s="637"/>
      <c r="CU11" s="637"/>
      <c r="CV11" s="637"/>
      <c r="CW11" s="637"/>
      <c r="CX11" s="637"/>
      <c r="CY11" s="638"/>
      <c r="CZ11" s="639">
        <v>2.5</v>
      </c>
      <c r="DA11" s="639"/>
      <c r="DB11" s="639"/>
      <c r="DC11" s="639"/>
      <c r="DD11" s="645">
        <v>75009</v>
      </c>
      <c r="DE11" s="637"/>
      <c r="DF11" s="637"/>
      <c r="DG11" s="637"/>
      <c r="DH11" s="637"/>
      <c r="DI11" s="637"/>
      <c r="DJ11" s="637"/>
      <c r="DK11" s="637"/>
      <c r="DL11" s="637"/>
      <c r="DM11" s="637"/>
      <c r="DN11" s="637"/>
      <c r="DO11" s="637"/>
      <c r="DP11" s="638"/>
      <c r="DQ11" s="645">
        <v>308036</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1666258</v>
      </c>
      <c r="BH12" s="637"/>
      <c r="BI12" s="637"/>
      <c r="BJ12" s="637"/>
      <c r="BK12" s="637"/>
      <c r="BL12" s="637"/>
      <c r="BM12" s="637"/>
      <c r="BN12" s="638"/>
      <c r="BO12" s="639">
        <v>55.3</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458014</v>
      </c>
      <c r="CS12" s="637"/>
      <c r="CT12" s="637"/>
      <c r="CU12" s="637"/>
      <c r="CV12" s="637"/>
      <c r="CW12" s="637"/>
      <c r="CX12" s="637"/>
      <c r="CY12" s="638"/>
      <c r="CZ12" s="639">
        <v>2.5</v>
      </c>
      <c r="DA12" s="639"/>
      <c r="DB12" s="639"/>
      <c r="DC12" s="639"/>
      <c r="DD12" s="645">
        <v>40079</v>
      </c>
      <c r="DE12" s="637"/>
      <c r="DF12" s="637"/>
      <c r="DG12" s="637"/>
      <c r="DH12" s="637"/>
      <c r="DI12" s="637"/>
      <c r="DJ12" s="637"/>
      <c r="DK12" s="637"/>
      <c r="DL12" s="637"/>
      <c r="DM12" s="637"/>
      <c r="DN12" s="637"/>
      <c r="DO12" s="637"/>
      <c r="DP12" s="638"/>
      <c r="DQ12" s="645">
        <v>339242</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1490319</v>
      </c>
      <c r="BH13" s="637"/>
      <c r="BI13" s="637"/>
      <c r="BJ13" s="637"/>
      <c r="BK13" s="637"/>
      <c r="BL13" s="637"/>
      <c r="BM13" s="637"/>
      <c r="BN13" s="638"/>
      <c r="BO13" s="639">
        <v>49.5</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1299343</v>
      </c>
      <c r="CS13" s="637"/>
      <c r="CT13" s="637"/>
      <c r="CU13" s="637"/>
      <c r="CV13" s="637"/>
      <c r="CW13" s="637"/>
      <c r="CX13" s="637"/>
      <c r="CY13" s="638"/>
      <c r="CZ13" s="639">
        <v>7.2</v>
      </c>
      <c r="DA13" s="639"/>
      <c r="DB13" s="639"/>
      <c r="DC13" s="639"/>
      <c r="DD13" s="645">
        <v>699740</v>
      </c>
      <c r="DE13" s="637"/>
      <c r="DF13" s="637"/>
      <c r="DG13" s="637"/>
      <c r="DH13" s="637"/>
      <c r="DI13" s="637"/>
      <c r="DJ13" s="637"/>
      <c r="DK13" s="637"/>
      <c r="DL13" s="637"/>
      <c r="DM13" s="637"/>
      <c r="DN13" s="637"/>
      <c r="DO13" s="637"/>
      <c r="DP13" s="638"/>
      <c r="DQ13" s="645">
        <v>738957</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116303</v>
      </c>
      <c r="BH14" s="637"/>
      <c r="BI14" s="637"/>
      <c r="BJ14" s="637"/>
      <c r="BK14" s="637"/>
      <c r="BL14" s="637"/>
      <c r="BM14" s="637"/>
      <c r="BN14" s="638"/>
      <c r="BO14" s="639">
        <v>3.9</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744185</v>
      </c>
      <c r="CS14" s="637"/>
      <c r="CT14" s="637"/>
      <c r="CU14" s="637"/>
      <c r="CV14" s="637"/>
      <c r="CW14" s="637"/>
      <c r="CX14" s="637"/>
      <c r="CY14" s="638"/>
      <c r="CZ14" s="639">
        <v>4.0999999999999996</v>
      </c>
      <c r="DA14" s="639"/>
      <c r="DB14" s="639"/>
      <c r="DC14" s="639"/>
      <c r="DD14" s="645">
        <v>248743</v>
      </c>
      <c r="DE14" s="637"/>
      <c r="DF14" s="637"/>
      <c r="DG14" s="637"/>
      <c r="DH14" s="637"/>
      <c r="DI14" s="637"/>
      <c r="DJ14" s="637"/>
      <c r="DK14" s="637"/>
      <c r="DL14" s="637"/>
      <c r="DM14" s="637"/>
      <c r="DN14" s="637"/>
      <c r="DO14" s="637"/>
      <c r="DP14" s="638"/>
      <c r="DQ14" s="645">
        <v>508598</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10592</v>
      </c>
      <c r="S15" s="637"/>
      <c r="T15" s="637"/>
      <c r="U15" s="637"/>
      <c r="V15" s="637"/>
      <c r="W15" s="637"/>
      <c r="X15" s="637"/>
      <c r="Y15" s="638"/>
      <c r="Z15" s="639">
        <v>0.1</v>
      </c>
      <c r="AA15" s="639"/>
      <c r="AB15" s="639"/>
      <c r="AC15" s="639"/>
      <c r="AD15" s="640">
        <v>10592</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163977</v>
      </c>
      <c r="BH15" s="637"/>
      <c r="BI15" s="637"/>
      <c r="BJ15" s="637"/>
      <c r="BK15" s="637"/>
      <c r="BL15" s="637"/>
      <c r="BM15" s="637"/>
      <c r="BN15" s="638"/>
      <c r="BO15" s="639">
        <v>5.4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1612633</v>
      </c>
      <c r="CS15" s="637"/>
      <c r="CT15" s="637"/>
      <c r="CU15" s="637"/>
      <c r="CV15" s="637"/>
      <c r="CW15" s="637"/>
      <c r="CX15" s="637"/>
      <c r="CY15" s="638"/>
      <c r="CZ15" s="639">
        <v>8.9</v>
      </c>
      <c r="DA15" s="639"/>
      <c r="DB15" s="639"/>
      <c r="DC15" s="639"/>
      <c r="DD15" s="645">
        <v>363573</v>
      </c>
      <c r="DE15" s="637"/>
      <c r="DF15" s="637"/>
      <c r="DG15" s="637"/>
      <c r="DH15" s="637"/>
      <c r="DI15" s="637"/>
      <c r="DJ15" s="637"/>
      <c r="DK15" s="637"/>
      <c r="DL15" s="637"/>
      <c r="DM15" s="637"/>
      <c r="DN15" s="637"/>
      <c r="DO15" s="637"/>
      <c r="DP15" s="638"/>
      <c r="DQ15" s="645">
        <v>1064726</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45122</v>
      </c>
      <c r="S16" s="637"/>
      <c r="T16" s="637"/>
      <c r="U16" s="637"/>
      <c r="V16" s="637"/>
      <c r="W16" s="637"/>
      <c r="X16" s="637"/>
      <c r="Y16" s="638"/>
      <c r="Z16" s="639">
        <v>0.2</v>
      </c>
      <c r="AA16" s="639"/>
      <c r="AB16" s="639"/>
      <c r="AC16" s="639"/>
      <c r="AD16" s="640">
        <v>45122</v>
      </c>
      <c r="AE16" s="640"/>
      <c r="AF16" s="640"/>
      <c r="AG16" s="640"/>
      <c r="AH16" s="640"/>
      <c r="AI16" s="640"/>
      <c r="AJ16" s="640"/>
      <c r="AK16" s="640"/>
      <c r="AL16" s="641">
        <v>0.5</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132372</v>
      </c>
      <c r="CS16" s="637"/>
      <c r="CT16" s="637"/>
      <c r="CU16" s="637"/>
      <c r="CV16" s="637"/>
      <c r="CW16" s="637"/>
      <c r="CX16" s="637"/>
      <c r="CY16" s="638"/>
      <c r="CZ16" s="639">
        <v>0.7</v>
      </c>
      <c r="DA16" s="639"/>
      <c r="DB16" s="639"/>
      <c r="DC16" s="639"/>
      <c r="DD16" s="645" t="s">
        <v>122</v>
      </c>
      <c r="DE16" s="637"/>
      <c r="DF16" s="637"/>
      <c r="DG16" s="637"/>
      <c r="DH16" s="637"/>
      <c r="DI16" s="637"/>
      <c r="DJ16" s="637"/>
      <c r="DK16" s="637"/>
      <c r="DL16" s="637"/>
      <c r="DM16" s="637"/>
      <c r="DN16" s="637"/>
      <c r="DO16" s="637"/>
      <c r="DP16" s="638"/>
      <c r="DQ16" s="645">
        <v>66089</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121715</v>
      </c>
      <c r="S17" s="637"/>
      <c r="T17" s="637"/>
      <c r="U17" s="637"/>
      <c r="V17" s="637"/>
      <c r="W17" s="637"/>
      <c r="X17" s="637"/>
      <c r="Y17" s="638"/>
      <c r="Z17" s="639">
        <v>0.6</v>
      </c>
      <c r="AA17" s="639"/>
      <c r="AB17" s="639"/>
      <c r="AC17" s="639"/>
      <c r="AD17" s="640">
        <v>121715</v>
      </c>
      <c r="AE17" s="640"/>
      <c r="AF17" s="640"/>
      <c r="AG17" s="640"/>
      <c r="AH17" s="640"/>
      <c r="AI17" s="640"/>
      <c r="AJ17" s="640"/>
      <c r="AK17" s="640"/>
      <c r="AL17" s="641">
        <v>1.3</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2024084</v>
      </c>
      <c r="CS17" s="637"/>
      <c r="CT17" s="637"/>
      <c r="CU17" s="637"/>
      <c r="CV17" s="637"/>
      <c r="CW17" s="637"/>
      <c r="CX17" s="637"/>
      <c r="CY17" s="638"/>
      <c r="CZ17" s="639">
        <v>11.2</v>
      </c>
      <c r="DA17" s="639"/>
      <c r="DB17" s="639"/>
      <c r="DC17" s="639"/>
      <c r="DD17" s="645" t="s">
        <v>122</v>
      </c>
      <c r="DE17" s="637"/>
      <c r="DF17" s="637"/>
      <c r="DG17" s="637"/>
      <c r="DH17" s="637"/>
      <c r="DI17" s="637"/>
      <c r="DJ17" s="637"/>
      <c r="DK17" s="637"/>
      <c r="DL17" s="637"/>
      <c r="DM17" s="637"/>
      <c r="DN17" s="637"/>
      <c r="DO17" s="637"/>
      <c r="DP17" s="638"/>
      <c r="DQ17" s="645">
        <v>1951000</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23018</v>
      </c>
      <c r="S18" s="637"/>
      <c r="T18" s="637"/>
      <c r="U18" s="637"/>
      <c r="V18" s="637"/>
      <c r="W18" s="637"/>
      <c r="X18" s="637"/>
      <c r="Y18" s="638"/>
      <c r="Z18" s="639">
        <v>0.1</v>
      </c>
      <c r="AA18" s="639"/>
      <c r="AB18" s="639"/>
      <c r="AC18" s="639"/>
      <c r="AD18" s="640">
        <v>23018</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98480</v>
      </c>
      <c r="S19" s="637"/>
      <c r="T19" s="637"/>
      <c r="U19" s="637"/>
      <c r="V19" s="637"/>
      <c r="W19" s="637"/>
      <c r="X19" s="637"/>
      <c r="Y19" s="638"/>
      <c r="Z19" s="639">
        <v>0.5</v>
      </c>
      <c r="AA19" s="639"/>
      <c r="AB19" s="639"/>
      <c r="AC19" s="639"/>
      <c r="AD19" s="640">
        <v>98480</v>
      </c>
      <c r="AE19" s="640"/>
      <c r="AF19" s="640"/>
      <c r="AG19" s="640"/>
      <c r="AH19" s="640"/>
      <c r="AI19" s="640"/>
      <c r="AJ19" s="640"/>
      <c r="AK19" s="640"/>
      <c r="AL19" s="641">
        <v>1.1000000000000001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5245</v>
      </c>
      <c r="BH19" s="637"/>
      <c r="BI19" s="637"/>
      <c r="BJ19" s="637"/>
      <c r="BK19" s="637"/>
      <c r="BL19" s="637"/>
      <c r="BM19" s="637"/>
      <c r="BN19" s="638"/>
      <c r="BO19" s="639">
        <v>0.2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217</v>
      </c>
      <c r="S20" s="637"/>
      <c r="T20" s="637"/>
      <c r="U20" s="637"/>
      <c r="V20" s="637"/>
      <c r="W20" s="637"/>
      <c r="X20" s="637"/>
      <c r="Y20" s="638"/>
      <c r="Z20" s="639">
        <v>0</v>
      </c>
      <c r="AA20" s="639"/>
      <c r="AB20" s="639"/>
      <c r="AC20" s="639"/>
      <c r="AD20" s="640">
        <v>217</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5245</v>
      </c>
      <c r="BH20" s="637"/>
      <c r="BI20" s="637"/>
      <c r="BJ20" s="637"/>
      <c r="BK20" s="637"/>
      <c r="BL20" s="637"/>
      <c r="BM20" s="637"/>
      <c r="BN20" s="638"/>
      <c r="BO20" s="639">
        <v>0.2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18078957</v>
      </c>
      <c r="CS20" s="637"/>
      <c r="CT20" s="637"/>
      <c r="CU20" s="637"/>
      <c r="CV20" s="637"/>
      <c r="CW20" s="637"/>
      <c r="CX20" s="637"/>
      <c r="CY20" s="638"/>
      <c r="CZ20" s="639">
        <v>100</v>
      </c>
      <c r="DA20" s="639"/>
      <c r="DB20" s="639"/>
      <c r="DC20" s="639"/>
      <c r="DD20" s="645">
        <v>1678898</v>
      </c>
      <c r="DE20" s="637"/>
      <c r="DF20" s="637"/>
      <c r="DG20" s="637"/>
      <c r="DH20" s="637"/>
      <c r="DI20" s="637"/>
      <c r="DJ20" s="637"/>
      <c r="DK20" s="637"/>
      <c r="DL20" s="637"/>
      <c r="DM20" s="637"/>
      <c r="DN20" s="637"/>
      <c r="DO20" s="637"/>
      <c r="DP20" s="638"/>
      <c r="DQ20" s="645">
        <v>10846227</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6018971</v>
      </c>
      <c r="S21" s="637"/>
      <c r="T21" s="637"/>
      <c r="U21" s="637"/>
      <c r="V21" s="637"/>
      <c r="W21" s="637"/>
      <c r="X21" s="637"/>
      <c r="Y21" s="638"/>
      <c r="Z21" s="639">
        <v>32</v>
      </c>
      <c r="AA21" s="639"/>
      <c r="AB21" s="639"/>
      <c r="AC21" s="639"/>
      <c r="AD21" s="640">
        <v>5027843</v>
      </c>
      <c r="AE21" s="640"/>
      <c r="AF21" s="640"/>
      <c r="AG21" s="640"/>
      <c r="AH21" s="640"/>
      <c r="AI21" s="640"/>
      <c r="AJ21" s="640"/>
      <c r="AK21" s="640"/>
      <c r="AL21" s="641">
        <v>55.1</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5245</v>
      </c>
      <c r="BH21" s="637"/>
      <c r="BI21" s="637"/>
      <c r="BJ21" s="637"/>
      <c r="BK21" s="637"/>
      <c r="BL21" s="637"/>
      <c r="BM21" s="637"/>
      <c r="BN21" s="638"/>
      <c r="BO21" s="639">
        <v>0.2</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5027843</v>
      </c>
      <c r="S22" s="637"/>
      <c r="T22" s="637"/>
      <c r="U22" s="637"/>
      <c r="V22" s="637"/>
      <c r="W22" s="637"/>
      <c r="X22" s="637"/>
      <c r="Y22" s="638"/>
      <c r="Z22" s="639">
        <v>26.7</v>
      </c>
      <c r="AA22" s="639"/>
      <c r="AB22" s="639"/>
      <c r="AC22" s="639"/>
      <c r="AD22" s="640">
        <v>5027843</v>
      </c>
      <c r="AE22" s="640"/>
      <c r="AF22" s="640"/>
      <c r="AG22" s="640"/>
      <c r="AH22" s="640"/>
      <c r="AI22" s="640"/>
      <c r="AJ22" s="640"/>
      <c r="AK22" s="640"/>
      <c r="AL22" s="641">
        <v>55.1</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991128</v>
      </c>
      <c r="S23" s="637"/>
      <c r="T23" s="637"/>
      <c r="U23" s="637"/>
      <c r="V23" s="637"/>
      <c r="W23" s="637"/>
      <c r="X23" s="637"/>
      <c r="Y23" s="638"/>
      <c r="Z23" s="639">
        <v>5.3</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8998870</v>
      </c>
      <c r="CS24" s="626"/>
      <c r="CT24" s="626"/>
      <c r="CU24" s="626"/>
      <c r="CV24" s="626"/>
      <c r="CW24" s="626"/>
      <c r="CX24" s="626"/>
      <c r="CY24" s="627"/>
      <c r="CZ24" s="630">
        <v>49.8</v>
      </c>
      <c r="DA24" s="631"/>
      <c r="DB24" s="631"/>
      <c r="DC24" s="647"/>
      <c r="DD24" s="668">
        <v>6064865</v>
      </c>
      <c r="DE24" s="626"/>
      <c r="DF24" s="626"/>
      <c r="DG24" s="626"/>
      <c r="DH24" s="626"/>
      <c r="DI24" s="626"/>
      <c r="DJ24" s="626"/>
      <c r="DK24" s="627"/>
      <c r="DL24" s="668">
        <v>5511414</v>
      </c>
      <c r="DM24" s="626"/>
      <c r="DN24" s="626"/>
      <c r="DO24" s="626"/>
      <c r="DP24" s="626"/>
      <c r="DQ24" s="626"/>
      <c r="DR24" s="626"/>
      <c r="DS24" s="626"/>
      <c r="DT24" s="626"/>
      <c r="DU24" s="626"/>
      <c r="DV24" s="627"/>
      <c r="DW24" s="630">
        <v>60.2</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10074157</v>
      </c>
      <c r="S25" s="637"/>
      <c r="T25" s="637"/>
      <c r="U25" s="637"/>
      <c r="V25" s="637"/>
      <c r="W25" s="637"/>
      <c r="X25" s="637"/>
      <c r="Y25" s="638"/>
      <c r="Z25" s="639">
        <v>53.5</v>
      </c>
      <c r="AA25" s="639"/>
      <c r="AB25" s="639"/>
      <c r="AC25" s="639"/>
      <c r="AD25" s="640">
        <v>9083029</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2826536</v>
      </c>
      <c r="CS25" s="657"/>
      <c r="CT25" s="657"/>
      <c r="CU25" s="657"/>
      <c r="CV25" s="657"/>
      <c r="CW25" s="657"/>
      <c r="CX25" s="657"/>
      <c r="CY25" s="658"/>
      <c r="CZ25" s="641">
        <v>15.6</v>
      </c>
      <c r="DA25" s="669"/>
      <c r="DB25" s="669"/>
      <c r="DC25" s="671"/>
      <c r="DD25" s="645">
        <v>2609097</v>
      </c>
      <c r="DE25" s="657"/>
      <c r="DF25" s="657"/>
      <c r="DG25" s="657"/>
      <c r="DH25" s="657"/>
      <c r="DI25" s="657"/>
      <c r="DJ25" s="657"/>
      <c r="DK25" s="658"/>
      <c r="DL25" s="645">
        <v>2517365</v>
      </c>
      <c r="DM25" s="657"/>
      <c r="DN25" s="657"/>
      <c r="DO25" s="657"/>
      <c r="DP25" s="657"/>
      <c r="DQ25" s="657"/>
      <c r="DR25" s="657"/>
      <c r="DS25" s="657"/>
      <c r="DT25" s="657"/>
      <c r="DU25" s="657"/>
      <c r="DV25" s="658"/>
      <c r="DW25" s="641">
        <v>27.5</v>
      </c>
      <c r="DX25" s="669"/>
      <c r="DY25" s="669"/>
      <c r="DZ25" s="669"/>
      <c r="EA25" s="669"/>
      <c r="EB25" s="669"/>
      <c r="EC25" s="670"/>
    </row>
    <row r="26" spans="2:133" ht="11.25" customHeight="1" x14ac:dyDescent="0.2">
      <c r="B26" s="633" t="s">
        <v>283</v>
      </c>
      <c r="C26" s="634"/>
      <c r="D26" s="634"/>
      <c r="E26" s="634"/>
      <c r="F26" s="634"/>
      <c r="G26" s="634"/>
      <c r="H26" s="634"/>
      <c r="I26" s="634"/>
      <c r="J26" s="634"/>
      <c r="K26" s="634"/>
      <c r="L26" s="634"/>
      <c r="M26" s="634"/>
      <c r="N26" s="634"/>
      <c r="O26" s="634"/>
      <c r="P26" s="634"/>
      <c r="Q26" s="635"/>
      <c r="R26" s="636">
        <v>2275</v>
      </c>
      <c r="S26" s="637"/>
      <c r="T26" s="637"/>
      <c r="U26" s="637"/>
      <c r="V26" s="637"/>
      <c r="W26" s="637"/>
      <c r="X26" s="637"/>
      <c r="Y26" s="638"/>
      <c r="Z26" s="639">
        <v>0</v>
      </c>
      <c r="AA26" s="639"/>
      <c r="AB26" s="639"/>
      <c r="AC26" s="639"/>
      <c r="AD26" s="640">
        <v>2275</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1632774</v>
      </c>
      <c r="CS26" s="637"/>
      <c r="CT26" s="637"/>
      <c r="CU26" s="637"/>
      <c r="CV26" s="637"/>
      <c r="CW26" s="637"/>
      <c r="CX26" s="637"/>
      <c r="CY26" s="638"/>
      <c r="CZ26" s="641">
        <v>9</v>
      </c>
      <c r="DA26" s="669"/>
      <c r="DB26" s="669"/>
      <c r="DC26" s="671"/>
      <c r="DD26" s="645">
        <v>1526326</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286</v>
      </c>
      <c r="C27" s="634"/>
      <c r="D27" s="634"/>
      <c r="E27" s="634"/>
      <c r="F27" s="634"/>
      <c r="G27" s="634"/>
      <c r="H27" s="634"/>
      <c r="I27" s="634"/>
      <c r="J27" s="634"/>
      <c r="K27" s="634"/>
      <c r="L27" s="634"/>
      <c r="M27" s="634"/>
      <c r="N27" s="634"/>
      <c r="O27" s="634"/>
      <c r="P27" s="634"/>
      <c r="Q27" s="635"/>
      <c r="R27" s="636">
        <v>45994</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3013785</v>
      </c>
      <c r="BH27" s="637"/>
      <c r="BI27" s="637"/>
      <c r="BJ27" s="637"/>
      <c r="BK27" s="637"/>
      <c r="BL27" s="637"/>
      <c r="BM27" s="637"/>
      <c r="BN27" s="638"/>
      <c r="BO27" s="639">
        <v>100</v>
      </c>
      <c r="BP27" s="639"/>
      <c r="BQ27" s="639"/>
      <c r="BR27" s="639"/>
      <c r="BS27" s="640">
        <v>41791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4148250</v>
      </c>
      <c r="CS27" s="657"/>
      <c r="CT27" s="657"/>
      <c r="CU27" s="657"/>
      <c r="CV27" s="657"/>
      <c r="CW27" s="657"/>
      <c r="CX27" s="657"/>
      <c r="CY27" s="658"/>
      <c r="CZ27" s="641">
        <v>22.9</v>
      </c>
      <c r="DA27" s="669"/>
      <c r="DB27" s="669"/>
      <c r="DC27" s="671"/>
      <c r="DD27" s="645">
        <v>1504768</v>
      </c>
      <c r="DE27" s="657"/>
      <c r="DF27" s="657"/>
      <c r="DG27" s="657"/>
      <c r="DH27" s="657"/>
      <c r="DI27" s="657"/>
      <c r="DJ27" s="657"/>
      <c r="DK27" s="658"/>
      <c r="DL27" s="645">
        <v>1043049</v>
      </c>
      <c r="DM27" s="657"/>
      <c r="DN27" s="657"/>
      <c r="DO27" s="657"/>
      <c r="DP27" s="657"/>
      <c r="DQ27" s="657"/>
      <c r="DR27" s="657"/>
      <c r="DS27" s="657"/>
      <c r="DT27" s="657"/>
      <c r="DU27" s="657"/>
      <c r="DV27" s="658"/>
      <c r="DW27" s="641">
        <v>11.4</v>
      </c>
      <c r="DX27" s="669"/>
      <c r="DY27" s="669"/>
      <c r="DZ27" s="669"/>
      <c r="EA27" s="669"/>
      <c r="EB27" s="669"/>
      <c r="EC27" s="670"/>
    </row>
    <row r="28" spans="2:133" ht="11.25" customHeight="1" x14ac:dyDescent="0.2">
      <c r="B28" s="633" t="s">
        <v>289</v>
      </c>
      <c r="C28" s="634"/>
      <c r="D28" s="634"/>
      <c r="E28" s="634"/>
      <c r="F28" s="634"/>
      <c r="G28" s="634"/>
      <c r="H28" s="634"/>
      <c r="I28" s="634"/>
      <c r="J28" s="634"/>
      <c r="K28" s="634"/>
      <c r="L28" s="634"/>
      <c r="M28" s="634"/>
      <c r="N28" s="634"/>
      <c r="O28" s="634"/>
      <c r="P28" s="634"/>
      <c r="Q28" s="635"/>
      <c r="R28" s="636">
        <v>128567</v>
      </c>
      <c r="S28" s="637"/>
      <c r="T28" s="637"/>
      <c r="U28" s="637"/>
      <c r="V28" s="637"/>
      <c r="W28" s="637"/>
      <c r="X28" s="637"/>
      <c r="Y28" s="638"/>
      <c r="Z28" s="639">
        <v>0.7</v>
      </c>
      <c r="AA28" s="639"/>
      <c r="AB28" s="639"/>
      <c r="AC28" s="639"/>
      <c r="AD28" s="640">
        <v>12690</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2024084</v>
      </c>
      <c r="CS28" s="637"/>
      <c r="CT28" s="637"/>
      <c r="CU28" s="637"/>
      <c r="CV28" s="637"/>
      <c r="CW28" s="637"/>
      <c r="CX28" s="637"/>
      <c r="CY28" s="638"/>
      <c r="CZ28" s="641">
        <v>11.2</v>
      </c>
      <c r="DA28" s="669"/>
      <c r="DB28" s="669"/>
      <c r="DC28" s="671"/>
      <c r="DD28" s="645">
        <v>1951000</v>
      </c>
      <c r="DE28" s="637"/>
      <c r="DF28" s="637"/>
      <c r="DG28" s="637"/>
      <c r="DH28" s="637"/>
      <c r="DI28" s="637"/>
      <c r="DJ28" s="637"/>
      <c r="DK28" s="638"/>
      <c r="DL28" s="645">
        <v>1951000</v>
      </c>
      <c r="DM28" s="637"/>
      <c r="DN28" s="637"/>
      <c r="DO28" s="637"/>
      <c r="DP28" s="637"/>
      <c r="DQ28" s="637"/>
      <c r="DR28" s="637"/>
      <c r="DS28" s="637"/>
      <c r="DT28" s="637"/>
      <c r="DU28" s="637"/>
      <c r="DV28" s="638"/>
      <c r="DW28" s="641">
        <v>21.3</v>
      </c>
      <c r="DX28" s="669"/>
      <c r="DY28" s="669"/>
      <c r="DZ28" s="669"/>
      <c r="EA28" s="669"/>
      <c r="EB28" s="669"/>
      <c r="EC28" s="670"/>
    </row>
    <row r="29" spans="2:133" ht="11.25" customHeight="1" x14ac:dyDescent="0.2">
      <c r="B29" s="633" t="s">
        <v>291</v>
      </c>
      <c r="C29" s="634"/>
      <c r="D29" s="634"/>
      <c r="E29" s="634"/>
      <c r="F29" s="634"/>
      <c r="G29" s="634"/>
      <c r="H29" s="634"/>
      <c r="I29" s="634"/>
      <c r="J29" s="634"/>
      <c r="K29" s="634"/>
      <c r="L29" s="634"/>
      <c r="M29" s="634"/>
      <c r="N29" s="634"/>
      <c r="O29" s="634"/>
      <c r="P29" s="634"/>
      <c r="Q29" s="635"/>
      <c r="R29" s="636">
        <v>29548</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2024084</v>
      </c>
      <c r="CS29" s="657"/>
      <c r="CT29" s="657"/>
      <c r="CU29" s="657"/>
      <c r="CV29" s="657"/>
      <c r="CW29" s="657"/>
      <c r="CX29" s="657"/>
      <c r="CY29" s="658"/>
      <c r="CZ29" s="641">
        <v>11.2</v>
      </c>
      <c r="DA29" s="669"/>
      <c r="DB29" s="669"/>
      <c r="DC29" s="671"/>
      <c r="DD29" s="645">
        <v>1951000</v>
      </c>
      <c r="DE29" s="657"/>
      <c r="DF29" s="657"/>
      <c r="DG29" s="657"/>
      <c r="DH29" s="657"/>
      <c r="DI29" s="657"/>
      <c r="DJ29" s="657"/>
      <c r="DK29" s="658"/>
      <c r="DL29" s="645">
        <v>1951000</v>
      </c>
      <c r="DM29" s="657"/>
      <c r="DN29" s="657"/>
      <c r="DO29" s="657"/>
      <c r="DP29" s="657"/>
      <c r="DQ29" s="657"/>
      <c r="DR29" s="657"/>
      <c r="DS29" s="657"/>
      <c r="DT29" s="657"/>
      <c r="DU29" s="657"/>
      <c r="DV29" s="658"/>
      <c r="DW29" s="641">
        <v>21.3</v>
      </c>
      <c r="DX29" s="669"/>
      <c r="DY29" s="669"/>
      <c r="DZ29" s="669"/>
      <c r="EA29" s="669"/>
      <c r="EB29" s="669"/>
      <c r="EC29" s="670"/>
    </row>
    <row r="30" spans="2:133" ht="11.25" customHeight="1" x14ac:dyDescent="0.2">
      <c r="B30" s="633" t="s">
        <v>293</v>
      </c>
      <c r="C30" s="634"/>
      <c r="D30" s="634"/>
      <c r="E30" s="634"/>
      <c r="F30" s="634"/>
      <c r="G30" s="634"/>
      <c r="H30" s="634"/>
      <c r="I30" s="634"/>
      <c r="J30" s="634"/>
      <c r="K30" s="634"/>
      <c r="L30" s="634"/>
      <c r="M30" s="634"/>
      <c r="N30" s="634"/>
      <c r="O30" s="634"/>
      <c r="P30" s="634"/>
      <c r="Q30" s="635"/>
      <c r="R30" s="636">
        <v>2707674</v>
      </c>
      <c r="S30" s="637"/>
      <c r="T30" s="637"/>
      <c r="U30" s="637"/>
      <c r="V30" s="637"/>
      <c r="W30" s="637"/>
      <c r="X30" s="637"/>
      <c r="Y30" s="638"/>
      <c r="Z30" s="639">
        <v>14.4</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1959111</v>
      </c>
      <c r="CS30" s="637"/>
      <c r="CT30" s="637"/>
      <c r="CU30" s="637"/>
      <c r="CV30" s="637"/>
      <c r="CW30" s="637"/>
      <c r="CX30" s="637"/>
      <c r="CY30" s="638"/>
      <c r="CZ30" s="641">
        <v>10.8</v>
      </c>
      <c r="DA30" s="669"/>
      <c r="DB30" s="669"/>
      <c r="DC30" s="671"/>
      <c r="DD30" s="645">
        <v>1886027</v>
      </c>
      <c r="DE30" s="637"/>
      <c r="DF30" s="637"/>
      <c r="DG30" s="637"/>
      <c r="DH30" s="637"/>
      <c r="DI30" s="637"/>
      <c r="DJ30" s="637"/>
      <c r="DK30" s="638"/>
      <c r="DL30" s="645">
        <v>1886027</v>
      </c>
      <c r="DM30" s="637"/>
      <c r="DN30" s="637"/>
      <c r="DO30" s="637"/>
      <c r="DP30" s="637"/>
      <c r="DQ30" s="637"/>
      <c r="DR30" s="637"/>
      <c r="DS30" s="637"/>
      <c r="DT30" s="637"/>
      <c r="DU30" s="637"/>
      <c r="DV30" s="638"/>
      <c r="DW30" s="641">
        <v>20.6</v>
      </c>
      <c r="DX30" s="669"/>
      <c r="DY30" s="669"/>
      <c r="DZ30" s="669"/>
      <c r="EA30" s="669"/>
      <c r="EB30" s="669"/>
      <c r="EC30" s="670"/>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99.4</v>
      </c>
      <c r="BH31" s="680"/>
      <c r="BI31" s="680"/>
      <c r="BJ31" s="680"/>
      <c r="BK31" s="680"/>
      <c r="BL31" s="680"/>
      <c r="BM31" s="631">
        <v>98.2</v>
      </c>
      <c r="BN31" s="680"/>
      <c r="BO31" s="680"/>
      <c r="BP31" s="680"/>
      <c r="BQ31" s="681"/>
      <c r="BR31" s="683">
        <v>99.3</v>
      </c>
      <c r="BS31" s="680"/>
      <c r="BT31" s="680"/>
      <c r="BU31" s="680"/>
      <c r="BV31" s="680"/>
      <c r="BW31" s="680"/>
      <c r="BX31" s="631">
        <v>98</v>
      </c>
      <c r="BY31" s="680"/>
      <c r="BZ31" s="680"/>
      <c r="CA31" s="680"/>
      <c r="CB31" s="681"/>
      <c r="CD31" s="676"/>
      <c r="CE31" s="677"/>
      <c r="CF31" s="633" t="s">
        <v>300</v>
      </c>
      <c r="CG31" s="634"/>
      <c r="CH31" s="634"/>
      <c r="CI31" s="634"/>
      <c r="CJ31" s="634"/>
      <c r="CK31" s="634"/>
      <c r="CL31" s="634"/>
      <c r="CM31" s="634"/>
      <c r="CN31" s="634"/>
      <c r="CO31" s="634"/>
      <c r="CP31" s="634"/>
      <c r="CQ31" s="635"/>
      <c r="CR31" s="636">
        <v>64973</v>
      </c>
      <c r="CS31" s="657"/>
      <c r="CT31" s="657"/>
      <c r="CU31" s="657"/>
      <c r="CV31" s="657"/>
      <c r="CW31" s="657"/>
      <c r="CX31" s="657"/>
      <c r="CY31" s="658"/>
      <c r="CZ31" s="641">
        <v>0.4</v>
      </c>
      <c r="DA31" s="669"/>
      <c r="DB31" s="669"/>
      <c r="DC31" s="671"/>
      <c r="DD31" s="645">
        <v>64973</v>
      </c>
      <c r="DE31" s="657"/>
      <c r="DF31" s="657"/>
      <c r="DG31" s="657"/>
      <c r="DH31" s="657"/>
      <c r="DI31" s="657"/>
      <c r="DJ31" s="657"/>
      <c r="DK31" s="658"/>
      <c r="DL31" s="645">
        <v>64973</v>
      </c>
      <c r="DM31" s="657"/>
      <c r="DN31" s="657"/>
      <c r="DO31" s="657"/>
      <c r="DP31" s="657"/>
      <c r="DQ31" s="657"/>
      <c r="DR31" s="657"/>
      <c r="DS31" s="657"/>
      <c r="DT31" s="657"/>
      <c r="DU31" s="657"/>
      <c r="DV31" s="658"/>
      <c r="DW31" s="641">
        <v>0.7</v>
      </c>
      <c r="DX31" s="669"/>
      <c r="DY31" s="669"/>
      <c r="DZ31" s="669"/>
      <c r="EA31" s="669"/>
      <c r="EB31" s="669"/>
      <c r="EC31" s="670"/>
    </row>
    <row r="32" spans="2:133" ht="11.25" customHeight="1" x14ac:dyDescent="0.2">
      <c r="B32" s="633" t="s">
        <v>301</v>
      </c>
      <c r="C32" s="634"/>
      <c r="D32" s="634"/>
      <c r="E32" s="634"/>
      <c r="F32" s="634"/>
      <c r="G32" s="634"/>
      <c r="H32" s="634"/>
      <c r="I32" s="634"/>
      <c r="J32" s="634"/>
      <c r="K32" s="634"/>
      <c r="L32" s="634"/>
      <c r="M32" s="634"/>
      <c r="N32" s="634"/>
      <c r="O32" s="634"/>
      <c r="P32" s="634"/>
      <c r="Q32" s="635"/>
      <c r="R32" s="636">
        <v>1340513</v>
      </c>
      <c r="S32" s="637"/>
      <c r="T32" s="637"/>
      <c r="U32" s="637"/>
      <c r="V32" s="637"/>
      <c r="W32" s="637"/>
      <c r="X32" s="637"/>
      <c r="Y32" s="638"/>
      <c r="Z32" s="639">
        <v>7.1</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99.4</v>
      </c>
      <c r="BH32" s="657"/>
      <c r="BI32" s="657"/>
      <c r="BJ32" s="657"/>
      <c r="BK32" s="657"/>
      <c r="BL32" s="657"/>
      <c r="BM32" s="642">
        <v>98.4</v>
      </c>
      <c r="BN32" s="657"/>
      <c r="BO32" s="657"/>
      <c r="BP32" s="657"/>
      <c r="BQ32" s="682"/>
      <c r="BR32" s="693">
        <v>99.6</v>
      </c>
      <c r="BS32" s="657"/>
      <c r="BT32" s="657"/>
      <c r="BU32" s="657"/>
      <c r="BV32" s="657"/>
      <c r="BW32" s="657"/>
      <c r="BX32" s="642">
        <v>98.2</v>
      </c>
      <c r="BY32" s="657"/>
      <c r="BZ32" s="657"/>
      <c r="CA32" s="657"/>
      <c r="CB32" s="682"/>
      <c r="CD32" s="678"/>
      <c r="CE32" s="679"/>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2">
      <c r="B33" s="633" t="s">
        <v>305</v>
      </c>
      <c r="C33" s="634"/>
      <c r="D33" s="634"/>
      <c r="E33" s="634"/>
      <c r="F33" s="634"/>
      <c r="G33" s="634"/>
      <c r="H33" s="634"/>
      <c r="I33" s="634"/>
      <c r="J33" s="634"/>
      <c r="K33" s="634"/>
      <c r="L33" s="634"/>
      <c r="M33" s="634"/>
      <c r="N33" s="634"/>
      <c r="O33" s="634"/>
      <c r="P33" s="634"/>
      <c r="Q33" s="635"/>
      <c r="R33" s="636">
        <v>47904</v>
      </c>
      <c r="S33" s="637"/>
      <c r="T33" s="637"/>
      <c r="U33" s="637"/>
      <c r="V33" s="637"/>
      <c r="W33" s="637"/>
      <c r="X33" s="637"/>
      <c r="Y33" s="638"/>
      <c r="Z33" s="639">
        <v>0.3</v>
      </c>
      <c r="AA33" s="639"/>
      <c r="AB33" s="639"/>
      <c r="AC33" s="639"/>
      <c r="AD33" s="640">
        <v>31826</v>
      </c>
      <c r="AE33" s="640"/>
      <c r="AF33" s="640"/>
      <c r="AG33" s="640"/>
      <c r="AH33" s="640"/>
      <c r="AI33" s="640"/>
      <c r="AJ33" s="640"/>
      <c r="AK33" s="640"/>
      <c r="AL33" s="641">
        <v>0.3</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99.3</v>
      </c>
      <c r="BH33" s="695"/>
      <c r="BI33" s="695"/>
      <c r="BJ33" s="695"/>
      <c r="BK33" s="695"/>
      <c r="BL33" s="695"/>
      <c r="BM33" s="696">
        <v>97.6</v>
      </c>
      <c r="BN33" s="695"/>
      <c r="BO33" s="695"/>
      <c r="BP33" s="695"/>
      <c r="BQ33" s="697"/>
      <c r="BR33" s="694">
        <v>99</v>
      </c>
      <c r="BS33" s="695"/>
      <c r="BT33" s="695"/>
      <c r="BU33" s="695"/>
      <c r="BV33" s="695"/>
      <c r="BW33" s="695"/>
      <c r="BX33" s="696">
        <v>97.5</v>
      </c>
      <c r="BY33" s="695"/>
      <c r="BZ33" s="695"/>
      <c r="CA33" s="695"/>
      <c r="CB33" s="697"/>
      <c r="CD33" s="633" t="s">
        <v>307</v>
      </c>
      <c r="CE33" s="634"/>
      <c r="CF33" s="634"/>
      <c r="CG33" s="634"/>
      <c r="CH33" s="634"/>
      <c r="CI33" s="634"/>
      <c r="CJ33" s="634"/>
      <c r="CK33" s="634"/>
      <c r="CL33" s="634"/>
      <c r="CM33" s="634"/>
      <c r="CN33" s="634"/>
      <c r="CO33" s="634"/>
      <c r="CP33" s="634"/>
      <c r="CQ33" s="635"/>
      <c r="CR33" s="636">
        <v>7268817</v>
      </c>
      <c r="CS33" s="657"/>
      <c r="CT33" s="657"/>
      <c r="CU33" s="657"/>
      <c r="CV33" s="657"/>
      <c r="CW33" s="657"/>
      <c r="CX33" s="657"/>
      <c r="CY33" s="658"/>
      <c r="CZ33" s="641">
        <v>40.200000000000003</v>
      </c>
      <c r="DA33" s="669"/>
      <c r="DB33" s="669"/>
      <c r="DC33" s="671"/>
      <c r="DD33" s="645">
        <v>4176501</v>
      </c>
      <c r="DE33" s="657"/>
      <c r="DF33" s="657"/>
      <c r="DG33" s="657"/>
      <c r="DH33" s="657"/>
      <c r="DI33" s="657"/>
      <c r="DJ33" s="657"/>
      <c r="DK33" s="658"/>
      <c r="DL33" s="645">
        <v>2822610</v>
      </c>
      <c r="DM33" s="657"/>
      <c r="DN33" s="657"/>
      <c r="DO33" s="657"/>
      <c r="DP33" s="657"/>
      <c r="DQ33" s="657"/>
      <c r="DR33" s="657"/>
      <c r="DS33" s="657"/>
      <c r="DT33" s="657"/>
      <c r="DU33" s="657"/>
      <c r="DV33" s="658"/>
      <c r="DW33" s="641">
        <v>30.8</v>
      </c>
      <c r="DX33" s="669"/>
      <c r="DY33" s="669"/>
      <c r="DZ33" s="669"/>
      <c r="EA33" s="669"/>
      <c r="EB33" s="669"/>
      <c r="EC33" s="670"/>
    </row>
    <row r="34" spans="2:133" ht="11.25" customHeight="1" x14ac:dyDescent="0.2">
      <c r="B34" s="633" t="s">
        <v>308</v>
      </c>
      <c r="C34" s="634"/>
      <c r="D34" s="634"/>
      <c r="E34" s="634"/>
      <c r="F34" s="634"/>
      <c r="G34" s="634"/>
      <c r="H34" s="634"/>
      <c r="I34" s="634"/>
      <c r="J34" s="634"/>
      <c r="K34" s="634"/>
      <c r="L34" s="634"/>
      <c r="M34" s="634"/>
      <c r="N34" s="634"/>
      <c r="O34" s="634"/>
      <c r="P34" s="634"/>
      <c r="Q34" s="635"/>
      <c r="R34" s="636">
        <v>1762683</v>
      </c>
      <c r="S34" s="637"/>
      <c r="T34" s="637"/>
      <c r="U34" s="637"/>
      <c r="V34" s="637"/>
      <c r="W34" s="637"/>
      <c r="X34" s="637"/>
      <c r="Y34" s="638"/>
      <c r="Z34" s="639">
        <v>9.4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2671975</v>
      </c>
      <c r="CS34" s="637"/>
      <c r="CT34" s="637"/>
      <c r="CU34" s="637"/>
      <c r="CV34" s="637"/>
      <c r="CW34" s="637"/>
      <c r="CX34" s="637"/>
      <c r="CY34" s="638"/>
      <c r="CZ34" s="641">
        <v>14.8</v>
      </c>
      <c r="DA34" s="669"/>
      <c r="DB34" s="669"/>
      <c r="DC34" s="671"/>
      <c r="DD34" s="645">
        <v>1215946</v>
      </c>
      <c r="DE34" s="637"/>
      <c r="DF34" s="637"/>
      <c r="DG34" s="637"/>
      <c r="DH34" s="637"/>
      <c r="DI34" s="637"/>
      <c r="DJ34" s="637"/>
      <c r="DK34" s="638"/>
      <c r="DL34" s="645">
        <v>877778</v>
      </c>
      <c r="DM34" s="637"/>
      <c r="DN34" s="637"/>
      <c r="DO34" s="637"/>
      <c r="DP34" s="637"/>
      <c r="DQ34" s="637"/>
      <c r="DR34" s="637"/>
      <c r="DS34" s="637"/>
      <c r="DT34" s="637"/>
      <c r="DU34" s="637"/>
      <c r="DV34" s="638"/>
      <c r="DW34" s="641">
        <v>9.6</v>
      </c>
      <c r="DX34" s="669"/>
      <c r="DY34" s="669"/>
      <c r="DZ34" s="669"/>
      <c r="EA34" s="669"/>
      <c r="EB34" s="669"/>
      <c r="EC34" s="670"/>
    </row>
    <row r="35" spans="2:133" ht="11.25" customHeight="1" x14ac:dyDescent="0.2">
      <c r="B35" s="633" t="s">
        <v>310</v>
      </c>
      <c r="C35" s="634"/>
      <c r="D35" s="634"/>
      <c r="E35" s="634"/>
      <c r="F35" s="634"/>
      <c r="G35" s="634"/>
      <c r="H35" s="634"/>
      <c r="I35" s="634"/>
      <c r="J35" s="634"/>
      <c r="K35" s="634"/>
      <c r="L35" s="634"/>
      <c r="M35" s="634"/>
      <c r="N35" s="634"/>
      <c r="O35" s="634"/>
      <c r="P35" s="634"/>
      <c r="Q35" s="635"/>
      <c r="R35" s="636">
        <v>617977</v>
      </c>
      <c r="S35" s="637"/>
      <c r="T35" s="637"/>
      <c r="U35" s="637"/>
      <c r="V35" s="637"/>
      <c r="W35" s="637"/>
      <c r="X35" s="637"/>
      <c r="Y35" s="638"/>
      <c r="Z35" s="639">
        <v>3.3</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168387</v>
      </c>
      <c r="CS35" s="657"/>
      <c r="CT35" s="657"/>
      <c r="CU35" s="657"/>
      <c r="CV35" s="657"/>
      <c r="CW35" s="657"/>
      <c r="CX35" s="657"/>
      <c r="CY35" s="658"/>
      <c r="CZ35" s="641">
        <v>0.9</v>
      </c>
      <c r="DA35" s="669"/>
      <c r="DB35" s="669"/>
      <c r="DC35" s="671"/>
      <c r="DD35" s="645">
        <v>105609</v>
      </c>
      <c r="DE35" s="657"/>
      <c r="DF35" s="657"/>
      <c r="DG35" s="657"/>
      <c r="DH35" s="657"/>
      <c r="DI35" s="657"/>
      <c r="DJ35" s="657"/>
      <c r="DK35" s="658"/>
      <c r="DL35" s="645">
        <v>105200</v>
      </c>
      <c r="DM35" s="657"/>
      <c r="DN35" s="657"/>
      <c r="DO35" s="657"/>
      <c r="DP35" s="657"/>
      <c r="DQ35" s="657"/>
      <c r="DR35" s="657"/>
      <c r="DS35" s="657"/>
      <c r="DT35" s="657"/>
      <c r="DU35" s="657"/>
      <c r="DV35" s="658"/>
      <c r="DW35" s="641">
        <v>1.1000000000000001</v>
      </c>
      <c r="DX35" s="669"/>
      <c r="DY35" s="669"/>
      <c r="DZ35" s="669"/>
      <c r="EA35" s="669"/>
      <c r="EB35" s="669"/>
      <c r="EC35" s="670"/>
    </row>
    <row r="36" spans="2:133" ht="11.25" customHeight="1" x14ac:dyDescent="0.2">
      <c r="B36" s="633" t="s">
        <v>314</v>
      </c>
      <c r="C36" s="634"/>
      <c r="D36" s="634"/>
      <c r="E36" s="634"/>
      <c r="F36" s="634"/>
      <c r="G36" s="634"/>
      <c r="H36" s="634"/>
      <c r="I36" s="634"/>
      <c r="J36" s="634"/>
      <c r="K36" s="634"/>
      <c r="L36" s="634"/>
      <c r="M36" s="634"/>
      <c r="N36" s="634"/>
      <c r="O36" s="634"/>
      <c r="P36" s="634"/>
      <c r="Q36" s="635"/>
      <c r="R36" s="636">
        <v>640810</v>
      </c>
      <c r="S36" s="637"/>
      <c r="T36" s="637"/>
      <c r="U36" s="637"/>
      <c r="V36" s="637"/>
      <c r="W36" s="637"/>
      <c r="X36" s="637"/>
      <c r="Y36" s="638"/>
      <c r="Z36" s="639">
        <v>3.4</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2096359</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2739</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1325577</v>
      </c>
      <c r="CS36" s="637"/>
      <c r="CT36" s="637"/>
      <c r="CU36" s="637"/>
      <c r="CV36" s="637"/>
      <c r="CW36" s="637"/>
      <c r="CX36" s="637"/>
      <c r="CY36" s="638"/>
      <c r="CZ36" s="641">
        <v>7.3</v>
      </c>
      <c r="DA36" s="669"/>
      <c r="DB36" s="669"/>
      <c r="DC36" s="671"/>
      <c r="DD36" s="645">
        <v>945767</v>
      </c>
      <c r="DE36" s="637"/>
      <c r="DF36" s="637"/>
      <c r="DG36" s="637"/>
      <c r="DH36" s="637"/>
      <c r="DI36" s="637"/>
      <c r="DJ36" s="637"/>
      <c r="DK36" s="638"/>
      <c r="DL36" s="645">
        <v>559951</v>
      </c>
      <c r="DM36" s="637"/>
      <c r="DN36" s="637"/>
      <c r="DO36" s="637"/>
      <c r="DP36" s="637"/>
      <c r="DQ36" s="637"/>
      <c r="DR36" s="637"/>
      <c r="DS36" s="637"/>
      <c r="DT36" s="637"/>
      <c r="DU36" s="637"/>
      <c r="DV36" s="638"/>
      <c r="DW36" s="641">
        <v>6.1</v>
      </c>
      <c r="DX36" s="669"/>
      <c r="DY36" s="669"/>
      <c r="DZ36" s="669"/>
      <c r="EA36" s="669"/>
      <c r="EB36" s="669"/>
      <c r="EC36" s="670"/>
    </row>
    <row r="37" spans="2:133" ht="11.25" customHeight="1" x14ac:dyDescent="0.2">
      <c r="B37" s="633" t="s">
        <v>318</v>
      </c>
      <c r="C37" s="634"/>
      <c r="D37" s="634"/>
      <c r="E37" s="634"/>
      <c r="F37" s="634"/>
      <c r="G37" s="634"/>
      <c r="H37" s="634"/>
      <c r="I37" s="634"/>
      <c r="J37" s="634"/>
      <c r="K37" s="634"/>
      <c r="L37" s="634"/>
      <c r="M37" s="634"/>
      <c r="N37" s="634"/>
      <c r="O37" s="634"/>
      <c r="P37" s="634"/>
      <c r="Q37" s="635"/>
      <c r="R37" s="636">
        <v>211330</v>
      </c>
      <c r="S37" s="637"/>
      <c r="T37" s="637"/>
      <c r="U37" s="637"/>
      <c r="V37" s="637"/>
      <c r="W37" s="637"/>
      <c r="X37" s="637"/>
      <c r="Y37" s="638"/>
      <c r="Z37" s="639">
        <v>1.1000000000000001</v>
      </c>
      <c r="AA37" s="639"/>
      <c r="AB37" s="639"/>
      <c r="AC37" s="639"/>
      <c r="AD37" s="640">
        <v>123</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317650</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-62795</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101771</v>
      </c>
      <c r="CS37" s="657"/>
      <c r="CT37" s="657"/>
      <c r="CU37" s="657"/>
      <c r="CV37" s="657"/>
      <c r="CW37" s="657"/>
      <c r="CX37" s="657"/>
      <c r="CY37" s="658"/>
      <c r="CZ37" s="641">
        <v>0.6</v>
      </c>
      <c r="DA37" s="669"/>
      <c r="DB37" s="669"/>
      <c r="DC37" s="671"/>
      <c r="DD37" s="645">
        <v>101771</v>
      </c>
      <c r="DE37" s="657"/>
      <c r="DF37" s="657"/>
      <c r="DG37" s="657"/>
      <c r="DH37" s="657"/>
      <c r="DI37" s="657"/>
      <c r="DJ37" s="657"/>
      <c r="DK37" s="658"/>
      <c r="DL37" s="645">
        <v>101768</v>
      </c>
      <c r="DM37" s="657"/>
      <c r="DN37" s="657"/>
      <c r="DO37" s="657"/>
      <c r="DP37" s="657"/>
      <c r="DQ37" s="657"/>
      <c r="DR37" s="657"/>
      <c r="DS37" s="657"/>
      <c r="DT37" s="657"/>
      <c r="DU37" s="657"/>
      <c r="DV37" s="658"/>
      <c r="DW37" s="641">
        <v>1.1000000000000001</v>
      </c>
      <c r="DX37" s="669"/>
      <c r="DY37" s="669"/>
      <c r="DZ37" s="669"/>
      <c r="EA37" s="669"/>
      <c r="EB37" s="669"/>
      <c r="EC37" s="670"/>
    </row>
    <row r="38" spans="2:133" ht="11.25" customHeight="1" x14ac:dyDescent="0.2">
      <c r="B38" s="633" t="s">
        <v>322</v>
      </c>
      <c r="C38" s="634"/>
      <c r="D38" s="634"/>
      <c r="E38" s="634"/>
      <c r="F38" s="634"/>
      <c r="G38" s="634"/>
      <c r="H38" s="634"/>
      <c r="I38" s="634"/>
      <c r="J38" s="634"/>
      <c r="K38" s="634"/>
      <c r="L38" s="634"/>
      <c r="M38" s="634"/>
      <c r="N38" s="634"/>
      <c r="O38" s="634"/>
      <c r="P38" s="634"/>
      <c r="Q38" s="635"/>
      <c r="R38" s="636">
        <v>1212417</v>
      </c>
      <c r="S38" s="637"/>
      <c r="T38" s="637"/>
      <c r="U38" s="637"/>
      <c r="V38" s="637"/>
      <c r="W38" s="637"/>
      <c r="X38" s="637"/>
      <c r="Y38" s="638"/>
      <c r="Z38" s="639">
        <v>6.4</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142625</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3414</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1636084</v>
      </c>
      <c r="CS38" s="637"/>
      <c r="CT38" s="637"/>
      <c r="CU38" s="637"/>
      <c r="CV38" s="637"/>
      <c r="CW38" s="637"/>
      <c r="CX38" s="637"/>
      <c r="CY38" s="638"/>
      <c r="CZ38" s="641">
        <v>9</v>
      </c>
      <c r="DA38" s="669"/>
      <c r="DB38" s="669"/>
      <c r="DC38" s="671"/>
      <c r="DD38" s="645">
        <v>1346215</v>
      </c>
      <c r="DE38" s="637"/>
      <c r="DF38" s="637"/>
      <c r="DG38" s="637"/>
      <c r="DH38" s="637"/>
      <c r="DI38" s="637"/>
      <c r="DJ38" s="637"/>
      <c r="DK38" s="638"/>
      <c r="DL38" s="645">
        <v>1279681</v>
      </c>
      <c r="DM38" s="637"/>
      <c r="DN38" s="637"/>
      <c r="DO38" s="637"/>
      <c r="DP38" s="637"/>
      <c r="DQ38" s="637"/>
      <c r="DR38" s="637"/>
      <c r="DS38" s="637"/>
      <c r="DT38" s="637"/>
      <c r="DU38" s="637"/>
      <c r="DV38" s="638"/>
      <c r="DW38" s="641">
        <v>14</v>
      </c>
      <c r="DX38" s="669"/>
      <c r="DY38" s="669"/>
      <c r="DZ38" s="669"/>
      <c r="EA38" s="669"/>
      <c r="EB38" s="669"/>
      <c r="EC38" s="670"/>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4770</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1293333</v>
      </c>
      <c r="CS39" s="657"/>
      <c r="CT39" s="657"/>
      <c r="CU39" s="657"/>
      <c r="CV39" s="657"/>
      <c r="CW39" s="657"/>
      <c r="CX39" s="657"/>
      <c r="CY39" s="658"/>
      <c r="CZ39" s="641">
        <v>7.2</v>
      </c>
      <c r="DA39" s="669"/>
      <c r="DB39" s="669"/>
      <c r="DC39" s="671"/>
      <c r="DD39" s="645">
        <v>389503</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330</v>
      </c>
      <c r="C40" s="634"/>
      <c r="D40" s="634"/>
      <c r="E40" s="634"/>
      <c r="F40" s="634"/>
      <c r="G40" s="634"/>
      <c r="H40" s="634"/>
      <c r="I40" s="634"/>
      <c r="J40" s="634"/>
      <c r="K40" s="634"/>
      <c r="L40" s="634"/>
      <c r="M40" s="634"/>
      <c r="N40" s="634"/>
      <c r="O40" s="634"/>
      <c r="P40" s="634"/>
      <c r="Q40" s="635"/>
      <c r="R40" s="636">
        <v>24117</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57"/>
      <c r="BE40" s="657"/>
      <c r="BF40" s="682"/>
      <c r="BG40" s="686" t="s">
        <v>332</v>
      </c>
      <c r="BH40" s="687"/>
      <c r="BI40" s="687"/>
      <c r="BJ40" s="687"/>
      <c r="BK40" s="687"/>
      <c r="BL40" s="205"/>
      <c r="BM40" s="634" t="s">
        <v>333</v>
      </c>
      <c r="BN40" s="634"/>
      <c r="BO40" s="634"/>
      <c r="BP40" s="634"/>
      <c r="BQ40" s="634"/>
      <c r="BR40" s="634"/>
      <c r="BS40" s="634"/>
      <c r="BT40" s="634"/>
      <c r="BU40" s="635"/>
      <c r="BV40" s="636">
        <v>92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173461</v>
      </c>
      <c r="CS40" s="637"/>
      <c r="CT40" s="637"/>
      <c r="CU40" s="637"/>
      <c r="CV40" s="637"/>
      <c r="CW40" s="637"/>
      <c r="CX40" s="637"/>
      <c r="CY40" s="638"/>
      <c r="CZ40" s="641">
        <v>1</v>
      </c>
      <c r="DA40" s="669"/>
      <c r="DB40" s="669"/>
      <c r="DC40" s="671"/>
      <c r="DD40" s="645">
        <v>173461</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2">
      <c r="B41" s="659" t="s">
        <v>335</v>
      </c>
      <c r="C41" s="660"/>
      <c r="D41" s="660"/>
      <c r="E41" s="660"/>
      <c r="F41" s="660"/>
      <c r="G41" s="660"/>
      <c r="H41" s="660"/>
      <c r="I41" s="660"/>
      <c r="J41" s="660"/>
      <c r="K41" s="660"/>
      <c r="L41" s="660"/>
      <c r="M41" s="660"/>
      <c r="N41" s="660"/>
      <c r="O41" s="660"/>
      <c r="P41" s="660"/>
      <c r="Q41" s="661"/>
      <c r="R41" s="708">
        <v>18821849</v>
      </c>
      <c r="S41" s="709"/>
      <c r="T41" s="709"/>
      <c r="U41" s="709"/>
      <c r="V41" s="709"/>
      <c r="W41" s="709"/>
      <c r="X41" s="709"/>
      <c r="Y41" s="713"/>
      <c r="Z41" s="714">
        <v>100</v>
      </c>
      <c r="AA41" s="714"/>
      <c r="AB41" s="714"/>
      <c r="AC41" s="714"/>
      <c r="AD41" s="715">
        <v>9129943</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311367</v>
      </c>
      <c r="BA41" s="637"/>
      <c r="BB41" s="637"/>
      <c r="BC41" s="637"/>
      <c r="BD41" s="657"/>
      <c r="BE41" s="657"/>
      <c r="BF41" s="682"/>
      <c r="BG41" s="686"/>
      <c r="BH41" s="687"/>
      <c r="BI41" s="687"/>
      <c r="BJ41" s="687"/>
      <c r="BK41" s="687"/>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1324717</v>
      </c>
      <c r="BA42" s="709"/>
      <c r="BB42" s="709"/>
      <c r="BC42" s="709"/>
      <c r="BD42" s="695"/>
      <c r="BE42" s="695"/>
      <c r="BF42" s="697"/>
      <c r="BG42" s="688"/>
      <c r="BH42" s="689"/>
      <c r="BI42" s="689"/>
      <c r="BJ42" s="689"/>
      <c r="BK42" s="689"/>
      <c r="BL42" s="206"/>
      <c r="BM42" s="660" t="s">
        <v>340</v>
      </c>
      <c r="BN42" s="660"/>
      <c r="BO42" s="660"/>
      <c r="BP42" s="660"/>
      <c r="BQ42" s="660"/>
      <c r="BR42" s="660"/>
      <c r="BS42" s="660"/>
      <c r="BT42" s="660"/>
      <c r="BU42" s="661"/>
      <c r="BV42" s="708">
        <v>572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1811270</v>
      </c>
      <c r="CS42" s="657"/>
      <c r="CT42" s="657"/>
      <c r="CU42" s="657"/>
      <c r="CV42" s="657"/>
      <c r="CW42" s="657"/>
      <c r="CX42" s="657"/>
      <c r="CY42" s="658"/>
      <c r="CZ42" s="641">
        <v>10</v>
      </c>
      <c r="DA42" s="669"/>
      <c r="DB42" s="669"/>
      <c r="DC42" s="671"/>
      <c r="DD42" s="645">
        <v>604861</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85880</v>
      </c>
      <c r="CS43" s="657"/>
      <c r="CT43" s="657"/>
      <c r="CU43" s="657"/>
      <c r="CV43" s="657"/>
      <c r="CW43" s="657"/>
      <c r="CX43" s="657"/>
      <c r="CY43" s="658"/>
      <c r="CZ43" s="641">
        <v>0.5</v>
      </c>
      <c r="DA43" s="669"/>
      <c r="DB43" s="669"/>
      <c r="DC43" s="671"/>
      <c r="DD43" s="645">
        <v>85880</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1678898</v>
      </c>
      <c r="CS44" s="637"/>
      <c r="CT44" s="637"/>
      <c r="CU44" s="637"/>
      <c r="CV44" s="637"/>
      <c r="CW44" s="637"/>
      <c r="CX44" s="637"/>
      <c r="CY44" s="638"/>
      <c r="CZ44" s="641">
        <v>9.3000000000000007</v>
      </c>
      <c r="DA44" s="642"/>
      <c r="DB44" s="642"/>
      <c r="DC44" s="648"/>
      <c r="DD44" s="645">
        <v>538772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156606</v>
      </c>
      <c r="CS45" s="657"/>
      <c r="CT45" s="657"/>
      <c r="CU45" s="657"/>
      <c r="CV45" s="657"/>
      <c r="CW45" s="657"/>
      <c r="CX45" s="657"/>
      <c r="CY45" s="658"/>
      <c r="CZ45" s="641">
        <v>0.9</v>
      </c>
      <c r="DA45" s="669"/>
      <c r="DB45" s="669"/>
      <c r="DC45" s="671"/>
      <c r="DD45" s="645">
        <v>49961</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1464818</v>
      </c>
      <c r="CS46" s="637"/>
      <c r="CT46" s="637"/>
      <c r="CU46" s="637"/>
      <c r="CV46" s="637"/>
      <c r="CW46" s="637"/>
      <c r="CX46" s="637"/>
      <c r="CY46" s="638"/>
      <c r="CZ46" s="641">
        <v>8.1</v>
      </c>
      <c r="DA46" s="642"/>
      <c r="DB46" s="642"/>
      <c r="DC46" s="648"/>
      <c r="DD46" s="645">
        <v>472837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v>132372</v>
      </c>
      <c r="CS47" s="657"/>
      <c r="CT47" s="657"/>
      <c r="CU47" s="657"/>
      <c r="CV47" s="657"/>
      <c r="CW47" s="657"/>
      <c r="CX47" s="657"/>
      <c r="CY47" s="658"/>
      <c r="CZ47" s="641">
        <v>0.7</v>
      </c>
      <c r="DA47" s="669"/>
      <c r="DB47" s="669"/>
      <c r="DC47" s="671"/>
      <c r="DD47" s="645">
        <v>66089</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351</v>
      </c>
      <c r="CE49" s="660"/>
      <c r="CF49" s="660"/>
      <c r="CG49" s="660"/>
      <c r="CH49" s="660"/>
      <c r="CI49" s="660"/>
      <c r="CJ49" s="660"/>
      <c r="CK49" s="660"/>
      <c r="CL49" s="660"/>
      <c r="CM49" s="660"/>
      <c r="CN49" s="660"/>
      <c r="CO49" s="660"/>
      <c r="CP49" s="660"/>
      <c r="CQ49" s="661"/>
      <c r="CR49" s="708">
        <v>18078957</v>
      </c>
      <c r="CS49" s="695"/>
      <c r="CT49" s="695"/>
      <c r="CU49" s="695"/>
      <c r="CV49" s="695"/>
      <c r="CW49" s="695"/>
      <c r="CX49" s="695"/>
      <c r="CY49" s="724"/>
      <c r="CZ49" s="716">
        <v>100</v>
      </c>
      <c r="DA49" s="725"/>
      <c r="DB49" s="725"/>
      <c r="DC49" s="726"/>
      <c r="DD49" s="727">
        <v>10846227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SYsft52qAu2oG/U1Uv5tYIMB9Vuw20k5gzoH9iCiSs/gGejPMpr58sKhzbRdQeMp33m+qNjZzezdpRiLitmWdw==" saltValue="nN5LfdxpA1uCNROjRKFd1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18857</v>
      </c>
      <c r="R7" s="766"/>
      <c r="S7" s="766"/>
      <c r="T7" s="766"/>
      <c r="U7" s="766"/>
      <c r="V7" s="766">
        <v>18114</v>
      </c>
      <c r="W7" s="766"/>
      <c r="X7" s="766"/>
      <c r="Y7" s="766"/>
      <c r="Z7" s="766"/>
      <c r="AA7" s="766">
        <v>743</v>
      </c>
      <c r="AB7" s="766"/>
      <c r="AC7" s="766"/>
      <c r="AD7" s="766"/>
      <c r="AE7" s="767"/>
      <c r="AF7" s="768">
        <v>727</v>
      </c>
      <c r="AG7" s="769"/>
      <c r="AH7" s="769"/>
      <c r="AI7" s="769"/>
      <c r="AJ7" s="770"/>
      <c r="AK7" s="771" t="s">
        <v>546</v>
      </c>
      <c r="AL7" s="772"/>
      <c r="AM7" s="772"/>
      <c r="AN7" s="772"/>
      <c r="AO7" s="772"/>
      <c r="AP7" s="772">
        <v>15608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551</v>
      </c>
      <c r="BT7" s="760"/>
      <c r="BU7" s="760"/>
      <c r="BV7" s="760"/>
      <c r="BW7" s="760"/>
      <c r="BX7" s="760"/>
      <c r="BY7" s="760"/>
      <c r="BZ7" s="760"/>
      <c r="CA7" s="760"/>
      <c r="CB7" s="760"/>
      <c r="CC7" s="760"/>
      <c r="CD7" s="760"/>
      <c r="CE7" s="760"/>
      <c r="CF7" s="760"/>
      <c r="CG7" s="775"/>
      <c r="CH7" s="756">
        <v>0</v>
      </c>
      <c r="CI7" s="757"/>
      <c r="CJ7" s="757"/>
      <c r="CK7" s="757"/>
      <c r="CL7" s="758"/>
      <c r="CM7" s="756">
        <v>47</v>
      </c>
      <c r="CN7" s="757"/>
      <c r="CO7" s="757"/>
      <c r="CP7" s="757"/>
      <c r="CQ7" s="758"/>
      <c r="CR7" s="756">
        <v>5</v>
      </c>
      <c r="CS7" s="757"/>
      <c r="CT7" s="757"/>
      <c r="CU7" s="757"/>
      <c r="CV7" s="758"/>
      <c r="CW7" s="756" t="s">
        <v>546</v>
      </c>
      <c r="CX7" s="757"/>
      <c r="CY7" s="757"/>
      <c r="CZ7" s="757"/>
      <c r="DA7" s="758"/>
      <c r="DB7" s="756" t="s">
        <v>546</v>
      </c>
      <c r="DC7" s="757"/>
      <c r="DD7" s="757"/>
      <c r="DE7" s="757"/>
      <c r="DF7" s="758"/>
      <c r="DG7" s="756">
        <v>455</v>
      </c>
      <c r="DH7" s="757"/>
      <c r="DI7" s="757"/>
      <c r="DJ7" s="757"/>
      <c r="DK7" s="758"/>
      <c r="DL7" s="756" t="s">
        <v>546</v>
      </c>
      <c r="DM7" s="757"/>
      <c r="DN7" s="757"/>
      <c r="DO7" s="757"/>
      <c r="DP7" s="758"/>
      <c r="DQ7" s="756">
        <v>234</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552</v>
      </c>
      <c r="BT8" s="787"/>
      <c r="BU8" s="787"/>
      <c r="BV8" s="787"/>
      <c r="BW8" s="787"/>
      <c r="BX8" s="787"/>
      <c r="BY8" s="787"/>
      <c r="BZ8" s="787"/>
      <c r="CA8" s="787"/>
      <c r="CB8" s="787"/>
      <c r="CC8" s="787"/>
      <c r="CD8" s="787"/>
      <c r="CE8" s="787"/>
      <c r="CF8" s="787"/>
      <c r="CG8" s="788"/>
      <c r="CH8" s="789">
        <v>14</v>
      </c>
      <c r="CI8" s="790"/>
      <c r="CJ8" s="790"/>
      <c r="CK8" s="790"/>
      <c r="CL8" s="791"/>
      <c r="CM8" s="789">
        <v>215</v>
      </c>
      <c r="CN8" s="790"/>
      <c r="CO8" s="790"/>
      <c r="CP8" s="790"/>
      <c r="CQ8" s="791"/>
      <c r="CR8" s="789">
        <v>10</v>
      </c>
      <c r="CS8" s="790"/>
      <c r="CT8" s="790"/>
      <c r="CU8" s="790"/>
      <c r="CV8" s="791"/>
      <c r="CW8" s="789" t="s">
        <v>546</v>
      </c>
      <c r="CX8" s="790"/>
      <c r="CY8" s="790"/>
      <c r="CZ8" s="790"/>
      <c r="DA8" s="791"/>
      <c r="DB8" s="789" t="s">
        <v>546</v>
      </c>
      <c r="DC8" s="790"/>
      <c r="DD8" s="790"/>
      <c r="DE8" s="790"/>
      <c r="DF8" s="791"/>
      <c r="DG8" s="789" t="s">
        <v>546</v>
      </c>
      <c r="DH8" s="790"/>
      <c r="DI8" s="790"/>
      <c r="DJ8" s="790"/>
      <c r="DK8" s="791"/>
      <c r="DL8" s="789" t="s">
        <v>546</v>
      </c>
      <c r="DM8" s="790"/>
      <c r="DN8" s="790"/>
      <c r="DO8" s="790"/>
      <c r="DP8" s="791"/>
      <c r="DQ8" s="789" t="s">
        <v>546</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18822</v>
      </c>
      <c r="R23" s="806"/>
      <c r="S23" s="806"/>
      <c r="T23" s="806"/>
      <c r="U23" s="806"/>
      <c r="V23" s="806">
        <v>18079</v>
      </c>
      <c r="W23" s="806"/>
      <c r="X23" s="806"/>
      <c r="Y23" s="806"/>
      <c r="Z23" s="806"/>
      <c r="AA23" s="806">
        <v>743</v>
      </c>
      <c r="AB23" s="806"/>
      <c r="AC23" s="806"/>
      <c r="AD23" s="806"/>
      <c r="AE23" s="807"/>
      <c r="AF23" s="808">
        <v>727</v>
      </c>
      <c r="AG23" s="806"/>
      <c r="AH23" s="806"/>
      <c r="AI23" s="806"/>
      <c r="AJ23" s="809"/>
      <c r="AK23" s="810"/>
      <c r="AL23" s="811"/>
      <c r="AM23" s="811"/>
      <c r="AN23" s="811"/>
      <c r="AO23" s="811"/>
      <c r="AP23" s="806">
        <v>15608</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3604</v>
      </c>
      <c r="R28" s="836"/>
      <c r="S28" s="836"/>
      <c r="T28" s="836"/>
      <c r="U28" s="836"/>
      <c r="V28" s="836">
        <v>3602</v>
      </c>
      <c r="W28" s="836"/>
      <c r="X28" s="836"/>
      <c r="Y28" s="836"/>
      <c r="Z28" s="836"/>
      <c r="AA28" s="836">
        <v>3</v>
      </c>
      <c r="AB28" s="836"/>
      <c r="AC28" s="836"/>
      <c r="AD28" s="836"/>
      <c r="AE28" s="837"/>
      <c r="AF28" s="838">
        <v>3</v>
      </c>
      <c r="AG28" s="836"/>
      <c r="AH28" s="836"/>
      <c r="AI28" s="836"/>
      <c r="AJ28" s="839"/>
      <c r="AK28" s="840">
        <v>311</v>
      </c>
      <c r="AL28" s="841"/>
      <c r="AM28" s="841"/>
      <c r="AN28" s="841"/>
      <c r="AO28" s="841"/>
      <c r="AP28" s="841" t="s">
        <v>546</v>
      </c>
      <c r="AQ28" s="841"/>
      <c r="AR28" s="841"/>
      <c r="AS28" s="841"/>
      <c r="AT28" s="841"/>
      <c r="AU28" s="841" t="s">
        <v>546</v>
      </c>
      <c r="AV28" s="841"/>
      <c r="AW28" s="841"/>
      <c r="AX28" s="841"/>
      <c r="AY28" s="841"/>
      <c r="AZ28" s="842" t="s">
        <v>546</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3922</v>
      </c>
      <c r="R29" s="797"/>
      <c r="S29" s="797"/>
      <c r="T29" s="797"/>
      <c r="U29" s="797"/>
      <c r="V29" s="797">
        <v>3803</v>
      </c>
      <c r="W29" s="797"/>
      <c r="X29" s="797"/>
      <c r="Y29" s="797"/>
      <c r="Z29" s="797"/>
      <c r="AA29" s="797">
        <v>119</v>
      </c>
      <c r="AB29" s="797"/>
      <c r="AC29" s="797"/>
      <c r="AD29" s="797"/>
      <c r="AE29" s="798"/>
      <c r="AF29" s="799">
        <v>119</v>
      </c>
      <c r="AG29" s="800"/>
      <c r="AH29" s="800"/>
      <c r="AI29" s="800"/>
      <c r="AJ29" s="801"/>
      <c r="AK29" s="847">
        <v>619</v>
      </c>
      <c r="AL29" s="843"/>
      <c r="AM29" s="843"/>
      <c r="AN29" s="843"/>
      <c r="AO29" s="843"/>
      <c r="AP29" s="843" t="s">
        <v>546</v>
      </c>
      <c r="AQ29" s="843"/>
      <c r="AR29" s="843"/>
      <c r="AS29" s="843"/>
      <c r="AT29" s="843"/>
      <c r="AU29" s="843" t="s">
        <v>546</v>
      </c>
      <c r="AV29" s="843"/>
      <c r="AW29" s="843"/>
      <c r="AX29" s="843"/>
      <c r="AY29" s="843"/>
      <c r="AZ29" s="844" t="s">
        <v>546</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579</v>
      </c>
      <c r="R30" s="797"/>
      <c r="S30" s="797"/>
      <c r="T30" s="797"/>
      <c r="U30" s="797"/>
      <c r="V30" s="797">
        <v>577</v>
      </c>
      <c r="W30" s="797"/>
      <c r="X30" s="797"/>
      <c r="Y30" s="797"/>
      <c r="Z30" s="797"/>
      <c r="AA30" s="797">
        <v>2</v>
      </c>
      <c r="AB30" s="797"/>
      <c r="AC30" s="797"/>
      <c r="AD30" s="797"/>
      <c r="AE30" s="798"/>
      <c r="AF30" s="799">
        <v>2</v>
      </c>
      <c r="AG30" s="800"/>
      <c r="AH30" s="800"/>
      <c r="AI30" s="800"/>
      <c r="AJ30" s="801"/>
      <c r="AK30" s="847">
        <v>181</v>
      </c>
      <c r="AL30" s="843"/>
      <c r="AM30" s="843"/>
      <c r="AN30" s="843"/>
      <c r="AO30" s="843"/>
      <c r="AP30" s="843" t="s">
        <v>546</v>
      </c>
      <c r="AQ30" s="843"/>
      <c r="AR30" s="843"/>
      <c r="AS30" s="843"/>
      <c r="AT30" s="843"/>
      <c r="AU30" s="843" t="s">
        <v>546</v>
      </c>
      <c r="AV30" s="843"/>
      <c r="AW30" s="843"/>
      <c r="AX30" s="843"/>
      <c r="AY30" s="843"/>
      <c r="AZ30" s="844" t="s">
        <v>546</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653</v>
      </c>
      <c r="R31" s="797"/>
      <c r="S31" s="797"/>
      <c r="T31" s="797"/>
      <c r="U31" s="797"/>
      <c r="V31" s="797">
        <v>585</v>
      </c>
      <c r="W31" s="797"/>
      <c r="X31" s="797"/>
      <c r="Y31" s="797"/>
      <c r="Z31" s="797"/>
      <c r="AA31" s="797">
        <v>69</v>
      </c>
      <c r="AB31" s="797"/>
      <c r="AC31" s="797"/>
      <c r="AD31" s="797"/>
      <c r="AE31" s="798"/>
      <c r="AF31" s="799">
        <v>1030</v>
      </c>
      <c r="AG31" s="800"/>
      <c r="AH31" s="800"/>
      <c r="AI31" s="800"/>
      <c r="AJ31" s="801"/>
      <c r="AK31" s="847">
        <v>65</v>
      </c>
      <c r="AL31" s="843"/>
      <c r="AM31" s="843"/>
      <c r="AN31" s="843"/>
      <c r="AO31" s="843"/>
      <c r="AP31" s="843">
        <v>3888</v>
      </c>
      <c r="AQ31" s="843"/>
      <c r="AR31" s="843"/>
      <c r="AS31" s="843"/>
      <c r="AT31" s="843"/>
      <c r="AU31" s="843">
        <v>554</v>
      </c>
      <c r="AV31" s="843"/>
      <c r="AW31" s="843"/>
      <c r="AX31" s="843"/>
      <c r="AY31" s="843"/>
      <c r="AZ31" s="844" t="s">
        <v>546</v>
      </c>
      <c r="BA31" s="844"/>
      <c r="BB31" s="844"/>
      <c r="BC31" s="844"/>
      <c r="BD31" s="844"/>
      <c r="BE31" s="845" t="s">
        <v>392</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538</v>
      </c>
      <c r="R32" s="797"/>
      <c r="S32" s="797"/>
      <c r="T32" s="797"/>
      <c r="U32" s="797"/>
      <c r="V32" s="797">
        <v>490</v>
      </c>
      <c r="W32" s="797"/>
      <c r="X32" s="797"/>
      <c r="Y32" s="797"/>
      <c r="Z32" s="797"/>
      <c r="AA32" s="797">
        <v>48</v>
      </c>
      <c r="AB32" s="797"/>
      <c r="AC32" s="797"/>
      <c r="AD32" s="797"/>
      <c r="AE32" s="798"/>
      <c r="AF32" s="799">
        <v>211</v>
      </c>
      <c r="AG32" s="800"/>
      <c r="AH32" s="800"/>
      <c r="AI32" s="800"/>
      <c r="AJ32" s="801"/>
      <c r="AK32" s="847">
        <v>203</v>
      </c>
      <c r="AL32" s="843"/>
      <c r="AM32" s="843"/>
      <c r="AN32" s="843"/>
      <c r="AO32" s="843"/>
      <c r="AP32" s="843">
        <v>2413</v>
      </c>
      <c r="AQ32" s="843"/>
      <c r="AR32" s="843"/>
      <c r="AS32" s="843"/>
      <c r="AT32" s="843"/>
      <c r="AU32" s="843">
        <v>2346</v>
      </c>
      <c r="AV32" s="843"/>
      <c r="AW32" s="843"/>
      <c r="AX32" s="843"/>
      <c r="AY32" s="843"/>
      <c r="AZ32" s="844" t="s">
        <v>546</v>
      </c>
      <c r="BA32" s="844"/>
      <c r="BB32" s="844"/>
      <c r="BC32" s="844"/>
      <c r="BD32" s="844"/>
      <c r="BE32" s="845" t="s">
        <v>392</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394</v>
      </c>
      <c r="C33" s="794"/>
      <c r="D33" s="794"/>
      <c r="E33" s="794"/>
      <c r="F33" s="794"/>
      <c r="G33" s="794"/>
      <c r="H33" s="794"/>
      <c r="I33" s="794"/>
      <c r="J33" s="794"/>
      <c r="K33" s="794"/>
      <c r="L33" s="794"/>
      <c r="M33" s="794"/>
      <c r="N33" s="794"/>
      <c r="O33" s="794"/>
      <c r="P33" s="795"/>
      <c r="Q33" s="796">
        <v>17</v>
      </c>
      <c r="R33" s="797"/>
      <c r="S33" s="797"/>
      <c r="T33" s="797"/>
      <c r="U33" s="797"/>
      <c r="V33" s="797">
        <v>14</v>
      </c>
      <c r="W33" s="797"/>
      <c r="X33" s="797"/>
      <c r="Y33" s="797"/>
      <c r="Z33" s="797"/>
      <c r="AA33" s="797">
        <v>3</v>
      </c>
      <c r="AB33" s="797"/>
      <c r="AC33" s="797"/>
      <c r="AD33" s="797"/>
      <c r="AE33" s="798"/>
      <c r="AF33" s="799">
        <v>34</v>
      </c>
      <c r="AG33" s="800"/>
      <c r="AH33" s="800"/>
      <c r="AI33" s="800"/>
      <c r="AJ33" s="801"/>
      <c r="AK33" s="847">
        <v>9</v>
      </c>
      <c r="AL33" s="843"/>
      <c r="AM33" s="843"/>
      <c r="AN33" s="843"/>
      <c r="AO33" s="843"/>
      <c r="AP33" s="843">
        <v>60</v>
      </c>
      <c r="AQ33" s="843"/>
      <c r="AR33" s="843"/>
      <c r="AS33" s="843"/>
      <c r="AT33" s="843"/>
      <c r="AU33" s="843">
        <v>60</v>
      </c>
      <c r="AV33" s="843"/>
      <c r="AW33" s="843"/>
      <c r="AX33" s="843"/>
      <c r="AY33" s="843"/>
      <c r="AZ33" s="844" t="s">
        <v>546</v>
      </c>
      <c r="BA33" s="844"/>
      <c r="BB33" s="844"/>
      <c r="BC33" s="844"/>
      <c r="BD33" s="844"/>
      <c r="BE33" s="845" t="s">
        <v>392</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1399</v>
      </c>
      <c r="AG63" s="857"/>
      <c r="AH63" s="857"/>
      <c r="AI63" s="857"/>
      <c r="AJ63" s="858"/>
      <c r="AK63" s="859"/>
      <c r="AL63" s="854"/>
      <c r="AM63" s="854"/>
      <c r="AN63" s="854"/>
      <c r="AO63" s="854"/>
      <c r="AP63" s="857">
        <v>6361</v>
      </c>
      <c r="AQ63" s="857"/>
      <c r="AR63" s="857"/>
      <c r="AS63" s="857"/>
      <c r="AT63" s="857"/>
      <c r="AU63" s="857">
        <v>2960</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762" t="s">
        <v>547</v>
      </c>
      <c r="C68" s="763"/>
      <c r="D68" s="763"/>
      <c r="E68" s="763"/>
      <c r="F68" s="763"/>
      <c r="G68" s="763"/>
      <c r="H68" s="763"/>
      <c r="I68" s="763"/>
      <c r="J68" s="763"/>
      <c r="K68" s="763"/>
      <c r="L68" s="763"/>
      <c r="M68" s="763"/>
      <c r="N68" s="763"/>
      <c r="O68" s="763"/>
      <c r="P68" s="764"/>
      <c r="Q68" s="882">
        <v>10742</v>
      </c>
      <c r="R68" s="879"/>
      <c r="S68" s="879"/>
      <c r="T68" s="879"/>
      <c r="U68" s="879"/>
      <c r="V68" s="879">
        <v>10165</v>
      </c>
      <c r="W68" s="879"/>
      <c r="X68" s="879"/>
      <c r="Y68" s="879"/>
      <c r="Z68" s="879"/>
      <c r="AA68" s="879">
        <v>577</v>
      </c>
      <c r="AB68" s="879"/>
      <c r="AC68" s="879"/>
      <c r="AD68" s="879"/>
      <c r="AE68" s="879"/>
      <c r="AF68" s="879">
        <v>577</v>
      </c>
      <c r="AG68" s="879"/>
      <c r="AH68" s="879"/>
      <c r="AI68" s="879"/>
      <c r="AJ68" s="879"/>
      <c r="AK68" s="879">
        <v>565</v>
      </c>
      <c r="AL68" s="879"/>
      <c r="AM68" s="879"/>
      <c r="AN68" s="879"/>
      <c r="AO68" s="879"/>
      <c r="AP68" s="879" t="s">
        <v>546</v>
      </c>
      <c r="AQ68" s="879"/>
      <c r="AR68" s="879"/>
      <c r="AS68" s="879"/>
      <c r="AT68" s="879"/>
      <c r="AU68" s="879" t="s">
        <v>546</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793" t="s">
        <v>548</v>
      </c>
      <c r="C69" s="794"/>
      <c r="D69" s="794"/>
      <c r="E69" s="794"/>
      <c r="F69" s="794"/>
      <c r="G69" s="794"/>
      <c r="H69" s="794"/>
      <c r="I69" s="794"/>
      <c r="J69" s="794"/>
      <c r="K69" s="794"/>
      <c r="L69" s="794"/>
      <c r="M69" s="794"/>
      <c r="N69" s="794"/>
      <c r="O69" s="794"/>
      <c r="P69" s="795"/>
      <c r="Q69" s="883">
        <v>225</v>
      </c>
      <c r="R69" s="843"/>
      <c r="S69" s="843"/>
      <c r="T69" s="843"/>
      <c r="U69" s="843"/>
      <c r="V69" s="843">
        <v>212</v>
      </c>
      <c r="W69" s="843"/>
      <c r="X69" s="843"/>
      <c r="Y69" s="843"/>
      <c r="Z69" s="843"/>
      <c r="AA69" s="843">
        <v>13</v>
      </c>
      <c r="AB69" s="843"/>
      <c r="AC69" s="843"/>
      <c r="AD69" s="843"/>
      <c r="AE69" s="843"/>
      <c r="AF69" s="843">
        <v>13</v>
      </c>
      <c r="AG69" s="843"/>
      <c r="AH69" s="843"/>
      <c r="AI69" s="843"/>
      <c r="AJ69" s="843"/>
      <c r="AK69" s="843">
        <v>15</v>
      </c>
      <c r="AL69" s="843"/>
      <c r="AM69" s="843"/>
      <c r="AN69" s="843"/>
      <c r="AO69" s="843"/>
      <c r="AP69" s="843" t="s">
        <v>546</v>
      </c>
      <c r="AQ69" s="843"/>
      <c r="AR69" s="843"/>
      <c r="AS69" s="843"/>
      <c r="AT69" s="843"/>
      <c r="AU69" s="843" t="s">
        <v>546</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793" t="s">
        <v>549</v>
      </c>
      <c r="C70" s="794"/>
      <c r="D70" s="794"/>
      <c r="E70" s="794"/>
      <c r="F70" s="794"/>
      <c r="G70" s="794"/>
      <c r="H70" s="794"/>
      <c r="I70" s="794"/>
      <c r="J70" s="794"/>
      <c r="K70" s="794"/>
      <c r="L70" s="794"/>
      <c r="M70" s="794"/>
      <c r="N70" s="794"/>
      <c r="O70" s="794"/>
      <c r="P70" s="795"/>
      <c r="Q70" s="883">
        <v>100</v>
      </c>
      <c r="R70" s="843"/>
      <c r="S70" s="843"/>
      <c r="T70" s="843"/>
      <c r="U70" s="843"/>
      <c r="V70" s="843">
        <v>91</v>
      </c>
      <c r="W70" s="843"/>
      <c r="X70" s="843"/>
      <c r="Y70" s="843"/>
      <c r="Z70" s="843"/>
      <c r="AA70" s="843">
        <v>9</v>
      </c>
      <c r="AB70" s="843"/>
      <c r="AC70" s="843"/>
      <c r="AD70" s="843"/>
      <c r="AE70" s="843"/>
      <c r="AF70" s="843">
        <v>9</v>
      </c>
      <c r="AG70" s="843"/>
      <c r="AH70" s="843"/>
      <c r="AI70" s="843"/>
      <c r="AJ70" s="843"/>
      <c r="AK70" s="843">
        <v>17</v>
      </c>
      <c r="AL70" s="843"/>
      <c r="AM70" s="843"/>
      <c r="AN70" s="843"/>
      <c r="AO70" s="843"/>
      <c r="AP70" s="843" t="s">
        <v>546</v>
      </c>
      <c r="AQ70" s="843"/>
      <c r="AR70" s="843"/>
      <c r="AS70" s="843"/>
      <c r="AT70" s="843"/>
      <c r="AU70" s="843" t="s">
        <v>546</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793" t="s">
        <v>550</v>
      </c>
      <c r="C71" s="794"/>
      <c r="D71" s="794"/>
      <c r="E71" s="794"/>
      <c r="F71" s="794"/>
      <c r="G71" s="794"/>
      <c r="H71" s="794"/>
      <c r="I71" s="794"/>
      <c r="J71" s="794"/>
      <c r="K71" s="794"/>
      <c r="L71" s="794"/>
      <c r="M71" s="794"/>
      <c r="N71" s="794"/>
      <c r="O71" s="794"/>
      <c r="P71" s="795"/>
      <c r="Q71" s="883">
        <v>303344</v>
      </c>
      <c r="R71" s="843"/>
      <c r="S71" s="843"/>
      <c r="T71" s="843"/>
      <c r="U71" s="843"/>
      <c r="V71" s="843">
        <v>298534</v>
      </c>
      <c r="W71" s="843"/>
      <c r="X71" s="843"/>
      <c r="Y71" s="843"/>
      <c r="Z71" s="843"/>
      <c r="AA71" s="843">
        <v>4810</v>
      </c>
      <c r="AB71" s="843"/>
      <c r="AC71" s="843"/>
      <c r="AD71" s="843"/>
      <c r="AE71" s="843"/>
      <c r="AF71" s="843">
        <v>4810</v>
      </c>
      <c r="AG71" s="843"/>
      <c r="AH71" s="843"/>
      <c r="AI71" s="843"/>
      <c r="AJ71" s="843"/>
      <c r="AK71" s="843">
        <v>2401</v>
      </c>
      <c r="AL71" s="843"/>
      <c r="AM71" s="843"/>
      <c r="AN71" s="843"/>
      <c r="AO71" s="843"/>
      <c r="AP71" s="843" t="s">
        <v>546</v>
      </c>
      <c r="AQ71" s="843"/>
      <c r="AR71" s="843"/>
      <c r="AS71" s="843"/>
      <c r="AT71" s="843"/>
      <c r="AU71" s="843" t="s">
        <v>546</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793"/>
      <c r="C72" s="794"/>
      <c r="D72" s="794"/>
      <c r="E72" s="794"/>
      <c r="F72" s="794"/>
      <c r="G72" s="794"/>
      <c r="H72" s="794"/>
      <c r="I72" s="794"/>
      <c r="J72" s="794"/>
      <c r="K72" s="794"/>
      <c r="L72" s="794"/>
      <c r="M72" s="794"/>
      <c r="N72" s="794"/>
      <c r="O72" s="794"/>
      <c r="P72" s="795"/>
      <c r="Q72" s="883"/>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793"/>
      <c r="C73" s="794"/>
      <c r="D73" s="794"/>
      <c r="E73" s="794"/>
      <c r="F73" s="794"/>
      <c r="G73" s="794"/>
      <c r="H73" s="794"/>
      <c r="I73" s="794"/>
      <c r="J73" s="794"/>
      <c r="K73" s="794"/>
      <c r="L73" s="794"/>
      <c r="M73" s="794"/>
      <c r="N73" s="794"/>
      <c r="O73" s="794"/>
      <c r="P73" s="795"/>
      <c r="Q73" s="883"/>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4"/>
      <c r="C74" s="885"/>
      <c r="D74" s="885"/>
      <c r="E74" s="885"/>
      <c r="F74" s="885"/>
      <c r="G74" s="885"/>
      <c r="H74" s="885"/>
      <c r="I74" s="885"/>
      <c r="J74" s="885"/>
      <c r="K74" s="885"/>
      <c r="L74" s="885"/>
      <c r="M74" s="885"/>
      <c r="N74" s="885"/>
      <c r="O74" s="885"/>
      <c r="P74" s="886"/>
      <c r="Q74" s="883"/>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4"/>
      <c r="C75" s="885"/>
      <c r="D75" s="885"/>
      <c r="E75" s="885"/>
      <c r="F75" s="885"/>
      <c r="G75" s="885"/>
      <c r="H75" s="885"/>
      <c r="I75" s="885"/>
      <c r="J75" s="885"/>
      <c r="K75" s="885"/>
      <c r="L75" s="885"/>
      <c r="M75" s="885"/>
      <c r="N75" s="885"/>
      <c r="O75" s="885"/>
      <c r="P75" s="886"/>
      <c r="Q75" s="887"/>
      <c r="R75" s="888"/>
      <c r="S75" s="888"/>
      <c r="T75" s="888"/>
      <c r="U75" s="847"/>
      <c r="V75" s="889"/>
      <c r="W75" s="888"/>
      <c r="X75" s="888"/>
      <c r="Y75" s="888"/>
      <c r="Z75" s="847"/>
      <c r="AA75" s="889"/>
      <c r="AB75" s="888"/>
      <c r="AC75" s="888"/>
      <c r="AD75" s="888"/>
      <c r="AE75" s="847"/>
      <c r="AF75" s="889"/>
      <c r="AG75" s="888"/>
      <c r="AH75" s="888"/>
      <c r="AI75" s="888"/>
      <c r="AJ75" s="847"/>
      <c r="AK75" s="889"/>
      <c r="AL75" s="888"/>
      <c r="AM75" s="888"/>
      <c r="AN75" s="888"/>
      <c r="AO75" s="847"/>
      <c r="AP75" s="889"/>
      <c r="AQ75" s="888"/>
      <c r="AR75" s="888"/>
      <c r="AS75" s="888"/>
      <c r="AT75" s="847"/>
      <c r="AU75" s="889"/>
      <c r="AV75" s="888"/>
      <c r="AW75" s="888"/>
      <c r="AX75" s="888"/>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4"/>
      <c r="C76" s="885"/>
      <c r="D76" s="885"/>
      <c r="E76" s="885"/>
      <c r="F76" s="885"/>
      <c r="G76" s="885"/>
      <c r="H76" s="885"/>
      <c r="I76" s="885"/>
      <c r="J76" s="885"/>
      <c r="K76" s="885"/>
      <c r="L76" s="885"/>
      <c r="M76" s="885"/>
      <c r="N76" s="885"/>
      <c r="O76" s="885"/>
      <c r="P76" s="886"/>
      <c r="Q76" s="887"/>
      <c r="R76" s="888"/>
      <c r="S76" s="888"/>
      <c r="T76" s="888"/>
      <c r="U76" s="847"/>
      <c r="V76" s="889"/>
      <c r="W76" s="888"/>
      <c r="X76" s="888"/>
      <c r="Y76" s="888"/>
      <c r="Z76" s="847"/>
      <c r="AA76" s="889"/>
      <c r="AB76" s="888"/>
      <c r="AC76" s="888"/>
      <c r="AD76" s="888"/>
      <c r="AE76" s="847"/>
      <c r="AF76" s="889"/>
      <c r="AG76" s="888"/>
      <c r="AH76" s="888"/>
      <c r="AI76" s="888"/>
      <c r="AJ76" s="847"/>
      <c r="AK76" s="889"/>
      <c r="AL76" s="888"/>
      <c r="AM76" s="888"/>
      <c r="AN76" s="888"/>
      <c r="AO76" s="847"/>
      <c r="AP76" s="889"/>
      <c r="AQ76" s="888"/>
      <c r="AR76" s="888"/>
      <c r="AS76" s="888"/>
      <c r="AT76" s="847"/>
      <c r="AU76" s="889"/>
      <c r="AV76" s="888"/>
      <c r="AW76" s="888"/>
      <c r="AX76" s="888"/>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4"/>
      <c r="C77" s="885"/>
      <c r="D77" s="885"/>
      <c r="E77" s="885"/>
      <c r="F77" s="885"/>
      <c r="G77" s="885"/>
      <c r="H77" s="885"/>
      <c r="I77" s="885"/>
      <c r="J77" s="885"/>
      <c r="K77" s="885"/>
      <c r="L77" s="885"/>
      <c r="M77" s="885"/>
      <c r="N77" s="885"/>
      <c r="O77" s="885"/>
      <c r="P77" s="886"/>
      <c r="Q77" s="887"/>
      <c r="R77" s="888"/>
      <c r="S77" s="888"/>
      <c r="T77" s="888"/>
      <c r="U77" s="847"/>
      <c r="V77" s="889"/>
      <c r="W77" s="888"/>
      <c r="X77" s="888"/>
      <c r="Y77" s="888"/>
      <c r="Z77" s="847"/>
      <c r="AA77" s="889"/>
      <c r="AB77" s="888"/>
      <c r="AC77" s="888"/>
      <c r="AD77" s="888"/>
      <c r="AE77" s="847"/>
      <c r="AF77" s="889"/>
      <c r="AG77" s="888"/>
      <c r="AH77" s="888"/>
      <c r="AI77" s="888"/>
      <c r="AJ77" s="847"/>
      <c r="AK77" s="889"/>
      <c r="AL77" s="888"/>
      <c r="AM77" s="888"/>
      <c r="AN77" s="888"/>
      <c r="AO77" s="847"/>
      <c r="AP77" s="889"/>
      <c r="AQ77" s="888"/>
      <c r="AR77" s="888"/>
      <c r="AS77" s="888"/>
      <c r="AT77" s="847"/>
      <c r="AU77" s="889"/>
      <c r="AV77" s="888"/>
      <c r="AW77" s="888"/>
      <c r="AX77" s="888"/>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4"/>
      <c r="C78" s="885"/>
      <c r="D78" s="885"/>
      <c r="E78" s="885"/>
      <c r="F78" s="885"/>
      <c r="G78" s="885"/>
      <c r="H78" s="885"/>
      <c r="I78" s="885"/>
      <c r="J78" s="885"/>
      <c r="K78" s="885"/>
      <c r="L78" s="885"/>
      <c r="M78" s="885"/>
      <c r="N78" s="885"/>
      <c r="O78" s="885"/>
      <c r="P78" s="886"/>
      <c r="Q78" s="883"/>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4"/>
      <c r="C79" s="885"/>
      <c r="D79" s="885"/>
      <c r="E79" s="885"/>
      <c r="F79" s="885"/>
      <c r="G79" s="885"/>
      <c r="H79" s="885"/>
      <c r="I79" s="885"/>
      <c r="J79" s="885"/>
      <c r="K79" s="885"/>
      <c r="L79" s="885"/>
      <c r="M79" s="885"/>
      <c r="N79" s="885"/>
      <c r="O79" s="885"/>
      <c r="P79" s="886"/>
      <c r="Q79" s="883"/>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4"/>
      <c r="C80" s="885"/>
      <c r="D80" s="885"/>
      <c r="E80" s="885"/>
      <c r="F80" s="885"/>
      <c r="G80" s="885"/>
      <c r="H80" s="885"/>
      <c r="I80" s="885"/>
      <c r="J80" s="885"/>
      <c r="K80" s="885"/>
      <c r="L80" s="885"/>
      <c r="M80" s="885"/>
      <c r="N80" s="885"/>
      <c r="O80" s="885"/>
      <c r="P80" s="886"/>
      <c r="Q80" s="883"/>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4"/>
      <c r="C81" s="885"/>
      <c r="D81" s="885"/>
      <c r="E81" s="885"/>
      <c r="F81" s="885"/>
      <c r="G81" s="885"/>
      <c r="H81" s="885"/>
      <c r="I81" s="885"/>
      <c r="J81" s="885"/>
      <c r="K81" s="885"/>
      <c r="L81" s="885"/>
      <c r="M81" s="885"/>
      <c r="N81" s="885"/>
      <c r="O81" s="885"/>
      <c r="P81" s="886"/>
      <c r="Q81" s="883"/>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4"/>
      <c r="C82" s="885"/>
      <c r="D82" s="885"/>
      <c r="E82" s="885"/>
      <c r="F82" s="885"/>
      <c r="G82" s="885"/>
      <c r="H82" s="885"/>
      <c r="I82" s="885"/>
      <c r="J82" s="885"/>
      <c r="K82" s="885"/>
      <c r="L82" s="885"/>
      <c r="M82" s="885"/>
      <c r="N82" s="885"/>
      <c r="O82" s="885"/>
      <c r="P82" s="886"/>
      <c r="Q82" s="883"/>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4"/>
      <c r="C83" s="885"/>
      <c r="D83" s="885"/>
      <c r="E83" s="885"/>
      <c r="F83" s="885"/>
      <c r="G83" s="885"/>
      <c r="H83" s="885"/>
      <c r="I83" s="885"/>
      <c r="J83" s="885"/>
      <c r="K83" s="885"/>
      <c r="L83" s="885"/>
      <c r="M83" s="885"/>
      <c r="N83" s="885"/>
      <c r="O83" s="885"/>
      <c r="P83" s="886"/>
      <c r="Q83" s="883"/>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4"/>
      <c r="C84" s="885"/>
      <c r="D84" s="885"/>
      <c r="E84" s="885"/>
      <c r="F84" s="885"/>
      <c r="G84" s="885"/>
      <c r="H84" s="885"/>
      <c r="I84" s="885"/>
      <c r="J84" s="885"/>
      <c r="K84" s="885"/>
      <c r="L84" s="885"/>
      <c r="M84" s="885"/>
      <c r="N84" s="885"/>
      <c r="O84" s="885"/>
      <c r="P84" s="886"/>
      <c r="Q84" s="883"/>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4"/>
      <c r="C85" s="885"/>
      <c r="D85" s="885"/>
      <c r="E85" s="885"/>
      <c r="F85" s="885"/>
      <c r="G85" s="885"/>
      <c r="H85" s="885"/>
      <c r="I85" s="885"/>
      <c r="J85" s="885"/>
      <c r="K85" s="885"/>
      <c r="L85" s="885"/>
      <c r="M85" s="885"/>
      <c r="N85" s="885"/>
      <c r="O85" s="885"/>
      <c r="P85" s="886"/>
      <c r="Q85" s="883"/>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4"/>
      <c r="C86" s="885"/>
      <c r="D86" s="885"/>
      <c r="E86" s="885"/>
      <c r="F86" s="885"/>
      <c r="G86" s="885"/>
      <c r="H86" s="885"/>
      <c r="I86" s="885"/>
      <c r="J86" s="885"/>
      <c r="K86" s="885"/>
      <c r="L86" s="885"/>
      <c r="M86" s="885"/>
      <c r="N86" s="885"/>
      <c r="O86" s="885"/>
      <c r="P86" s="886"/>
      <c r="Q86" s="883"/>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0"/>
      <c r="C87" s="891"/>
      <c r="D87" s="891"/>
      <c r="E87" s="891"/>
      <c r="F87" s="891"/>
      <c r="G87" s="891"/>
      <c r="H87" s="891"/>
      <c r="I87" s="891"/>
      <c r="J87" s="891"/>
      <c r="K87" s="891"/>
      <c r="L87" s="891"/>
      <c r="M87" s="891"/>
      <c r="N87" s="891"/>
      <c r="O87" s="891"/>
      <c r="P87" s="892"/>
      <c r="Q87" s="893"/>
      <c r="R87" s="894"/>
      <c r="S87" s="894"/>
      <c r="T87" s="894"/>
      <c r="U87" s="894"/>
      <c r="V87" s="894"/>
      <c r="W87" s="894"/>
      <c r="X87" s="894"/>
      <c r="Y87" s="894"/>
      <c r="Z87" s="894"/>
      <c r="AA87" s="894"/>
      <c r="AB87" s="894"/>
      <c r="AC87" s="894"/>
      <c r="AD87" s="894"/>
      <c r="AE87" s="894"/>
      <c r="AF87" s="894"/>
      <c r="AG87" s="894"/>
      <c r="AH87" s="894"/>
      <c r="AI87" s="894"/>
      <c r="AJ87" s="894"/>
      <c r="AK87" s="894"/>
      <c r="AL87" s="894"/>
      <c r="AM87" s="894"/>
      <c r="AN87" s="894"/>
      <c r="AO87" s="894"/>
      <c r="AP87" s="894"/>
      <c r="AQ87" s="894"/>
      <c r="AR87" s="894"/>
      <c r="AS87" s="894"/>
      <c r="AT87" s="894"/>
      <c r="AU87" s="894"/>
      <c r="AV87" s="894"/>
      <c r="AW87" s="894"/>
      <c r="AX87" s="894"/>
      <c r="AY87" s="894"/>
      <c r="AZ87" s="895"/>
      <c r="BA87" s="895"/>
      <c r="BB87" s="895"/>
      <c r="BC87" s="895"/>
      <c r="BD87" s="896"/>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5409</v>
      </c>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401</v>
      </c>
      <c r="BS102" s="803"/>
      <c r="BT102" s="803"/>
      <c r="BU102" s="803"/>
      <c r="BV102" s="803"/>
      <c r="BW102" s="803"/>
      <c r="BX102" s="803"/>
      <c r="BY102" s="803"/>
      <c r="BZ102" s="803"/>
      <c r="CA102" s="803"/>
      <c r="CB102" s="803"/>
      <c r="CC102" s="803"/>
      <c r="CD102" s="803"/>
      <c r="CE102" s="803"/>
      <c r="CF102" s="803"/>
      <c r="CG102" s="804"/>
      <c r="CH102" s="897"/>
      <c r="CI102" s="898"/>
      <c r="CJ102" s="898"/>
      <c r="CK102" s="898"/>
      <c r="CL102" s="899"/>
      <c r="CM102" s="897"/>
      <c r="CN102" s="898"/>
      <c r="CO102" s="898"/>
      <c r="CP102" s="898"/>
      <c r="CQ102" s="899"/>
      <c r="CR102" s="900">
        <v>15</v>
      </c>
      <c r="CS102" s="865"/>
      <c r="CT102" s="865"/>
      <c r="CU102" s="865"/>
      <c r="CV102" s="901"/>
      <c r="CW102" s="900"/>
      <c r="CX102" s="865"/>
      <c r="CY102" s="865"/>
      <c r="CZ102" s="865"/>
      <c r="DA102" s="901"/>
      <c r="DB102" s="900"/>
      <c r="DC102" s="865"/>
      <c r="DD102" s="865"/>
      <c r="DE102" s="865"/>
      <c r="DF102" s="901"/>
      <c r="DG102" s="900">
        <v>455</v>
      </c>
      <c r="DH102" s="865"/>
      <c r="DI102" s="865"/>
      <c r="DJ102" s="865"/>
      <c r="DK102" s="901"/>
      <c r="DL102" s="900"/>
      <c r="DM102" s="865"/>
      <c r="DN102" s="865"/>
      <c r="DO102" s="865"/>
      <c r="DP102" s="901"/>
      <c r="DQ102" s="900">
        <v>234</v>
      </c>
      <c r="DR102" s="865"/>
      <c r="DS102" s="865"/>
      <c r="DT102" s="865"/>
      <c r="DU102" s="901"/>
      <c r="DV102" s="802"/>
      <c r="DW102" s="803"/>
      <c r="DX102" s="803"/>
      <c r="DY102" s="803"/>
      <c r="DZ102" s="92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5" t="s">
        <v>402</v>
      </c>
      <c r="BR103" s="925"/>
      <c r="BS103" s="925"/>
      <c r="BT103" s="925"/>
      <c r="BU103" s="925"/>
      <c r="BV103" s="925"/>
      <c r="BW103" s="925"/>
      <c r="BX103" s="925"/>
      <c r="BY103" s="925"/>
      <c r="BZ103" s="925"/>
      <c r="CA103" s="925"/>
      <c r="CB103" s="925"/>
      <c r="CC103" s="925"/>
      <c r="CD103" s="925"/>
      <c r="CE103" s="925"/>
      <c r="CF103" s="925"/>
      <c r="CG103" s="925"/>
      <c r="CH103" s="925"/>
      <c r="CI103" s="925"/>
      <c r="CJ103" s="925"/>
      <c r="CK103" s="925"/>
      <c r="CL103" s="925"/>
      <c r="CM103" s="925"/>
      <c r="CN103" s="925"/>
      <c r="CO103" s="925"/>
      <c r="CP103" s="925"/>
      <c r="CQ103" s="925"/>
      <c r="CR103" s="925"/>
      <c r="CS103" s="925"/>
      <c r="CT103" s="925"/>
      <c r="CU103" s="925"/>
      <c r="CV103" s="925"/>
      <c r="CW103" s="925"/>
      <c r="CX103" s="925"/>
      <c r="CY103" s="925"/>
      <c r="CZ103" s="925"/>
      <c r="DA103" s="925"/>
      <c r="DB103" s="925"/>
      <c r="DC103" s="925"/>
      <c r="DD103" s="925"/>
      <c r="DE103" s="925"/>
      <c r="DF103" s="925"/>
      <c r="DG103" s="925"/>
      <c r="DH103" s="925"/>
      <c r="DI103" s="925"/>
      <c r="DJ103" s="925"/>
      <c r="DK103" s="925"/>
      <c r="DL103" s="925"/>
      <c r="DM103" s="925"/>
      <c r="DN103" s="925"/>
      <c r="DO103" s="925"/>
      <c r="DP103" s="925"/>
      <c r="DQ103" s="925"/>
      <c r="DR103" s="925"/>
      <c r="DS103" s="925"/>
      <c r="DT103" s="925"/>
      <c r="DU103" s="925"/>
      <c r="DV103" s="925"/>
      <c r="DW103" s="925"/>
      <c r="DX103" s="925"/>
      <c r="DY103" s="925"/>
      <c r="DZ103" s="92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6" t="s">
        <v>403</v>
      </c>
      <c r="BR104" s="926"/>
      <c r="BS104" s="926"/>
      <c r="BT104" s="926"/>
      <c r="BU104" s="926"/>
      <c r="BV104" s="926"/>
      <c r="BW104" s="926"/>
      <c r="BX104" s="926"/>
      <c r="BY104" s="926"/>
      <c r="BZ104" s="926"/>
      <c r="CA104" s="926"/>
      <c r="CB104" s="926"/>
      <c r="CC104" s="926"/>
      <c r="CD104" s="926"/>
      <c r="CE104" s="926"/>
      <c r="CF104" s="926"/>
      <c r="CG104" s="926"/>
      <c r="CH104" s="926"/>
      <c r="CI104" s="926"/>
      <c r="CJ104" s="926"/>
      <c r="CK104" s="926"/>
      <c r="CL104" s="926"/>
      <c r="CM104" s="926"/>
      <c r="CN104" s="926"/>
      <c r="CO104" s="926"/>
      <c r="CP104" s="926"/>
      <c r="CQ104" s="926"/>
      <c r="CR104" s="926"/>
      <c r="CS104" s="926"/>
      <c r="CT104" s="926"/>
      <c r="CU104" s="926"/>
      <c r="CV104" s="926"/>
      <c r="CW104" s="926"/>
      <c r="CX104" s="926"/>
      <c r="CY104" s="926"/>
      <c r="CZ104" s="926"/>
      <c r="DA104" s="926"/>
      <c r="DB104" s="926"/>
      <c r="DC104" s="926"/>
      <c r="DD104" s="926"/>
      <c r="DE104" s="926"/>
      <c r="DF104" s="926"/>
      <c r="DG104" s="926"/>
      <c r="DH104" s="926"/>
      <c r="DI104" s="926"/>
      <c r="DJ104" s="926"/>
      <c r="DK104" s="926"/>
      <c r="DL104" s="926"/>
      <c r="DM104" s="926"/>
      <c r="DN104" s="926"/>
      <c r="DO104" s="926"/>
      <c r="DP104" s="926"/>
      <c r="DQ104" s="926"/>
      <c r="DR104" s="926"/>
      <c r="DS104" s="926"/>
      <c r="DT104" s="926"/>
      <c r="DU104" s="926"/>
      <c r="DV104" s="926"/>
      <c r="DW104" s="926"/>
      <c r="DX104" s="926"/>
      <c r="DY104" s="926"/>
      <c r="DZ104" s="92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7" t="s">
        <v>406</v>
      </c>
      <c r="B108" s="928"/>
      <c r="C108" s="928"/>
      <c r="D108" s="928"/>
      <c r="E108" s="928"/>
      <c r="F108" s="928"/>
      <c r="G108" s="928"/>
      <c r="H108" s="928"/>
      <c r="I108" s="928"/>
      <c r="J108" s="928"/>
      <c r="K108" s="928"/>
      <c r="L108" s="928"/>
      <c r="M108" s="928"/>
      <c r="N108" s="928"/>
      <c r="O108" s="928"/>
      <c r="P108" s="928"/>
      <c r="Q108" s="928"/>
      <c r="R108" s="928"/>
      <c r="S108" s="928"/>
      <c r="T108" s="928"/>
      <c r="U108" s="928"/>
      <c r="V108" s="928"/>
      <c r="W108" s="928"/>
      <c r="X108" s="928"/>
      <c r="Y108" s="928"/>
      <c r="Z108" s="928"/>
      <c r="AA108" s="928"/>
      <c r="AB108" s="928"/>
      <c r="AC108" s="928"/>
      <c r="AD108" s="928"/>
      <c r="AE108" s="928"/>
      <c r="AF108" s="928"/>
      <c r="AG108" s="928"/>
      <c r="AH108" s="928"/>
      <c r="AI108" s="928"/>
      <c r="AJ108" s="928"/>
      <c r="AK108" s="928"/>
      <c r="AL108" s="928"/>
      <c r="AM108" s="928"/>
      <c r="AN108" s="928"/>
      <c r="AO108" s="928"/>
      <c r="AP108" s="928"/>
      <c r="AQ108" s="928"/>
      <c r="AR108" s="928"/>
      <c r="AS108" s="928"/>
      <c r="AT108" s="929"/>
      <c r="AU108" s="927" t="s">
        <v>407</v>
      </c>
      <c r="AV108" s="928"/>
      <c r="AW108" s="928"/>
      <c r="AX108" s="928"/>
      <c r="AY108" s="928"/>
      <c r="AZ108" s="928"/>
      <c r="BA108" s="928"/>
      <c r="BB108" s="928"/>
      <c r="BC108" s="928"/>
      <c r="BD108" s="928"/>
      <c r="BE108" s="928"/>
      <c r="BF108" s="928"/>
      <c r="BG108" s="928"/>
      <c r="BH108" s="928"/>
      <c r="BI108" s="928"/>
      <c r="BJ108" s="928"/>
      <c r="BK108" s="928"/>
      <c r="BL108" s="928"/>
      <c r="BM108" s="928"/>
      <c r="BN108" s="928"/>
      <c r="BO108" s="928"/>
      <c r="BP108" s="928"/>
      <c r="BQ108" s="928"/>
      <c r="BR108" s="928"/>
      <c r="BS108" s="928"/>
      <c r="BT108" s="928"/>
      <c r="BU108" s="928"/>
      <c r="BV108" s="928"/>
      <c r="BW108" s="928"/>
      <c r="BX108" s="928"/>
      <c r="BY108" s="928"/>
      <c r="BZ108" s="928"/>
      <c r="CA108" s="928"/>
      <c r="CB108" s="928"/>
      <c r="CC108" s="928"/>
      <c r="CD108" s="928"/>
      <c r="CE108" s="928"/>
      <c r="CF108" s="928"/>
      <c r="CG108" s="928"/>
      <c r="CH108" s="928"/>
      <c r="CI108" s="928"/>
      <c r="CJ108" s="928"/>
      <c r="CK108" s="928"/>
      <c r="CL108" s="928"/>
      <c r="CM108" s="928"/>
      <c r="CN108" s="928"/>
      <c r="CO108" s="928"/>
      <c r="CP108" s="928"/>
      <c r="CQ108" s="928"/>
      <c r="CR108" s="928"/>
      <c r="CS108" s="928"/>
      <c r="CT108" s="928"/>
      <c r="CU108" s="928"/>
      <c r="CV108" s="928"/>
      <c r="CW108" s="928"/>
      <c r="CX108" s="928"/>
      <c r="CY108" s="928"/>
      <c r="CZ108" s="928"/>
      <c r="DA108" s="928"/>
      <c r="DB108" s="928"/>
      <c r="DC108" s="928"/>
      <c r="DD108" s="928"/>
      <c r="DE108" s="928"/>
      <c r="DF108" s="928"/>
      <c r="DG108" s="928"/>
      <c r="DH108" s="928"/>
      <c r="DI108" s="928"/>
      <c r="DJ108" s="928"/>
      <c r="DK108" s="928"/>
      <c r="DL108" s="928"/>
      <c r="DM108" s="928"/>
      <c r="DN108" s="928"/>
      <c r="DO108" s="928"/>
      <c r="DP108" s="928"/>
      <c r="DQ108" s="928"/>
      <c r="DR108" s="928"/>
      <c r="DS108" s="928"/>
      <c r="DT108" s="928"/>
      <c r="DU108" s="928"/>
      <c r="DV108" s="928"/>
      <c r="DW108" s="928"/>
      <c r="DX108" s="928"/>
      <c r="DY108" s="928"/>
      <c r="DZ108" s="929"/>
    </row>
    <row r="109" spans="1:131" s="212" customFormat="1" ht="26.25" customHeight="1" x14ac:dyDescent="0.2">
      <c r="A109" s="922" t="s">
        <v>408</v>
      </c>
      <c r="B109" s="903"/>
      <c r="C109" s="903"/>
      <c r="D109" s="903"/>
      <c r="E109" s="903"/>
      <c r="F109" s="903"/>
      <c r="G109" s="903"/>
      <c r="H109" s="903"/>
      <c r="I109" s="903"/>
      <c r="J109" s="903"/>
      <c r="K109" s="903"/>
      <c r="L109" s="903"/>
      <c r="M109" s="903"/>
      <c r="N109" s="903"/>
      <c r="O109" s="903"/>
      <c r="P109" s="903"/>
      <c r="Q109" s="903"/>
      <c r="R109" s="903"/>
      <c r="S109" s="903"/>
      <c r="T109" s="903"/>
      <c r="U109" s="903"/>
      <c r="V109" s="903"/>
      <c r="W109" s="903"/>
      <c r="X109" s="903"/>
      <c r="Y109" s="903"/>
      <c r="Z109" s="904"/>
      <c r="AA109" s="902" t="s">
        <v>409</v>
      </c>
      <c r="AB109" s="903"/>
      <c r="AC109" s="903"/>
      <c r="AD109" s="903"/>
      <c r="AE109" s="904"/>
      <c r="AF109" s="902" t="s">
        <v>410</v>
      </c>
      <c r="AG109" s="903"/>
      <c r="AH109" s="903"/>
      <c r="AI109" s="903"/>
      <c r="AJ109" s="904"/>
      <c r="AK109" s="902" t="s">
        <v>294</v>
      </c>
      <c r="AL109" s="903"/>
      <c r="AM109" s="903"/>
      <c r="AN109" s="903"/>
      <c r="AO109" s="904"/>
      <c r="AP109" s="902" t="s">
        <v>411</v>
      </c>
      <c r="AQ109" s="903"/>
      <c r="AR109" s="903"/>
      <c r="AS109" s="903"/>
      <c r="AT109" s="905"/>
      <c r="AU109" s="922" t="s">
        <v>408</v>
      </c>
      <c r="AV109" s="903"/>
      <c r="AW109" s="903"/>
      <c r="AX109" s="903"/>
      <c r="AY109" s="903"/>
      <c r="AZ109" s="903"/>
      <c r="BA109" s="903"/>
      <c r="BB109" s="903"/>
      <c r="BC109" s="903"/>
      <c r="BD109" s="903"/>
      <c r="BE109" s="903"/>
      <c r="BF109" s="903"/>
      <c r="BG109" s="903"/>
      <c r="BH109" s="903"/>
      <c r="BI109" s="903"/>
      <c r="BJ109" s="903"/>
      <c r="BK109" s="903"/>
      <c r="BL109" s="903"/>
      <c r="BM109" s="903"/>
      <c r="BN109" s="903"/>
      <c r="BO109" s="903"/>
      <c r="BP109" s="904"/>
      <c r="BQ109" s="902" t="s">
        <v>409</v>
      </c>
      <c r="BR109" s="903"/>
      <c r="BS109" s="903"/>
      <c r="BT109" s="903"/>
      <c r="BU109" s="904"/>
      <c r="BV109" s="902" t="s">
        <v>410</v>
      </c>
      <c r="BW109" s="903"/>
      <c r="BX109" s="903"/>
      <c r="BY109" s="903"/>
      <c r="BZ109" s="904"/>
      <c r="CA109" s="902" t="s">
        <v>294</v>
      </c>
      <c r="CB109" s="903"/>
      <c r="CC109" s="903"/>
      <c r="CD109" s="903"/>
      <c r="CE109" s="904"/>
      <c r="CF109" s="923" t="s">
        <v>411</v>
      </c>
      <c r="CG109" s="923"/>
      <c r="CH109" s="923"/>
      <c r="CI109" s="923"/>
      <c r="CJ109" s="923"/>
      <c r="CK109" s="902" t="s">
        <v>412</v>
      </c>
      <c r="CL109" s="903"/>
      <c r="CM109" s="903"/>
      <c r="CN109" s="903"/>
      <c r="CO109" s="903"/>
      <c r="CP109" s="903"/>
      <c r="CQ109" s="903"/>
      <c r="CR109" s="903"/>
      <c r="CS109" s="903"/>
      <c r="CT109" s="903"/>
      <c r="CU109" s="903"/>
      <c r="CV109" s="903"/>
      <c r="CW109" s="903"/>
      <c r="CX109" s="903"/>
      <c r="CY109" s="903"/>
      <c r="CZ109" s="903"/>
      <c r="DA109" s="903"/>
      <c r="DB109" s="903"/>
      <c r="DC109" s="903"/>
      <c r="DD109" s="903"/>
      <c r="DE109" s="903"/>
      <c r="DF109" s="904"/>
      <c r="DG109" s="902" t="s">
        <v>409</v>
      </c>
      <c r="DH109" s="903"/>
      <c r="DI109" s="903"/>
      <c r="DJ109" s="903"/>
      <c r="DK109" s="904"/>
      <c r="DL109" s="902" t="s">
        <v>410</v>
      </c>
      <c r="DM109" s="903"/>
      <c r="DN109" s="903"/>
      <c r="DO109" s="903"/>
      <c r="DP109" s="904"/>
      <c r="DQ109" s="902" t="s">
        <v>294</v>
      </c>
      <c r="DR109" s="903"/>
      <c r="DS109" s="903"/>
      <c r="DT109" s="903"/>
      <c r="DU109" s="904"/>
      <c r="DV109" s="902" t="s">
        <v>411</v>
      </c>
      <c r="DW109" s="903"/>
      <c r="DX109" s="903"/>
      <c r="DY109" s="903"/>
      <c r="DZ109" s="905"/>
    </row>
    <row r="110" spans="1:131" s="212" customFormat="1" ht="26.25" customHeight="1" x14ac:dyDescent="0.2">
      <c r="A110" s="906" t="s">
        <v>413</v>
      </c>
      <c r="B110" s="907"/>
      <c r="C110" s="907"/>
      <c r="D110" s="907"/>
      <c r="E110" s="907"/>
      <c r="F110" s="907"/>
      <c r="G110" s="907"/>
      <c r="H110" s="907"/>
      <c r="I110" s="907"/>
      <c r="J110" s="907"/>
      <c r="K110" s="907"/>
      <c r="L110" s="907"/>
      <c r="M110" s="907"/>
      <c r="N110" s="907"/>
      <c r="O110" s="907"/>
      <c r="P110" s="907"/>
      <c r="Q110" s="907"/>
      <c r="R110" s="907"/>
      <c r="S110" s="907"/>
      <c r="T110" s="907"/>
      <c r="U110" s="907"/>
      <c r="V110" s="907"/>
      <c r="W110" s="907"/>
      <c r="X110" s="907"/>
      <c r="Y110" s="907"/>
      <c r="Z110" s="908"/>
      <c r="AA110" s="909">
        <v>2237472</v>
      </c>
      <c r="AB110" s="910"/>
      <c r="AC110" s="910"/>
      <c r="AD110" s="910"/>
      <c r="AE110" s="911"/>
      <c r="AF110" s="912">
        <v>2090695</v>
      </c>
      <c r="AG110" s="910"/>
      <c r="AH110" s="910"/>
      <c r="AI110" s="910"/>
      <c r="AJ110" s="911"/>
      <c r="AK110" s="912">
        <v>2024085</v>
      </c>
      <c r="AL110" s="910"/>
      <c r="AM110" s="910"/>
      <c r="AN110" s="910"/>
      <c r="AO110" s="911"/>
      <c r="AP110" s="913">
        <v>26.4</v>
      </c>
      <c r="AQ110" s="914"/>
      <c r="AR110" s="914"/>
      <c r="AS110" s="914"/>
      <c r="AT110" s="915"/>
      <c r="AU110" s="916" t="s">
        <v>69</v>
      </c>
      <c r="AV110" s="917"/>
      <c r="AW110" s="917"/>
      <c r="AX110" s="917"/>
      <c r="AY110" s="917"/>
      <c r="AZ110" s="939" t="s">
        <v>414</v>
      </c>
      <c r="BA110" s="907"/>
      <c r="BB110" s="907"/>
      <c r="BC110" s="907"/>
      <c r="BD110" s="907"/>
      <c r="BE110" s="907"/>
      <c r="BF110" s="907"/>
      <c r="BG110" s="907"/>
      <c r="BH110" s="907"/>
      <c r="BI110" s="907"/>
      <c r="BJ110" s="907"/>
      <c r="BK110" s="907"/>
      <c r="BL110" s="907"/>
      <c r="BM110" s="907"/>
      <c r="BN110" s="907"/>
      <c r="BO110" s="907"/>
      <c r="BP110" s="908"/>
      <c r="BQ110" s="940">
        <v>17847685</v>
      </c>
      <c r="BR110" s="941"/>
      <c r="BS110" s="941"/>
      <c r="BT110" s="941"/>
      <c r="BU110" s="941"/>
      <c r="BV110" s="941">
        <v>16354410</v>
      </c>
      <c r="BW110" s="941"/>
      <c r="BX110" s="941"/>
      <c r="BY110" s="941"/>
      <c r="BZ110" s="941"/>
      <c r="CA110" s="941">
        <v>15607716</v>
      </c>
      <c r="CB110" s="941"/>
      <c r="CC110" s="941"/>
      <c r="CD110" s="941"/>
      <c r="CE110" s="941"/>
      <c r="CF110" s="954">
        <v>203.9</v>
      </c>
      <c r="CG110" s="955"/>
      <c r="CH110" s="955"/>
      <c r="CI110" s="955"/>
      <c r="CJ110" s="955"/>
      <c r="CK110" s="956" t="s">
        <v>415</v>
      </c>
      <c r="CL110" s="957"/>
      <c r="CM110" s="939" t="s">
        <v>416</v>
      </c>
      <c r="CN110" s="907"/>
      <c r="CO110" s="907"/>
      <c r="CP110" s="907"/>
      <c r="CQ110" s="907"/>
      <c r="CR110" s="907"/>
      <c r="CS110" s="907"/>
      <c r="CT110" s="907"/>
      <c r="CU110" s="907"/>
      <c r="CV110" s="907"/>
      <c r="CW110" s="907"/>
      <c r="CX110" s="907"/>
      <c r="CY110" s="907"/>
      <c r="CZ110" s="907"/>
      <c r="DA110" s="907"/>
      <c r="DB110" s="907"/>
      <c r="DC110" s="907"/>
      <c r="DD110" s="907"/>
      <c r="DE110" s="907"/>
      <c r="DF110" s="908"/>
      <c r="DG110" s="940" t="s">
        <v>122</v>
      </c>
      <c r="DH110" s="941"/>
      <c r="DI110" s="941"/>
      <c r="DJ110" s="941"/>
      <c r="DK110" s="941"/>
      <c r="DL110" s="941" t="s">
        <v>122</v>
      </c>
      <c r="DM110" s="941"/>
      <c r="DN110" s="941"/>
      <c r="DO110" s="941"/>
      <c r="DP110" s="941"/>
      <c r="DQ110" s="941" t="s">
        <v>122</v>
      </c>
      <c r="DR110" s="941"/>
      <c r="DS110" s="941"/>
      <c r="DT110" s="941"/>
      <c r="DU110" s="941"/>
      <c r="DV110" s="942" t="s">
        <v>122</v>
      </c>
      <c r="DW110" s="942"/>
      <c r="DX110" s="942"/>
      <c r="DY110" s="942"/>
      <c r="DZ110" s="943"/>
    </row>
    <row r="111" spans="1:131" s="212" customFormat="1" ht="26.25" customHeight="1" x14ac:dyDescent="0.2">
      <c r="A111" s="944" t="s">
        <v>417</v>
      </c>
      <c r="B111" s="945"/>
      <c r="C111" s="945"/>
      <c r="D111" s="945"/>
      <c r="E111" s="945"/>
      <c r="F111" s="945"/>
      <c r="G111" s="945"/>
      <c r="H111" s="945"/>
      <c r="I111" s="945"/>
      <c r="J111" s="945"/>
      <c r="K111" s="945"/>
      <c r="L111" s="945"/>
      <c r="M111" s="945"/>
      <c r="N111" s="945"/>
      <c r="O111" s="945"/>
      <c r="P111" s="945"/>
      <c r="Q111" s="945"/>
      <c r="R111" s="945"/>
      <c r="S111" s="945"/>
      <c r="T111" s="945"/>
      <c r="U111" s="945"/>
      <c r="V111" s="945"/>
      <c r="W111" s="945"/>
      <c r="X111" s="945"/>
      <c r="Y111" s="945"/>
      <c r="Z111" s="946"/>
      <c r="AA111" s="947" t="s">
        <v>122</v>
      </c>
      <c r="AB111" s="948"/>
      <c r="AC111" s="948"/>
      <c r="AD111" s="948"/>
      <c r="AE111" s="949"/>
      <c r="AF111" s="950" t="s">
        <v>122</v>
      </c>
      <c r="AG111" s="948"/>
      <c r="AH111" s="948"/>
      <c r="AI111" s="948"/>
      <c r="AJ111" s="949"/>
      <c r="AK111" s="950" t="s">
        <v>122</v>
      </c>
      <c r="AL111" s="948"/>
      <c r="AM111" s="948"/>
      <c r="AN111" s="948"/>
      <c r="AO111" s="949"/>
      <c r="AP111" s="951" t="s">
        <v>122</v>
      </c>
      <c r="AQ111" s="952"/>
      <c r="AR111" s="952"/>
      <c r="AS111" s="952"/>
      <c r="AT111" s="953"/>
      <c r="AU111" s="918"/>
      <c r="AV111" s="919"/>
      <c r="AW111" s="919"/>
      <c r="AX111" s="919"/>
      <c r="AY111" s="919"/>
      <c r="AZ111" s="932" t="s">
        <v>418</v>
      </c>
      <c r="BA111" s="933"/>
      <c r="BB111" s="933"/>
      <c r="BC111" s="933"/>
      <c r="BD111" s="933"/>
      <c r="BE111" s="933"/>
      <c r="BF111" s="933"/>
      <c r="BG111" s="933"/>
      <c r="BH111" s="933"/>
      <c r="BI111" s="933"/>
      <c r="BJ111" s="933"/>
      <c r="BK111" s="933"/>
      <c r="BL111" s="933"/>
      <c r="BM111" s="933"/>
      <c r="BN111" s="933"/>
      <c r="BO111" s="933"/>
      <c r="BP111" s="934"/>
      <c r="BQ111" s="935" t="s">
        <v>122</v>
      </c>
      <c r="BR111" s="936"/>
      <c r="BS111" s="936"/>
      <c r="BT111" s="936"/>
      <c r="BU111" s="936"/>
      <c r="BV111" s="936" t="s">
        <v>122</v>
      </c>
      <c r="BW111" s="936"/>
      <c r="BX111" s="936"/>
      <c r="BY111" s="936"/>
      <c r="BZ111" s="936"/>
      <c r="CA111" s="936" t="s">
        <v>122</v>
      </c>
      <c r="CB111" s="936"/>
      <c r="CC111" s="936"/>
      <c r="CD111" s="936"/>
      <c r="CE111" s="936"/>
      <c r="CF111" s="930" t="s">
        <v>122</v>
      </c>
      <c r="CG111" s="931"/>
      <c r="CH111" s="931"/>
      <c r="CI111" s="931"/>
      <c r="CJ111" s="931"/>
      <c r="CK111" s="958"/>
      <c r="CL111" s="959"/>
      <c r="CM111" s="932" t="s">
        <v>419</v>
      </c>
      <c r="CN111" s="933"/>
      <c r="CO111" s="933"/>
      <c r="CP111" s="933"/>
      <c r="CQ111" s="933"/>
      <c r="CR111" s="933"/>
      <c r="CS111" s="933"/>
      <c r="CT111" s="933"/>
      <c r="CU111" s="933"/>
      <c r="CV111" s="933"/>
      <c r="CW111" s="933"/>
      <c r="CX111" s="933"/>
      <c r="CY111" s="933"/>
      <c r="CZ111" s="933"/>
      <c r="DA111" s="933"/>
      <c r="DB111" s="933"/>
      <c r="DC111" s="933"/>
      <c r="DD111" s="933"/>
      <c r="DE111" s="933"/>
      <c r="DF111" s="934"/>
      <c r="DG111" s="935" t="s">
        <v>122</v>
      </c>
      <c r="DH111" s="936"/>
      <c r="DI111" s="936"/>
      <c r="DJ111" s="936"/>
      <c r="DK111" s="936"/>
      <c r="DL111" s="936" t="s">
        <v>122</v>
      </c>
      <c r="DM111" s="936"/>
      <c r="DN111" s="936"/>
      <c r="DO111" s="936"/>
      <c r="DP111" s="936"/>
      <c r="DQ111" s="936" t="s">
        <v>122</v>
      </c>
      <c r="DR111" s="936"/>
      <c r="DS111" s="936"/>
      <c r="DT111" s="936"/>
      <c r="DU111" s="936"/>
      <c r="DV111" s="937" t="s">
        <v>122</v>
      </c>
      <c r="DW111" s="937"/>
      <c r="DX111" s="937"/>
      <c r="DY111" s="937"/>
      <c r="DZ111" s="938"/>
    </row>
    <row r="112" spans="1:131" s="212" customFormat="1" ht="26.25" customHeight="1" x14ac:dyDescent="0.2">
      <c r="A112" s="962" t="s">
        <v>420</v>
      </c>
      <c r="B112" s="963"/>
      <c r="C112" s="933" t="s">
        <v>421</v>
      </c>
      <c r="D112" s="933"/>
      <c r="E112" s="933"/>
      <c r="F112" s="933"/>
      <c r="G112" s="933"/>
      <c r="H112" s="933"/>
      <c r="I112" s="933"/>
      <c r="J112" s="933"/>
      <c r="K112" s="933"/>
      <c r="L112" s="933"/>
      <c r="M112" s="933"/>
      <c r="N112" s="933"/>
      <c r="O112" s="933"/>
      <c r="P112" s="933"/>
      <c r="Q112" s="933"/>
      <c r="R112" s="933"/>
      <c r="S112" s="933"/>
      <c r="T112" s="933"/>
      <c r="U112" s="933"/>
      <c r="V112" s="933"/>
      <c r="W112" s="933"/>
      <c r="X112" s="933"/>
      <c r="Y112" s="933"/>
      <c r="Z112" s="934"/>
      <c r="AA112" s="968" t="s">
        <v>122</v>
      </c>
      <c r="AB112" s="969"/>
      <c r="AC112" s="969"/>
      <c r="AD112" s="969"/>
      <c r="AE112" s="970"/>
      <c r="AF112" s="971" t="s">
        <v>122</v>
      </c>
      <c r="AG112" s="969"/>
      <c r="AH112" s="969"/>
      <c r="AI112" s="969"/>
      <c r="AJ112" s="970"/>
      <c r="AK112" s="971" t="s">
        <v>122</v>
      </c>
      <c r="AL112" s="969"/>
      <c r="AM112" s="969"/>
      <c r="AN112" s="969"/>
      <c r="AO112" s="970"/>
      <c r="AP112" s="972" t="s">
        <v>122</v>
      </c>
      <c r="AQ112" s="973"/>
      <c r="AR112" s="973"/>
      <c r="AS112" s="973"/>
      <c r="AT112" s="974"/>
      <c r="AU112" s="918"/>
      <c r="AV112" s="919"/>
      <c r="AW112" s="919"/>
      <c r="AX112" s="919"/>
      <c r="AY112" s="919"/>
      <c r="AZ112" s="932" t="s">
        <v>422</v>
      </c>
      <c r="BA112" s="933"/>
      <c r="BB112" s="933"/>
      <c r="BC112" s="933"/>
      <c r="BD112" s="933"/>
      <c r="BE112" s="933"/>
      <c r="BF112" s="933"/>
      <c r="BG112" s="933"/>
      <c r="BH112" s="933"/>
      <c r="BI112" s="933"/>
      <c r="BJ112" s="933"/>
      <c r="BK112" s="933"/>
      <c r="BL112" s="933"/>
      <c r="BM112" s="933"/>
      <c r="BN112" s="933"/>
      <c r="BO112" s="933"/>
      <c r="BP112" s="934"/>
      <c r="BQ112" s="935">
        <v>2560730</v>
      </c>
      <c r="BR112" s="936"/>
      <c r="BS112" s="936"/>
      <c r="BT112" s="936"/>
      <c r="BU112" s="936"/>
      <c r="BV112" s="936">
        <v>2915117</v>
      </c>
      <c r="BW112" s="936"/>
      <c r="BX112" s="936"/>
      <c r="BY112" s="936"/>
      <c r="BZ112" s="936"/>
      <c r="CA112" s="936">
        <v>2959212</v>
      </c>
      <c r="CB112" s="936"/>
      <c r="CC112" s="936"/>
      <c r="CD112" s="936"/>
      <c r="CE112" s="936"/>
      <c r="CF112" s="930">
        <v>38.700000000000003</v>
      </c>
      <c r="CG112" s="931"/>
      <c r="CH112" s="931"/>
      <c r="CI112" s="931"/>
      <c r="CJ112" s="931"/>
      <c r="CK112" s="958"/>
      <c r="CL112" s="959"/>
      <c r="CM112" s="932" t="s">
        <v>423</v>
      </c>
      <c r="CN112" s="933"/>
      <c r="CO112" s="933"/>
      <c r="CP112" s="933"/>
      <c r="CQ112" s="933"/>
      <c r="CR112" s="933"/>
      <c r="CS112" s="933"/>
      <c r="CT112" s="933"/>
      <c r="CU112" s="933"/>
      <c r="CV112" s="933"/>
      <c r="CW112" s="933"/>
      <c r="CX112" s="933"/>
      <c r="CY112" s="933"/>
      <c r="CZ112" s="933"/>
      <c r="DA112" s="933"/>
      <c r="DB112" s="933"/>
      <c r="DC112" s="933"/>
      <c r="DD112" s="933"/>
      <c r="DE112" s="933"/>
      <c r="DF112" s="934"/>
      <c r="DG112" s="935" t="s">
        <v>122</v>
      </c>
      <c r="DH112" s="936"/>
      <c r="DI112" s="936"/>
      <c r="DJ112" s="936"/>
      <c r="DK112" s="936"/>
      <c r="DL112" s="936" t="s">
        <v>122</v>
      </c>
      <c r="DM112" s="936"/>
      <c r="DN112" s="936"/>
      <c r="DO112" s="936"/>
      <c r="DP112" s="936"/>
      <c r="DQ112" s="936" t="s">
        <v>122</v>
      </c>
      <c r="DR112" s="936"/>
      <c r="DS112" s="936"/>
      <c r="DT112" s="936"/>
      <c r="DU112" s="936"/>
      <c r="DV112" s="937" t="s">
        <v>122</v>
      </c>
      <c r="DW112" s="937"/>
      <c r="DX112" s="937"/>
      <c r="DY112" s="937"/>
      <c r="DZ112" s="938"/>
    </row>
    <row r="113" spans="1:130" s="212" customFormat="1" ht="26.25" customHeight="1" x14ac:dyDescent="0.2">
      <c r="A113" s="964"/>
      <c r="B113" s="965"/>
      <c r="C113" s="933" t="s">
        <v>424</v>
      </c>
      <c r="D113" s="933"/>
      <c r="E113" s="933"/>
      <c r="F113" s="933"/>
      <c r="G113" s="933"/>
      <c r="H113" s="933"/>
      <c r="I113" s="933"/>
      <c r="J113" s="933"/>
      <c r="K113" s="933"/>
      <c r="L113" s="933"/>
      <c r="M113" s="933"/>
      <c r="N113" s="933"/>
      <c r="O113" s="933"/>
      <c r="P113" s="933"/>
      <c r="Q113" s="933"/>
      <c r="R113" s="933"/>
      <c r="S113" s="933"/>
      <c r="T113" s="933"/>
      <c r="U113" s="933"/>
      <c r="V113" s="933"/>
      <c r="W113" s="933"/>
      <c r="X113" s="933"/>
      <c r="Y113" s="933"/>
      <c r="Z113" s="934"/>
      <c r="AA113" s="947">
        <v>208445</v>
      </c>
      <c r="AB113" s="948"/>
      <c r="AC113" s="948"/>
      <c r="AD113" s="948"/>
      <c r="AE113" s="949"/>
      <c r="AF113" s="950">
        <v>218186</v>
      </c>
      <c r="AG113" s="948"/>
      <c r="AH113" s="948"/>
      <c r="AI113" s="948"/>
      <c r="AJ113" s="949"/>
      <c r="AK113" s="950">
        <v>220121</v>
      </c>
      <c r="AL113" s="948"/>
      <c r="AM113" s="948"/>
      <c r="AN113" s="948"/>
      <c r="AO113" s="949"/>
      <c r="AP113" s="951">
        <v>2.9</v>
      </c>
      <c r="AQ113" s="952"/>
      <c r="AR113" s="952"/>
      <c r="AS113" s="952"/>
      <c r="AT113" s="953"/>
      <c r="AU113" s="918"/>
      <c r="AV113" s="919"/>
      <c r="AW113" s="919"/>
      <c r="AX113" s="919"/>
      <c r="AY113" s="919"/>
      <c r="AZ113" s="932" t="s">
        <v>425</v>
      </c>
      <c r="BA113" s="933"/>
      <c r="BB113" s="933"/>
      <c r="BC113" s="933"/>
      <c r="BD113" s="933"/>
      <c r="BE113" s="933"/>
      <c r="BF113" s="933"/>
      <c r="BG113" s="933"/>
      <c r="BH113" s="933"/>
      <c r="BI113" s="933"/>
      <c r="BJ113" s="933"/>
      <c r="BK113" s="933"/>
      <c r="BL113" s="933"/>
      <c r="BM113" s="933"/>
      <c r="BN113" s="933"/>
      <c r="BO113" s="933"/>
      <c r="BP113" s="934"/>
      <c r="BQ113" s="935" t="s">
        <v>122</v>
      </c>
      <c r="BR113" s="936"/>
      <c r="BS113" s="936"/>
      <c r="BT113" s="936"/>
      <c r="BU113" s="936"/>
      <c r="BV113" s="936" t="s">
        <v>122</v>
      </c>
      <c r="BW113" s="936"/>
      <c r="BX113" s="936"/>
      <c r="BY113" s="936"/>
      <c r="BZ113" s="936"/>
      <c r="CA113" s="936" t="s">
        <v>122</v>
      </c>
      <c r="CB113" s="936"/>
      <c r="CC113" s="936"/>
      <c r="CD113" s="936"/>
      <c r="CE113" s="936"/>
      <c r="CF113" s="930" t="s">
        <v>122</v>
      </c>
      <c r="CG113" s="931"/>
      <c r="CH113" s="931"/>
      <c r="CI113" s="931"/>
      <c r="CJ113" s="931"/>
      <c r="CK113" s="958"/>
      <c r="CL113" s="959"/>
      <c r="CM113" s="932" t="s">
        <v>426</v>
      </c>
      <c r="CN113" s="933"/>
      <c r="CO113" s="933"/>
      <c r="CP113" s="933"/>
      <c r="CQ113" s="933"/>
      <c r="CR113" s="933"/>
      <c r="CS113" s="933"/>
      <c r="CT113" s="933"/>
      <c r="CU113" s="933"/>
      <c r="CV113" s="933"/>
      <c r="CW113" s="933"/>
      <c r="CX113" s="933"/>
      <c r="CY113" s="933"/>
      <c r="CZ113" s="933"/>
      <c r="DA113" s="933"/>
      <c r="DB113" s="933"/>
      <c r="DC113" s="933"/>
      <c r="DD113" s="933"/>
      <c r="DE113" s="933"/>
      <c r="DF113" s="934"/>
      <c r="DG113" s="968" t="s">
        <v>122</v>
      </c>
      <c r="DH113" s="969"/>
      <c r="DI113" s="969"/>
      <c r="DJ113" s="969"/>
      <c r="DK113" s="970"/>
      <c r="DL113" s="971" t="s">
        <v>122</v>
      </c>
      <c r="DM113" s="969"/>
      <c r="DN113" s="969"/>
      <c r="DO113" s="969"/>
      <c r="DP113" s="970"/>
      <c r="DQ113" s="971" t="s">
        <v>122</v>
      </c>
      <c r="DR113" s="969"/>
      <c r="DS113" s="969"/>
      <c r="DT113" s="969"/>
      <c r="DU113" s="970"/>
      <c r="DV113" s="972" t="s">
        <v>122</v>
      </c>
      <c r="DW113" s="973"/>
      <c r="DX113" s="973"/>
      <c r="DY113" s="973"/>
      <c r="DZ113" s="974"/>
    </row>
    <row r="114" spans="1:130" s="212" customFormat="1" ht="26.25" customHeight="1" x14ac:dyDescent="0.2">
      <c r="A114" s="964"/>
      <c r="B114" s="965"/>
      <c r="C114" s="933" t="s">
        <v>427</v>
      </c>
      <c r="D114" s="933"/>
      <c r="E114" s="933"/>
      <c r="F114" s="933"/>
      <c r="G114" s="933"/>
      <c r="H114" s="933"/>
      <c r="I114" s="933"/>
      <c r="J114" s="933"/>
      <c r="K114" s="933"/>
      <c r="L114" s="933"/>
      <c r="M114" s="933"/>
      <c r="N114" s="933"/>
      <c r="O114" s="933"/>
      <c r="P114" s="933"/>
      <c r="Q114" s="933"/>
      <c r="R114" s="933"/>
      <c r="S114" s="933"/>
      <c r="T114" s="933"/>
      <c r="U114" s="933"/>
      <c r="V114" s="933"/>
      <c r="W114" s="933"/>
      <c r="X114" s="933"/>
      <c r="Y114" s="933"/>
      <c r="Z114" s="934"/>
      <c r="AA114" s="968" t="s">
        <v>122</v>
      </c>
      <c r="AB114" s="969"/>
      <c r="AC114" s="969"/>
      <c r="AD114" s="969"/>
      <c r="AE114" s="970"/>
      <c r="AF114" s="971" t="s">
        <v>122</v>
      </c>
      <c r="AG114" s="969"/>
      <c r="AH114" s="969"/>
      <c r="AI114" s="969"/>
      <c r="AJ114" s="970"/>
      <c r="AK114" s="971" t="s">
        <v>122</v>
      </c>
      <c r="AL114" s="969"/>
      <c r="AM114" s="969"/>
      <c r="AN114" s="969"/>
      <c r="AO114" s="970"/>
      <c r="AP114" s="972" t="s">
        <v>122</v>
      </c>
      <c r="AQ114" s="973"/>
      <c r="AR114" s="973"/>
      <c r="AS114" s="973"/>
      <c r="AT114" s="974"/>
      <c r="AU114" s="918"/>
      <c r="AV114" s="919"/>
      <c r="AW114" s="919"/>
      <c r="AX114" s="919"/>
      <c r="AY114" s="919"/>
      <c r="AZ114" s="932" t="s">
        <v>428</v>
      </c>
      <c r="BA114" s="933"/>
      <c r="BB114" s="933"/>
      <c r="BC114" s="933"/>
      <c r="BD114" s="933"/>
      <c r="BE114" s="933"/>
      <c r="BF114" s="933"/>
      <c r="BG114" s="933"/>
      <c r="BH114" s="933"/>
      <c r="BI114" s="933"/>
      <c r="BJ114" s="933"/>
      <c r="BK114" s="933"/>
      <c r="BL114" s="933"/>
      <c r="BM114" s="933"/>
      <c r="BN114" s="933"/>
      <c r="BO114" s="933"/>
      <c r="BP114" s="934"/>
      <c r="BQ114" s="935">
        <v>2578327</v>
      </c>
      <c r="BR114" s="936"/>
      <c r="BS114" s="936"/>
      <c r="BT114" s="936"/>
      <c r="BU114" s="936"/>
      <c r="BV114" s="936">
        <v>2545857</v>
      </c>
      <c r="BW114" s="936"/>
      <c r="BX114" s="936"/>
      <c r="BY114" s="936"/>
      <c r="BZ114" s="936"/>
      <c r="CA114" s="936">
        <v>2496137</v>
      </c>
      <c r="CB114" s="936"/>
      <c r="CC114" s="936"/>
      <c r="CD114" s="936"/>
      <c r="CE114" s="936"/>
      <c r="CF114" s="930">
        <v>32.6</v>
      </c>
      <c r="CG114" s="931"/>
      <c r="CH114" s="931"/>
      <c r="CI114" s="931"/>
      <c r="CJ114" s="931"/>
      <c r="CK114" s="958"/>
      <c r="CL114" s="959"/>
      <c r="CM114" s="932" t="s">
        <v>429</v>
      </c>
      <c r="CN114" s="933"/>
      <c r="CO114" s="933"/>
      <c r="CP114" s="933"/>
      <c r="CQ114" s="933"/>
      <c r="CR114" s="933"/>
      <c r="CS114" s="933"/>
      <c r="CT114" s="933"/>
      <c r="CU114" s="933"/>
      <c r="CV114" s="933"/>
      <c r="CW114" s="933"/>
      <c r="CX114" s="933"/>
      <c r="CY114" s="933"/>
      <c r="CZ114" s="933"/>
      <c r="DA114" s="933"/>
      <c r="DB114" s="933"/>
      <c r="DC114" s="933"/>
      <c r="DD114" s="933"/>
      <c r="DE114" s="933"/>
      <c r="DF114" s="934"/>
      <c r="DG114" s="968" t="s">
        <v>122</v>
      </c>
      <c r="DH114" s="969"/>
      <c r="DI114" s="969"/>
      <c r="DJ114" s="969"/>
      <c r="DK114" s="970"/>
      <c r="DL114" s="971" t="s">
        <v>122</v>
      </c>
      <c r="DM114" s="969"/>
      <c r="DN114" s="969"/>
      <c r="DO114" s="969"/>
      <c r="DP114" s="970"/>
      <c r="DQ114" s="971" t="s">
        <v>122</v>
      </c>
      <c r="DR114" s="969"/>
      <c r="DS114" s="969"/>
      <c r="DT114" s="969"/>
      <c r="DU114" s="970"/>
      <c r="DV114" s="972" t="s">
        <v>122</v>
      </c>
      <c r="DW114" s="973"/>
      <c r="DX114" s="973"/>
      <c r="DY114" s="973"/>
      <c r="DZ114" s="974"/>
    </row>
    <row r="115" spans="1:130" s="212" customFormat="1" ht="26.25" customHeight="1" x14ac:dyDescent="0.2">
      <c r="A115" s="964"/>
      <c r="B115" s="965"/>
      <c r="C115" s="933" t="s">
        <v>430</v>
      </c>
      <c r="D115" s="933"/>
      <c r="E115" s="933"/>
      <c r="F115" s="933"/>
      <c r="G115" s="933"/>
      <c r="H115" s="933"/>
      <c r="I115" s="933"/>
      <c r="J115" s="933"/>
      <c r="K115" s="933"/>
      <c r="L115" s="933"/>
      <c r="M115" s="933"/>
      <c r="N115" s="933"/>
      <c r="O115" s="933"/>
      <c r="P115" s="933"/>
      <c r="Q115" s="933"/>
      <c r="R115" s="933"/>
      <c r="S115" s="933"/>
      <c r="T115" s="933"/>
      <c r="U115" s="933"/>
      <c r="V115" s="933"/>
      <c r="W115" s="933"/>
      <c r="X115" s="933"/>
      <c r="Y115" s="933"/>
      <c r="Z115" s="934"/>
      <c r="AA115" s="947">
        <v>133</v>
      </c>
      <c r="AB115" s="948"/>
      <c r="AC115" s="948"/>
      <c r="AD115" s="948"/>
      <c r="AE115" s="949"/>
      <c r="AF115" s="950">
        <v>188</v>
      </c>
      <c r="AG115" s="948"/>
      <c r="AH115" s="948"/>
      <c r="AI115" s="948"/>
      <c r="AJ115" s="949"/>
      <c r="AK115" s="950">
        <v>197</v>
      </c>
      <c r="AL115" s="948"/>
      <c r="AM115" s="948"/>
      <c r="AN115" s="948"/>
      <c r="AO115" s="949"/>
      <c r="AP115" s="951">
        <v>0</v>
      </c>
      <c r="AQ115" s="952"/>
      <c r="AR115" s="952"/>
      <c r="AS115" s="952"/>
      <c r="AT115" s="953"/>
      <c r="AU115" s="918"/>
      <c r="AV115" s="919"/>
      <c r="AW115" s="919"/>
      <c r="AX115" s="919"/>
      <c r="AY115" s="919"/>
      <c r="AZ115" s="932" t="s">
        <v>431</v>
      </c>
      <c r="BA115" s="933"/>
      <c r="BB115" s="933"/>
      <c r="BC115" s="933"/>
      <c r="BD115" s="933"/>
      <c r="BE115" s="933"/>
      <c r="BF115" s="933"/>
      <c r="BG115" s="933"/>
      <c r="BH115" s="933"/>
      <c r="BI115" s="933"/>
      <c r="BJ115" s="933"/>
      <c r="BK115" s="933"/>
      <c r="BL115" s="933"/>
      <c r="BM115" s="933"/>
      <c r="BN115" s="933"/>
      <c r="BO115" s="933"/>
      <c r="BP115" s="934"/>
      <c r="BQ115" s="935">
        <v>45761</v>
      </c>
      <c r="BR115" s="936"/>
      <c r="BS115" s="936"/>
      <c r="BT115" s="936"/>
      <c r="BU115" s="936"/>
      <c r="BV115" s="936">
        <v>37167</v>
      </c>
      <c r="BW115" s="936"/>
      <c r="BX115" s="936"/>
      <c r="BY115" s="936"/>
      <c r="BZ115" s="936"/>
      <c r="CA115" s="936">
        <v>234091</v>
      </c>
      <c r="CB115" s="936"/>
      <c r="CC115" s="936"/>
      <c r="CD115" s="936"/>
      <c r="CE115" s="936"/>
      <c r="CF115" s="930">
        <v>3.1</v>
      </c>
      <c r="CG115" s="931"/>
      <c r="CH115" s="931"/>
      <c r="CI115" s="931"/>
      <c r="CJ115" s="931"/>
      <c r="CK115" s="958"/>
      <c r="CL115" s="959"/>
      <c r="CM115" s="932" t="s">
        <v>432</v>
      </c>
      <c r="CN115" s="933"/>
      <c r="CO115" s="933"/>
      <c r="CP115" s="933"/>
      <c r="CQ115" s="933"/>
      <c r="CR115" s="933"/>
      <c r="CS115" s="933"/>
      <c r="CT115" s="933"/>
      <c r="CU115" s="933"/>
      <c r="CV115" s="933"/>
      <c r="CW115" s="933"/>
      <c r="CX115" s="933"/>
      <c r="CY115" s="933"/>
      <c r="CZ115" s="933"/>
      <c r="DA115" s="933"/>
      <c r="DB115" s="933"/>
      <c r="DC115" s="933"/>
      <c r="DD115" s="933"/>
      <c r="DE115" s="933"/>
      <c r="DF115" s="934"/>
      <c r="DG115" s="968" t="s">
        <v>122</v>
      </c>
      <c r="DH115" s="969"/>
      <c r="DI115" s="969"/>
      <c r="DJ115" s="969"/>
      <c r="DK115" s="970"/>
      <c r="DL115" s="971" t="s">
        <v>122</v>
      </c>
      <c r="DM115" s="969"/>
      <c r="DN115" s="969"/>
      <c r="DO115" s="969"/>
      <c r="DP115" s="970"/>
      <c r="DQ115" s="971" t="s">
        <v>122</v>
      </c>
      <c r="DR115" s="969"/>
      <c r="DS115" s="969"/>
      <c r="DT115" s="969"/>
      <c r="DU115" s="970"/>
      <c r="DV115" s="972" t="s">
        <v>122</v>
      </c>
      <c r="DW115" s="973"/>
      <c r="DX115" s="973"/>
      <c r="DY115" s="973"/>
      <c r="DZ115" s="974"/>
    </row>
    <row r="116" spans="1:130" s="212" customFormat="1" ht="26.25" customHeight="1" x14ac:dyDescent="0.2">
      <c r="A116" s="966"/>
      <c r="B116" s="967"/>
      <c r="C116" s="975" t="s">
        <v>433</v>
      </c>
      <c r="D116" s="975"/>
      <c r="E116" s="975"/>
      <c r="F116" s="975"/>
      <c r="G116" s="975"/>
      <c r="H116" s="975"/>
      <c r="I116" s="975"/>
      <c r="J116" s="975"/>
      <c r="K116" s="975"/>
      <c r="L116" s="975"/>
      <c r="M116" s="975"/>
      <c r="N116" s="975"/>
      <c r="O116" s="975"/>
      <c r="P116" s="975"/>
      <c r="Q116" s="975"/>
      <c r="R116" s="975"/>
      <c r="S116" s="975"/>
      <c r="T116" s="975"/>
      <c r="U116" s="975"/>
      <c r="V116" s="975"/>
      <c r="W116" s="975"/>
      <c r="X116" s="975"/>
      <c r="Y116" s="975"/>
      <c r="Z116" s="976"/>
      <c r="AA116" s="968" t="s">
        <v>122</v>
      </c>
      <c r="AB116" s="969"/>
      <c r="AC116" s="969"/>
      <c r="AD116" s="969"/>
      <c r="AE116" s="970"/>
      <c r="AF116" s="971" t="s">
        <v>122</v>
      </c>
      <c r="AG116" s="969"/>
      <c r="AH116" s="969"/>
      <c r="AI116" s="969"/>
      <c r="AJ116" s="970"/>
      <c r="AK116" s="971" t="s">
        <v>122</v>
      </c>
      <c r="AL116" s="969"/>
      <c r="AM116" s="969"/>
      <c r="AN116" s="969"/>
      <c r="AO116" s="970"/>
      <c r="AP116" s="972" t="s">
        <v>122</v>
      </c>
      <c r="AQ116" s="973"/>
      <c r="AR116" s="973"/>
      <c r="AS116" s="973"/>
      <c r="AT116" s="974"/>
      <c r="AU116" s="918"/>
      <c r="AV116" s="919"/>
      <c r="AW116" s="919"/>
      <c r="AX116" s="919"/>
      <c r="AY116" s="919"/>
      <c r="AZ116" s="977" t="s">
        <v>434</v>
      </c>
      <c r="BA116" s="978"/>
      <c r="BB116" s="978"/>
      <c r="BC116" s="978"/>
      <c r="BD116" s="978"/>
      <c r="BE116" s="978"/>
      <c r="BF116" s="978"/>
      <c r="BG116" s="978"/>
      <c r="BH116" s="978"/>
      <c r="BI116" s="978"/>
      <c r="BJ116" s="978"/>
      <c r="BK116" s="978"/>
      <c r="BL116" s="978"/>
      <c r="BM116" s="978"/>
      <c r="BN116" s="978"/>
      <c r="BO116" s="978"/>
      <c r="BP116" s="979"/>
      <c r="BQ116" s="935" t="s">
        <v>122</v>
      </c>
      <c r="BR116" s="936"/>
      <c r="BS116" s="936"/>
      <c r="BT116" s="936"/>
      <c r="BU116" s="936"/>
      <c r="BV116" s="936" t="s">
        <v>122</v>
      </c>
      <c r="BW116" s="936"/>
      <c r="BX116" s="936"/>
      <c r="BY116" s="936"/>
      <c r="BZ116" s="936"/>
      <c r="CA116" s="936" t="s">
        <v>122</v>
      </c>
      <c r="CB116" s="936"/>
      <c r="CC116" s="936"/>
      <c r="CD116" s="936"/>
      <c r="CE116" s="936"/>
      <c r="CF116" s="930" t="s">
        <v>122</v>
      </c>
      <c r="CG116" s="931"/>
      <c r="CH116" s="931"/>
      <c r="CI116" s="931"/>
      <c r="CJ116" s="931"/>
      <c r="CK116" s="958"/>
      <c r="CL116" s="959"/>
      <c r="CM116" s="932" t="s">
        <v>435</v>
      </c>
      <c r="CN116" s="933"/>
      <c r="CO116" s="933"/>
      <c r="CP116" s="933"/>
      <c r="CQ116" s="933"/>
      <c r="CR116" s="933"/>
      <c r="CS116" s="933"/>
      <c r="CT116" s="933"/>
      <c r="CU116" s="933"/>
      <c r="CV116" s="933"/>
      <c r="CW116" s="933"/>
      <c r="CX116" s="933"/>
      <c r="CY116" s="933"/>
      <c r="CZ116" s="933"/>
      <c r="DA116" s="933"/>
      <c r="DB116" s="933"/>
      <c r="DC116" s="933"/>
      <c r="DD116" s="933"/>
      <c r="DE116" s="933"/>
      <c r="DF116" s="934"/>
      <c r="DG116" s="968" t="s">
        <v>122</v>
      </c>
      <c r="DH116" s="969"/>
      <c r="DI116" s="969"/>
      <c r="DJ116" s="969"/>
      <c r="DK116" s="970"/>
      <c r="DL116" s="971" t="s">
        <v>122</v>
      </c>
      <c r="DM116" s="969"/>
      <c r="DN116" s="969"/>
      <c r="DO116" s="969"/>
      <c r="DP116" s="970"/>
      <c r="DQ116" s="971" t="s">
        <v>122</v>
      </c>
      <c r="DR116" s="969"/>
      <c r="DS116" s="969"/>
      <c r="DT116" s="969"/>
      <c r="DU116" s="970"/>
      <c r="DV116" s="972" t="s">
        <v>122</v>
      </c>
      <c r="DW116" s="973"/>
      <c r="DX116" s="973"/>
      <c r="DY116" s="973"/>
      <c r="DZ116" s="974"/>
    </row>
    <row r="117" spans="1:130" s="212" customFormat="1" ht="26.25" customHeight="1" x14ac:dyDescent="0.2">
      <c r="A117" s="922" t="s">
        <v>177</v>
      </c>
      <c r="B117" s="903"/>
      <c r="C117" s="903"/>
      <c r="D117" s="903"/>
      <c r="E117" s="903"/>
      <c r="F117" s="903"/>
      <c r="G117" s="903"/>
      <c r="H117" s="903"/>
      <c r="I117" s="903"/>
      <c r="J117" s="903"/>
      <c r="K117" s="903"/>
      <c r="L117" s="903"/>
      <c r="M117" s="903"/>
      <c r="N117" s="903"/>
      <c r="O117" s="903"/>
      <c r="P117" s="903"/>
      <c r="Q117" s="903"/>
      <c r="R117" s="903"/>
      <c r="S117" s="903"/>
      <c r="T117" s="903"/>
      <c r="U117" s="903"/>
      <c r="V117" s="903"/>
      <c r="W117" s="903"/>
      <c r="X117" s="903"/>
      <c r="Y117" s="987" t="s">
        <v>436</v>
      </c>
      <c r="Z117" s="904"/>
      <c r="AA117" s="988">
        <v>2446050</v>
      </c>
      <c r="AB117" s="989"/>
      <c r="AC117" s="989"/>
      <c r="AD117" s="989"/>
      <c r="AE117" s="990"/>
      <c r="AF117" s="991">
        <v>2309069</v>
      </c>
      <c r="AG117" s="989"/>
      <c r="AH117" s="989"/>
      <c r="AI117" s="989"/>
      <c r="AJ117" s="990"/>
      <c r="AK117" s="991">
        <v>2244403</v>
      </c>
      <c r="AL117" s="989"/>
      <c r="AM117" s="989"/>
      <c r="AN117" s="989"/>
      <c r="AO117" s="990"/>
      <c r="AP117" s="992"/>
      <c r="AQ117" s="993"/>
      <c r="AR117" s="993"/>
      <c r="AS117" s="993"/>
      <c r="AT117" s="994"/>
      <c r="AU117" s="918"/>
      <c r="AV117" s="919"/>
      <c r="AW117" s="919"/>
      <c r="AX117" s="919"/>
      <c r="AY117" s="919"/>
      <c r="AZ117" s="984" t="s">
        <v>437</v>
      </c>
      <c r="BA117" s="985"/>
      <c r="BB117" s="985"/>
      <c r="BC117" s="985"/>
      <c r="BD117" s="985"/>
      <c r="BE117" s="985"/>
      <c r="BF117" s="985"/>
      <c r="BG117" s="985"/>
      <c r="BH117" s="985"/>
      <c r="BI117" s="985"/>
      <c r="BJ117" s="985"/>
      <c r="BK117" s="985"/>
      <c r="BL117" s="985"/>
      <c r="BM117" s="985"/>
      <c r="BN117" s="985"/>
      <c r="BO117" s="985"/>
      <c r="BP117" s="986"/>
      <c r="BQ117" s="935" t="s">
        <v>122</v>
      </c>
      <c r="BR117" s="936"/>
      <c r="BS117" s="936"/>
      <c r="BT117" s="936"/>
      <c r="BU117" s="936"/>
      <c r="BV117" s="936" t="s">
        <v>122</v>
      </c>
      <c r="BW117" s="936"/>
      <c r="BX117" s="936"/>
      <c r="BY117" s="936"/>
      <c r="BZ117" s="936"/>
      <c r="CA117" s="936" t="s">
        <v>122</v>
      </c>
      <c r="CB117" s="936"/>
      <c r="CC117" s="936"/>
      <c r="CD117" s="936"/>
      <c r="CE117" s="936"/>
      <c r="CF117" s="930" t="s">
        <v>122</v>
      </c>
      <c r="CG117" s="931"/>
      <c r="CH117" s="931"/>
      <c r="CI117" s="931"/>
      <c r="CJ117" s="931"/>
      <c r="CK117" s="958"/>
      <c r="CL117" s="959"/>
      <c r="CM117" s="932" t="s">
        <v>438</v>
      </c>
      <c r="CN117" s="933"/>
      <c r="CO117" s="933"/>
      <c r="CP117" s="933"/>
      <c r="CQ117" s="933"/>
      <c r="CR117" s="933"/>
      <c r="CS117" s="933"/>
      <c r="CT117" s="933"/>
      <c r="CU117" s="933"/>
      <c r="CV117" s="933"/>
      <c r="CW117" s="933"/>
      <c r="CX117" s="933"/>
      <c r="CY117" s="933"/>
      <c r="CZ117" s="933"/>
      <c r="DA117" s="933"/>
      <c r="DB117" s="933"/>
      <c r="DC117" s="933"/>
      <c r="DD117" s="933"/>
      <c r="DE117" s="933"/>
      <c r="DF117" s="934"/>
      <c r="DG117" s="968" t="s">
        <v>122</v>
      </c>
      <c r="DH117" s="969"/>
      <c r="DI117" s="969"/>
      <c r="DJ117" s="969"/>
      <c r="DK117" s="970"/>
      <c r="DL117" s="971" t="s">
        <v>122</v>
      </c>
      <c r="DM117" s="969"/>
      <c r="DN117" s="969"/>
      <c r="DO117" s="969"/>
      <c r="DP117" s="970"/>
      <c r="DQ117" s="971" t="s">
        <v>122</v>
      </c>
      <c r="DR117" s="969"/>
      <c r="DS117" s="969"/>
      <c r="DT117" s="969"/>
      <c r="DU117" s="970"/>
      <c r="DV117" s="972" t="s">
        <v>122</v>
      </c>
      <c r="DW117" s="973"/>
      <c r="DX117" s="973"/>
      <c r="DY117" s="973"/>
      <c r="DZ117" s="974"/>
    </row>
    <row r="118" spans="1:130" s="212" customFormat="1" ht="26.25" customHeight="1" x14ac:dyDescent="0.2">
      <c r="A118" s="922" t="s">
        <v>412</v>
      </c>
      <c r="B118" s="903"/>
      <c r="C118" s="903"/>
      <c r="D118" s="903"/>
      <c r="E118" s="903"/>
      <c r="F118" s="903"/>
      <c r="G118" s="903"/>
      <c r="H118" s="903"/>
      <c r="I118" s="903"/>
      <c r="J118" s="903"/>
      <c r="K118" s="903"/>
      <c r="L118" s="903"/>
      <c r="M118" s="903"/>
      <c r="N118" s="903"/>
      <c r="O118" s="903"/>
      <c r="P118" s="903"/>
      <c r="Q118" s="903"/>
      <c r="R118" s="903"/>
      <c r="S118" s="903"/>
      <c r="T118" s="903"/>
      <c r="U118" s="903"/>
      <c r="V118" s="903"/>
      <c r="W118" s="903"/>
      <c r="X118" s="903"/>
      <c r="Y118" s="903"/>
      <c r="Z118" s="904"/>
      <c r="AA118" s="902" t="s">
        <v>409</v>
      </c>
      <c r="AB118" s="903"/>
      <c r="AC118" s="903"/>
      <c r="AD118" s="903"/>
      <c r="AE118" s="904"/>
      <c r="AF118" s="902" t="s">
        <v>410</v>
      </c>
      <c r="AG118" s="903"/>
      <c r="AH118" s="903"/>
      <c r="AI118" s="903"/>
      <c r="AJ118" s="904"/>
      <c r="AK118" s="902" t="s">
        <v>294</v>
      </c>
      <c r="AL118" s="903"/>
      <c r="AM118" s="903"/>
      <c r="AN118" s="903"/>
      <c r="AO118" s="904"/>
      <c r="AP118" s="980" t="s">
        <v>411</v>
      </c>
      <c r="AQ118" s="981"/>
      <c r="AR118" s="981"/>
      <c r="AS118" s="981"/>
      <c r="AT118" s="982"/>
      <c r="AU118" s="918"/>
      <c r="AV118" s="919"/>
      <c r="AW118" s="919"/>
      <c r="AX118" s="919"/>
      <c r="AY118" s="919"/>
      <c r="AZ118" s="983" t="s">
        <v>439</v>
      </c>
      <c r="BA118" s="975"/>
      <c r="BB118" s="975"/>
      <c r="BC118" s="975"/>
      <c r="BD118" s="975"/>
      <c r="BE118" s="975"/>
      <c r="BF118" s="975"/>
      <c r="BG118" s="975"/>
      <c r="BH118" s="975"/>
      <c r="BI118" s="975"/>
      <c r="BJ118" s="975"/>
      <c r="BK118" s="975"/>
      <c r="BL118" s="975"/>
      <c r="BM118" s="975"/>
      <c r="BN118" s="975"/>
      <c r="BO118" s="975"/>
      <c r="BP118" s="976"/>
      <c r="BQ118" s="1009" t="s">
        <v>122</v>
      </c>
      <c r="BR118" s="1010"/>
      <c r="BS118" s="1010"/>
      <c r="BT118" s="1010"/>
      <c r="BU118" s="1010"/>
      <c r="BV118" s="1010" t="s">
        <v>122</v>
      </c>
      <c r="BW118" s="1010"/>
      <c r="BX118" s="1010"/>
      <c r="BY118" s="1010"/>
      <c r="BZ118" s="1010"/>
      <c r="CA118" s="1010" t="s">
        <v>122</v>
      </c>
      <c r="CB118" s="1010"/>
      <c r="CC118" s="1010"/>
      <c r="CD118" s="1010"/>
      <c r="CE118" s="1010"/>
      <c r="CF118" s="930" t="s">
        <v>122</v>
      </c>
      <c r="CG118" s="931"/>
      <c r="CH118" s="931"/>
      <c r="CI118" s="931"/>
      <c r="CJ118" s="931"/>
      <c r="CK118" s="958"/>
      <c r="CL118" s="959"/>
      <c r="CM118" s="932" t="s">
        <v>440</v>
      </c>
      <c r="CN118" s="933"/>
      <c r="CO118" s="933"/>
      <c r="CP118" s="933"/>
      <c r="CQ118" s="933"/>
      <c r="CR118" s="933"/>
      <c r="CS118" s="933"/>
      <c r="CT118" s="933"/>
      <c r="CU118" s="933"/>
      <c r="CV118" s="933"/>
      <c r="CW118" s="933"/>
      <c r="CX118" s="933"/>
      <c r="CY118" s="933"/>
      <c r="CZ118" s="933"/>
      <c r="DA118" s="933"/>
      <c r="DB118" s="933"/>
      <c r="DC118" s="933"/>
      <c r="DD118" s="933"/>
      <c r="DE118" s="933"/>
      <c r="DF118" s="934"/>
      <c r="DG118" s="968" t="s">
        <v>122</v>
      </c>
      <c r="DH118" s="969"/>
      <c r="DI118" s="969"/>
      <c r="DJ118" s="969"/>
      <c r="DK118" s="970"/>
      <c r="DL118" s="971" t="s">
        <v>122</v>
      </c>
      <c r="DM118" s="969"/>
      <c r="DN118" s="969"/>
      <c r="DO118" s="969"/>
      <c r="DP118" s="970"/>
      <c r="DQ118" s="971" t="s">
        <v>122</v>
      </c>
      <c r="DR118" s="969"/>
      <c r="DS118" s="969"/>
      <c r="DT118" s="969"/>
      <c r="DU118" s="970"/>
      <c r="DV118" s="972" t="s">
        <v>122</v>
      </c>
      <c r="DW118" s="973"/>
      <c r="DX118" s="973"/>
      <c r="DY118" s="973"/>
      <c r="DZ118" s="974"/>
    </row>
    <row r="119" spans="1:130" s="212" customFormat="1" ht="26.25" customHeight="1" x14ac:dyDescent="0.2">
      <c r="A119" s="1066" t="s">
        <v>415</v>
      </c>
      <c r="B119" s="957"/>
      <c r="C119" s="939" t="s">
        <v>416</v>
      </c>
      <c r="D119" s="907"/>
      <c r="E119" s="907"/>
      <c r="F119" s="907"/>
      <c r="G119" s="907"/>
      <c r="H119" s="907"/>
      <c r="I119" s="907"/>
      <c r="J119" s="907"/>
      <c r="K119" s="907"/>
      <c r="L119" s="907"/>
      <c r="M119" s="907"/>
      <c r="N119" s="907"/>
      <c r="O119" s="907"/>
      <c r="P119" s="907"/>
      <c r="Q119" s="907"/>
      <c r="R119" s="907"/>
      <c r="S119" s="907"/>
      <c r="T119" s="907"/>
      <c r="U119" s="907"/>
      <c r="V119" s="907"/>
      <c r="W119" s="907"/>
      <c r="X119" s="907"/>
      <c r="Y119" s="907"/>
      <c r="Z119" s="908"/>
      <c r="AA119" s="909" t="s">
        <v>122</v>
      </c>
      <c r="AB119" s="910"/>
      <c r="AC119" s="910"/>
      <c r="AD119" s="910"/>
      <c r="AE119" s="911"/>
      <c r="AF119" s="912" t="s">
        <v>122</v>
      </c>
      <c r="AG119" s="910"/>
      <c r="AH119" s="910"/>
      <c r="AI119" s="910"/>
      <c r="AJ119" s="911"/>
      <c r="AK119" s="912" t="s">
        <v>122</v>
      </c>
      <c r="AL119" s="910"/>
      <c r="AM119" s="910"/>
      <c r="AN119" s="910"/>
      <c r="AO119" s="911"/>
      <c r="AP119" s="913" t="s">
        <v>122</v>
      </c>
      <c r="AQ119" s="914"/>
      <c r="AR119" s="914"/>
      <c r="AS119" s="914"/>
      <c r="AT119" s="915"/>
      <c r="AU119" s="920"/>
      <c r="AV119" s="921"/>
      <c r="AW119" s="921"/>
      <c r="AX119" s="921"/>
      <c r="AY119" s="921"/>
      <c r="AZ119" s="233" t="s">
        <v>177</v>
      </c>
      <c r="BA119" s="233"/>
      <c r="BB119" s="233"/>
      <c r="BC119" s="233"/>
      <c r="BD119" s="233"/>
      <c r="BE119" s="233"/>
      <c r="BF119" s="233"/>
      <c r="BG119" s="233"/>
      <c r="BH119" s="233"/>
      <c r="BI119" s="233"/>
      <c r="BJ119" s="233"/>
      <c r="BK119" s="233"/>
      <c r="BL119" s="233"/>
      <c r="BM119" s="233"/>
      <c r="BN119" s="233"/>
      <c r="BO119" s="987" t="s">
        <v>441</v>
      </c>
      <c r="BP119" s="1015"/>
      <c r="BQ119" s="1009">
        <v>23032503</v>
      </c>
      <c r="BR119" s="1010"/>
      <c r="BS119" s="1010"/>
      <c r="BT119" s="1010"/>
      <c r="BU119" s="1010"/>
      <c r="BV119" s="1010">
        <v>21852551</v>
      </c>
      <c r="BW119" s="1010"/>
      <c r="BX119" s="1010"/>
      <c r="BY119" s="1010"/>
      <c r="BZ119" s="1010"/>
      <c r="CA119" s="1010">
        <v>21297156</v>
      </c>
      <c r="CB119" s="1010"/>
      <c r="CC119" s="1010"/>
      <c r="CD119" s="1010"/>
      <c r="CE119" s="1010"/>
      <c r="CF119" s="1011"/>
      <c r="CG119" s="1012"/>
      <c r="CH119" s="1012"/>
      <c r="CI119" s="1012"/>
      <c r="CJ119" s="1013"/>
      <c r="CK119" s="960"/>
      <c r="CL119" s="961"/>
      <c r="CM119" s="983" t="s">
        <v>442</v>
      </c>
      <c r="CN119" s="975"/>
      <c r="CO119" s="975"/>
      <c r="CP119" s="975"/>
      <c r="CQ119" s="975"/>
      <c r="CR119" s="975"/>
      <c r="CS119" s="975"/>
      <c r="CT119" s="975"/>
      <c r="CU119" s="975"/>
      <c r="CV119" s="975"/>
      <c r="CW119" s="975"/>
      <c r="CX119" s="975"/>
      <c r="CY119" s="975"/>
      <c r="CZ119" s="975"/>
      <c r="DA119" s="975"/>
      <c r="DB119" s="975"/>
      <c r="DC119" s="975"/>
      <c r="DD119" s="975"/>
      <c r="DE119" s="975"/>
      <c r="DF119" s="976"/>
      <c r="DG119" s="1014" t="s">
        <v>122</v>
      </c>
      <c r="DH119" s="996"/>
      <c r="DI119" s="996"/>
      <c r="DJ119" s="996"/>
      <c r="DK119" s="997"/>
      <c r="DL119" s="995" t="s">
        <v>122</v>
      </c>
      <c r="DM119" s="996"/>
      <c r="DN119" s="996"/>
      <c r="DO119" s="996"/>
      <c r="DP119" s="997"/>
      <c r="DQ119" s="995" t="s">
        <v>122</v>
      </c>
      <c r="DR119" s="996"/>
      <c r="DS119" s="996"/>
      <c r="DT119" s="996"/>
      <c r="DU119" s="997"/>
      <c r="DV119" s="998" t="s">
        <v>122</v>
      </c>
      <c r="DW119" s="999"/>
      <c r="DX119" s="999"/>
      <c r="DY119" s="999"/>
      <c r="DZ119" s="1000"/>
    </row>
    <row r="120" spans="1:130" s="212" customFormat="1" ht="26.25" customHeight="1" x14ac:dyDescent="0.2">
      <c r="A120" s="1067"/>
      <c r="B120" s="959"/>
      <c r="C120" s="932" t="s">
        <v>419</v>
      </c>
      <c r="D120" s="933"/>
      <c r="E120" s="933"/>
      <c r="F120" s="933"/>
      <c r="G120" s="933"/>
      <c r="H120" s="933"/>
      <c r="I120" s="933"/>
      <c r="J120" s="933"/>
      <c r="K120" s="933"/>
      <c r="L120" s="933"/>
      <c r="M120" s="933"/>
      <c r="N120" s="933"/>
      <c r="O120" s="933"/>
      <c r="P120" s="933"/>
      <c r="Q120" s="933"/>
      <c r="R120" s="933"/>
      <c r="S120" s="933"/>
      <c r="T120" s="933"/>
      <c r="U120" s="933"/>
      <c r="V120" s="933"/>
      <c r="W120" s="933"/>
      <c r="X120" s="933"/>
      <c r="Y120" s="933"/>
      <c r="Z120" s="934"/>
      <c r="AA120" s="968" t="s">
        <v>122</v>
      </c>
      <c r="AB120" s="969"/>
      <c r="AC120" s="969"/>
      <c r="AD120" s="969"/>
      <c r="AE120" s="970"/>
      <c r="AF120" s="971" t="s">
        <v>122</v>
      </c>
      <c r="AG120" s="969"/>
      <c r="AH120" s="969"/>
      <c r="AI120" s="969"/>
      <c r="AJ120" s="970"/>
      <c r="AK120" s="971" t="s">
        <v>122</v>
      </c>
      <c r="AL120" s="969"/>
      <c r="AM120" s="969"/>
      <c r="AN120" s="969"/>
      <c r="AO120" s="970"/>
      <c r="AP120" s="972" t="s">
        <v>122</v>
      </c>
      <c r="AQ120" s="973"/>
      <c r="AR120" s="973"/>
      <c r="AS120" s="973"/>
      <c r="AT120" s="974"/>
      <c r="AU120" s="1001" t="s">
        <v>443</v>
      </c>
      <c r="AV120" s="1002"/>
      <c r="AW120" s="1002"/>
      <c r="AX120" s="1002"/>
      <c r="AY120" s="1003"/>
      <c r="AZ120" s="939" t="s">
        <v>444</v>
      </c>
      <c r="BA120" s="907"/>
      <c r="BB120" s="907"/>
      <c r="BC120" s="907"/>
      <c r="BD120" s="907"/>
      <c r="BE120" s="907"/>
      <c r="BF120" s="907"/>
      <c r="BG120" s="907"/>
      <c r="BH120" s="907"/>
      <c r="BI120" s="907"/>
      <c r="BJ120" s="907"/>
      <c r="BK120" s="907"/>
      <c r="BL120" s="907"/>
      <c r="BM120" s="907"/>
      <c r="BN120" s="907"/>
      <c r="BO120" s="907"/>
      <c r="BP120" s="908"/>
      <c r="BQ120" s="940">
        <v>8293151</v>
      </c>
      <c r="BR120" s="941"/>
      <c r="BS120" s="941"/>
      <c r="BT120" s="941"/>
      <c r="BU120" s="941"/>
      <c r="BV120" s="941">
        <v>8981691</v>
      </c>
      <c r="BW120" s="941"/>
      <c r="BX120" s="941"/>
      <c r="BY120" s="941"/>
      <c r="BZ120" s="941"/>
      <c r="CA120" s="941">
        <v>9634935</v>
      </c>
      <c r="CB120" s="941"/>
      <c r="CC120" s="941"/>
      <c r="CD120" s="941"/>
      <c r="CE120" s="941"/>
      <c r="CF120" s="954">
        <v>125.9</v>
      </c>
      <c r="CG120" s="955"/>
      <c r="CH120" s="955"/>
      <c r="CI120" s="955"/>
      <c r="CJ120" s="955"/>
      <c r="CK120" s="1016" t="s">
        <v>445</v>
      </c>
      <c r="CL120" s="1017"/>
      <c r="CM120" s="1017"/>
      <c r="CN120" s="1017"/>
      <c r="CO120" s="1018"/>
      <c r="CP120" s="1024" t="s">
        <v>393</v>
      </c>
      <c r="CQ120" s="1025"/>
      <c r="CR120" s="1025"/>
      <c r="CS120" s="1025"/>
      <c r="CT120" s="1025"/>
      <c r="CU120" s="1025"/>
      <c r="CV120" s="1025"/>
      <c r="CW120" s="1025"/>
      <c r="CX120" s="1025"/>
      <c r="CY120" s="1025"/>
      <c r="CZ120" s="1025"/>
      <c r="DA120" s="1025"/>
      <c r="DB120" s="1025"/>
      <c r="DC120" s="1025"/>
      <c r="DD120" s="1025"/>
      <c r="DE120" s="1025"/>
      <c r="DF120" s="1026"/>
      <c r="DG120" s="940">
        <v>1829779</v>
      </c>
      <c r="DH120" s="941"/>
      <c r="DI120" s="941"/>
      <c r="DJ120" s="941"/>
      <c r="DK120" s="941"/>
      <c r="DL120" s="941">
        <v>2246473</v>
      </c>
      <c r="DM120" s="941"/>
      <c r="DN120" s="941"/>
      <c r="DO120" s="941"/>
      <c r="DP120" s="941"/>
      <c r="DQ120" s="941">
        <v>2345635</v>
      </c>
      <c r="DR120" s="941"/>
      <c r="DS120" s="941"/>
      <c r="DT120" s="941"/>
      <c r="DU120" s="941"/>
      <c r="DV120" s="942">
        <v>30.6</v>
      </c>
      <c r="DW120" s="942"/>
      <c r="DX120" s="942"/>
      <c r="DY120" s="942"/>
      <c r="DZ120" s="943"/>
    </row>
    <row r="121" spans="1:130" s="212" customFormat="1" ht="26.25" customHeight="1" x14ac:dyDescent="0.2">
      <c r="A121" s="1067"/>
      <c r="B121" s="959"/>
      <c r="C121" s="984" t="s">
        <v>446</v>
      </c>
      <c r="D121" s="985"/>
      <c r="E121" s="985"/>
      <c r="F121" s="985"/>
      <c r="G121" s="985"/>
      <c r="H121" s="985"/>
      <c r="I121" s="985"/>
      <c r="J121" s="985"/>
      <c r="K121" s="985"/>
      <c r="L121" s="985"/>
      <c r="M121" s="985"/>
      <c r="N121" s="985"/>
      <c r="O121" s="985"/>
      <c r="P121" s="985"/>
      <c r="Q121" s="985"/>
      <c r="R121" s="985"/>
      <c r="S121" s="985"/>
      <c r="T121" s="985"/>
      <c r="U121" s="985"/>
      <c r="V121" s="985"/>
      <c r="W121" s="985"/>
      <c r="X121" s="985"/>
      <c r="Y121" s="985"/>
      <c r="Z121" s="986"/>
      <c r="AA121" s="968" t="s">
        <v>122</v>
      </c>
      <c r="AB121" s="969"/>
      <c r="AC121" s="969"/>
      <c r="AD121" s="969"/>
      <c r="AE121" s="970"/>
      <c r="AF121" s="971" t="s">
        <v>122</v>
      </c>
      <c r="AG121" s="969"/>
      <c r="AH121" s="969"/>
      <c r="AI121" s="969"/>
      <c r="AJ121" s="970"/>
      <c r="AK121" s="971" t="s">
        <v>122</v>
      </c>
      <c r="AL121" s="969"/>
      <c r="AM121" s="969"/>
      <c r="AN121" s="969"/>
      <c r="AO121" s="970"/>
      <c r="AP121" s="972" t="s">
        <v>122</v>
      </c>
      <c r="AQ121" s="973"/>
      <c r="AR121" s="973"/>
      <c r="AS121" s="973"/>
      <c r="AT121" s="974"/>
      <c r="AU121" s="1004"/>
      <c r="AV121" s="1005"/>
      <c r="AW121" s="1005"/>
      <c r="AX121" s="1005"/>
      <c r="AY121" s="1006"/>
      <c r="AZ121" s="932" t="s">
        <v>447</v>
      </c>
      <c r="BA121" s="933"/>
      <c r="BB121" s="933"/>
      <c r="BC121" s="933"/>
      <c r="BD121" s="933"/>
      <c r="BE121" s="933"/>
      <c r="BF121" s="933"/>
      <c r="BG121" s="933"/>
      <c r="BH121" s="933"/>
      <c r="BI121" s="933"/>
      <c r="BJ121" s="933"/>
      <c r="BK121" s="933"/>
      <c r="BL121" s="933"/>
      <c r="BM121" s="933"/>
      <c r="BN121" s="933"/>
      <c r="BO121" s="933"/>
      <c r="BP121" s="934"/>
      <c r="BQ121" s="935">
        <v>584060</v>
      </c>
      <c r="BR121" s="936"/>
      <c r="BS121" s="936"/>
      <c r="BT121" s="936"/>
      <c r="BU121" s="936"/>
      <c r="BV121" s="936">
        <v>476450</v>
      </c>
      <c r="BW121" s="936"/>
      <c r="BX121" s="936"/>
      <c r="BY121" s="936"/>
      <c r="BZ121" s="936"/>
      <c r="CA121" s="936">
        <v>404466</v>
      </c>
      <c r="CB121" s="936"/>
      <c r="CC121" s="936"/>
      <c r="CD121" s="936"/>
      <c r="CE121" s="936"/>
      <c r="CF121" s="930">
        <v>5.3</v>
      </c>
      <c r="CG121" s="931"/>
      <c r="CH121" s="931"/>
      <c r="CI121" s="931"/>
      <c r="CJ121" s="931"/>
      <c r="CK121" s="1019"/>
      <c r="CL121" s="1020"/>
      <c r="CM121" s="1020"/>
      <c r="CN121" s="1020"/>
      <c r="CO121" s="1021"/>
      <c r="CP121" s="1029" t="s">
        <v>391</v>
      </c>
      <c r="CQ121" s="1030"/>
      <c r="CR121" s="1030"/>
      <c r="CS121" s="1030"/>
      <c r="CT121" s="1030"/>
      <c r="CU121" s="1030"/>
      <c r="CV121" s="1030"/>
      <c r="CW121" s="1030"/>
      <c r="CX121" s="1030"/>
      <c r="CY121" s="1030"/>
      <c r="CZ121" s="1030"/>
      <c r="DA121" s="1030"/>
      <c r="DB121" s="1030"/>
      <c r="DC121" s="1030"/>
      <c r="DD121" s="1030"/>
      <c r="DE121" s="1030"/>
      <c r="DF121" s="1031"/>
      <c r="DG121" s="935">
        <v>652805</v>
      </c>
      <c r="DH121" s="936"/>
      <c r="DI121" s="936"/>
      <c r="DJ121" s="936"/>
      <c r="DK121" s="936"/>
      <c r="DL121" s="936">
        <v>599612</v>
      </c>
      <c r="DM121" s="936"/>
      <c r="DN121" s="936"/>
      <c r="DO121" s="936"/>
      <c r="DP121" s="936"/>
      <c r="DQ121" s="936">
        <v>553827</v>
      </c>
      <c r="DR121" s="936"/>
      <c r="DS121" s="936"/>
      <c r="DT121" s="936"/>
      <c r="DU121" s="936"/>
      <c r="DV121" s="937">
        <v>7.2</v>
      </c>
      <c r="DW121" s="937"/>
      <c r="DX121" s="937"/>
      <c r="DY121" s="937"/>
      <c r="DZ121" s="938"/>
    </row>
    <row r="122" spans="1:130" s="212" customFormat="1" ht="26.25" customHeight="1" x14ac:dyDescent="0.2">
      <c r="A122" s="1067"/>
      <c r="B122" s="959"/>
      <c r="C122" s="932" t="s">
        <v>429</v>
      </c>
      <c r="D122" s="933"/>
      <c r="E122" s="933"/>
      <c r="F122" s="933"/>
      <c r="G122" s="933"/>
      <c r="H122" s="933"/>
      <c r="I122" s="933"/>
      <c r="J122" s="933"/>
      <c r="K122" s="933"/>
      <c r="L122" s="933"/>
      <c r="M122" s="933"/>
      <c r="N122" s="933"/>
      <c r="O122" s="933"/>
      <c r="P122" s="933"/>
      <c r="Q122" s="933"/>
      <c r="R122" s="933"/>
      <c r="S122" s="933"/>
      <c r="T122" s="933"/>
      <c r="U122" s="933"/>
      <c r="V122" s="933"/>
      <c r="W122" s="933"/>
      <c r="X122" s="933"/>
      <c r="Y122" s="933"/>
      <c r="Z122" s="934"/>
      <c r="AA122" s="968" t="s">
        <v>122</v>
      </c>
      <c r="AB122" s="969"/>
      <c r="AC122" s="969"/>
      <c r="AD122" s="969"/>
      <c r="AE122" s="970"/>
      <c r="AF122" s="971" t="s">
        <v>122</v>
      </c>
      <c r="AG122" s="969"/>
      <c r="AH122" s="969"/>
      <c r="AI122" s="969"/>
      <c r="AJ122" s="970"/>
      <c r="AK122" s="971" t="s">
        <v>122</v>
      </c>
      <c r="AL122" s="969"/>
      <c r="AM122" s="969"/>
      <c r="AN122" s="969"/>
      <c r="AO122" s="970"/>
      <c r="AP122" s="972" t="s">
        <v>122</v>
      </c>
      <c r="AQ122" s="973"/>
      <c r="AR122" s="973"/>
      <c r="AS122" s="973"/>
      <c r="AT122" s="974"/>
      <c r="AU122" s="1004"/>
      <c r="AV122" s="1005"/>
      <c r="AW122" s="1005"/>
      <c r="AX122" s="1005"/>
      <c r="AY122" s="1006"/>
      <c r="AZ122" s="983" t="s">
        <v>448</v>
      </c>
      <c r="BA122" s="975"/>
      <c r="BB122" s="975"/>
      <c r="BC122" s="975"/>
      <c r="BD122" s="975"/>
      <c r="BE122" s="975"/>
      <c r="BF122" s="975"/>
      <c r="BG122" s="975"/>
      <c r="BH122" s="975"/>
      <c r="BI122" s="975"/>
      <c r="BJ122" s="975"/>
      <c r="BK122" s="975"/>
      <c r="BL122" s="975"/>
      <c r="BM122" s="975"/>
      <c r="BN122" s="975"/>
      <c r="BO122" s="975"/>
      <c r="BP122" s="976"/>
      <c r="BQ122" s="1009">
        <v>12560372</v>
      </c>
      <c r="BR122" s="1010"/>
      <c r="BS122" s="1010"/>
      <c r="BT122" s="1010"/>
      <c r="BU122" s="1010"/>
      <c r="BV122" s="1010">
        <v>11605882</v>
      </c>
      <c r="BW122" s="1010"/>
      <c r="BX122" s="1010"/>
      <c r="BY122" s="1010"/>
      <c r="BZ122" s="1010"/>
      <c r="CA122" s="1010">
        <v>11122461</v>
      </c>
      <c r="CB122" s="1010"/>
      <c r="CC122" s="1010"/>
      <c r="CD122" s="1010"/>
      <c r="CE122" s="1010"/>
      <c r="CF122" s="1027">
        <v>145.30000000000001</v>
      </c>
      <c r="CG122" s="1028"/>
      <c r="CH122" s="1028"/>
      <c r="CI122" s="1028"/>
      <c r="CJ122" s="1028"/>
      <c r="CK122" s="1019"/>
      <c r="CL122" s="1020"/>
      <c r="CM122" s="1020"/>
      <c r="CN122" s="1020"/>
      <c r="CO122" s="1021"/>
      <c r="CP122" s="1029" t="s">
        <v>394</v>
      </c>
      <c r="CQ122" s="1030"/>
      <c r="CR122" s="1030"/>
      <c r="CS122" s="1030"/>
      <c r="CT122" s="1030"/>
      <c r="CU122" s="1030"/>
      <c r="CV122" s="1030"/>
      <c r="CW122" s="1030"/>
      <c r="CX122" s="1030"/>
      <c r="CY122" s="1030"/>
      <c r="CZ122" s="1030"/>
      <c r="DA122" s="1030"/>
      <c r="DB122" s="1030"/>
      <c r="DC122" s="1030"/>
      <c r="DD122" s="1030"/>
      <c r="DE122" s="1030"/>
      <c r="DF122" s="1031"/>
      <c r="DG122" s="935">
        <v>78146</v>
      </c>
      <c r="DH122" s="936"/>
      <c r="DI122" s="936"/>
      <c r="DJ122" s="936"/>
      <c r="DK122" s="936"/>
      <c r="DL122" s="936">
        <v>69032</v>
      </c>
      <c r="DM122" s="936"/>
      <c r="DN122" s="936"/>
      <c r="DO122" s="936"/>
      <c r="DP122" s="936"/>
      <c r="DQ122" s="936">
        <v>59750</v>
      </c>
      <c r="DR122" s="936"/>
      <c r="DS122" s="936"/>
      <c r="DT122" s="936"/>
      <c r="DU122" s="936"/>
      <c r="DV122" s="937">
        <v>0.8</v>
      </c>
      <c r="DW122" s="937"/>
      <c r="DX122" s="937"/>
      <c r="DY122" s="937"/>
      <c r="DZ122" s="938"/>
    </row>
    <row r="123" spans="1:130" s="212" customFormat="1" ht="26.25" customHeight="1" x14ac:dyDescent="0.2">
      <c r="A123" s="1067"/>
      <c r="B123" s="959"/>
      <c r="C123" s="932" t="s">
        <v>435</v>
      </c>
      <c r="D123" s="933"/>
      <c r="E123" s="933"/>
      <c r="F123" s="933"/>
      <c r="G123" s="933"/>
      <c r="H123" s="933"/>
      <c r="I123" s="933"/>
      <c r="J123" s="933"/>
      <c r="K123" s="933"/>
      <c r="L123" s="933"/>
      <c r="M123" s="933"/>
      <c r="N123" s="933"/>
      <c r="O123" s="933"/>
      <c r="P123" s="933"/>
      <c r="Q123" s="933"/>
      <c r="R123" s="933"/>
      <c r="S123" s="933"/>
      <c r="T123" s="933"/>
      <c r="U123" s="933"/>
      <c r="V123" s="933"/>
      <c r="W123" s="933"/>
      <c r="X123" s="933"/>
      <c r="Y123" s="933"/>
      <c r="Z123" s="934"/>
      <c r="AA123" s="968" t="s">
        <v>122</v>
      </c>
      <c r="AB123" s="969"/>
      <c r="AC123" s="969"/>
      <c r="AD123" s="969"/>
      <c r="AE123" s="970"/>
      <c r="AF123" s="971" t="s">
        <v>122</v>
      </c>
      <c r="AG123" s="969"/>
      <c r="AH123" s="969"/>
      <c r="AI123" s="969"/>
      <c r="AJ123" s="970"/>
      <c r="AK123" s="971" t="s">
        <v>122</v>
      </c>
      <c r="AL123" s="969"/>
      <c r="AM123" s="969"/>
      <c r="AN123" s="969"/>
      <c r="AO123" s="970"/>
      <c r="AP123" s="972" t="s">
        <v>122</v>
      </c>
      <c r="AQ123" s="973"/>
      <c r="AR123" s="973"/>
      <c r="AS123" s="973"/>
      <c r="AT123" s="974"/>
      <c r="AU123" s="1007"/>
      <c r="AV123" s="1008"/>
      <c r="AW123" s="1008"/>
      <c r="AX123" s="1008"/>
      <c r="AY123" s="1008"/>
      <c r="AZ123" s="233" t="s">
        <v>177</v>
      </c>
      <c r="BA123" s="233"/>
      <c r="BB123" s="233"/>
      <c r="BC123" s="233"/>
      <c r="BD123" s="233"/>
      <c r="BE123" s="233"/>
      <c r="BF123" s="233"/>
      <c r="BG123" s="233"/>
      <c r="BH123" s="233"/>
      <c r="BI123" s="233"/>
      <c r="BJ123" s="233"/>
      <c r="BK123" s="233"/>
      <c r="BL123" s="233"/>
      <c r="BM123" s="233"/>
      <c r="BN123" s="233"/>
      <c r="BO123" s="987" t="s">
        <v>449</v>
      </c>
      <c r="BP123" s="1015"/>
      <c r="BQ123" s="1073">
        <v>21437583</v>
      </c>
      <c r="BR123" s="1074"/>
      <c r="BS123" s="1074"/>
      <c r="BT123" s="1074"/>
      <c r="BU123" s="1074"/>
      <c r="BV123" s="1074">
        <v>21064023</v>
      </c>
      <c r="BW123" s="1074"/>
      <c r="BX123" s="1074"/>
      <c r="BY123" s="1074"/>
      <c r="BZ123" s="1074"/>
      <c r="CA123" s="1074">
        <v>21161862</v>
      </c>
      <c r="CB123" s="1074"/>
      <c r="CC123" s="1074"/>
      <c r="CD123" s="1074"/>
      <c r="CE123" s="1074"/>
      <c r="CF123" s="1011"/>
      <c r="CG123" s="1012"/>
      <c r="CH123" s="1012"/>
      <c r="CI123" s="1012"/>
      <c r="CJ123" s="1013"/>
      <c r="CK123" s="1019"/>
      <c r="CL123" s="1020"/>
      <c r="CM123" s="1020"/>
      <c r="CN123" s="1020"/>
      <c r="CO123" s="1021"/>
      <c r="CP123" s="1029" t="s">
        <v>389</v>
      </c>
      <c r="CQ123" s="1030"/>
      <c r="CR123" s="1030"/>
      <c r="CS123" s="1030"/>
      <c r="CT123" s="1030"/>
      <c r="CU123" s="1030"/>
      <c r="CV123" s="1030"/>
      <c r="CW123" s="1030"/>
      <c r="CX123" s="1030"/>
      <c r="CY123" s="1030"/>
      <c r="CZ123" s="1030"/>
      <c r="DA123" s="1030"/>
      <c r="DB123" s="1030"/>
      <c r="DC123" s="1030"/>
      <c r="DD123" s="1030"/>
      <c r="DE123" s="1030"/>
      <c r="DF123" s="1031"/>
      <c r="DG123" s="968" t="s">
        <v>122</v>
      </c>
      <c r="DH123" s="969"/>
      <c r="DI123" s="969"/>
      <c r="DJ123" s="969"/>
      <c r="DK123" s="970"/>
      <c r="DL123" s="971" t="s">
        <v>122</v>
      </c>
      <c r="DM123" s="969"/>
      <c r="DN123" s="969"/>
      <c r="DO123" s="969"/>
      <c r="DP123" s="970"/>
      <c r="DQ123" s="971" t="s">
        <v>122</v>
      </c>
      <c r="DR123" s="969"/>
      <c r="DS123" s="969"/>
      <c r="DT123" s="969"/>
      <c r="DU123" s="970"/>
      <c r="DV123" s="972" t="s">
        <v>122</v>
      </c>
      <c r="DW123" s="973"/>
      <c r="DX123" s="973"/>
      <c r="DY123" s="973"/>
      <c r="DZ123" s="974"/>
    </row>
    <row r="124" spans="1:130" s="212" customFormat="1" ht="26.25" customHeight="1" thickBot="1" x14ac:dyDescent="0.25">
      <c r="A124" s="1067"/>
      <c r="B124" s="959"/>
      <c r="C124" s="932" t="s">
        <v>438</v>
      </c>
      <c r="D124" s="933"/>
      <c r="E124" s="933"/>
      <c r="F124" s="933"/>
      <c r="G124" s="933"/>
      <c r="H124" s="933"/>
      <c r="I124" s="933"/>
      <c r="J124" s="933"/>
      <c r="K124" s="933"/>
      <c r="L124" s="933"/>
      <c r="M124" s="933"/>
      <c r="N124" s="933"/>
      <c r="O124" s="933"/>
      <c r="P124" s="933"/>
      <c r="Q124" s="933"/>
      <c r="R124" s="933"/>
      <c r="S124" s="933"/>
      <c r="T124" s="933"/>
      <c r="U124" s="933"/>
      <c r="V124" s="933"/>
      <c r="W124" s="933"/>
      <c r="X124" s="933"/>
      <c r="Y124" s="933"/>
      <c r="Z124" s="934"/>
      <c r="AA124" s="968" t="s">
        <v>122</v>
      </c>
      <c r="AB124" s="969"/>
      <c r="AC124" s="969"/>
      <c r="AD124" s="969"/>
      <c r="AE124" s="970"/>
      <c r="AF124" s="971" t="s">
        <v>122</v>
      </c>
      <c r="AG124" s="969"/>
      <c r="AH124" s="969"/>
      <c r="AI124" s="969"/>
      <c r="AJ124" s="970"/>
      <c r="AK124" s="971" t="s">
        <v>122</v>
      </c>
      <c r="AL124" s="969"/>
      <c r="AM124" s="969"/>
      <c r="AN124" s="969"/>
      <c r="AO124" s="970"/>
      <c r="AP124" s="972" t="s">
        <v>122</v>
      </c>
      <c r="AQ124" s="973"/>
      <c r="AR124" s="973"/>
      <c r="AS124" s="973"/>
      <c r="AT124" s="974"/>
      <c r="AU124" s="1069" t="s">
        <v>450</v>
      </c>
      <c r="AV124" s="1070"/>
      <c r="AW124" s="1070"/>
      <c r="AX124" s="1070"/>
      <c r="AY124" s="1070"/>
      <c r="AZ124" s="1070"/>
      <c r="BA124" s="1070"/>
      <c r="BB124" s="1070"/>
      <c r="BC124" s="1070"/>
      <c r="BD124" s="1070"/>
      <c r="BE124" s="1070"/>
      <c r="BF124" s="1070"/>
      <c r="BG124" s="1070"/>
      <c r="BH124" s="1070"/>
      <c r="BI124" s="1070"/>
      <c r="BJ124" s="1070"/>
      <c r="BK124" s="1070"/>
      <c r="BL124" s="1070"/>
      <c r="BM124" s="1070"/>
      <c r="BN124" s="1070"/>
      <c r="BO124" s="1070"/>
      <c r="BP124" s="1071"/>
      <c r="BQ124" s="1072">
        <v>21.5</v>
      </c>
      <c r="BR124" s="1037"/>
      <c r="BS124" s="1037"/>
      <c r="BT124" s="1037"/>
      <c r="BU124" s="1037"/>
      <c r="BV124" s="1037">
        <v>10.5</v>
      </c>
      <c r="BW124" s="1037"/>
      <c r="BX124" s="1037"/>
      <c r="BY124" s="1037"/>
      <c r="BZ124" s="1037"/>
      <c r="CA124" s="1037">
        <v>1.7</v>
      </c>
      <c r="CB124" s="1037"/>
      <c r="CC124" s="1037"/>
      <c r="CD124" s="1037"/>
      <c r="CE124" s="1037"/>
      <c r="CF124" s="1038"/>
      <c r="CG124" s="1039"/>
      <c r="CH124" s="1039"/>
      <c r="CI124" s="1039"/>
      <c r="CJ124" s="1040"/>
      <c r="CK124" s="1022"/>
      <c r="CL124" s="1022"/>
      <c r="CM124" s="1022"/>
      <c r="CN124" s="1022"/>
      <c r="CO124" s="1023"/>
      <c r="CP124" s="1029" t="s">
        <v>451</v>
      </c>
      <c r="CQ124" s="1030"/>
      <c r="CR124" s="1030"/>
      <c r="CS124" s="1030"/>
      <c r="CT124" s="1030"/>
      <c r="CU124" s="1030"/>
      <c r="CV124" s="1030"/>
      <c r="CW124" s="1030"/>
      <c r="CX124" s="1030"/>
      <c r="CY124" s="1030"/>
      <c r="CZ124" s="1030"/>
      <c r="DA124" s="1030"/>
      <c r="DB124" s="1030"/>
      <c r="DC124" s="1030"/>
      <c r="DD124" s="1030"/>
      <c r="DE124" s="1030"/>
      <c r="DF124" s="1031"/>
      <c r="DG124" s="1014" t="s">
        <v>122</v>
      </c>
      <c r="DH124" s="996"/>
      <c r="DI124" s="996"/>
      <c r="DJ124" s="996"/>
      <c r="DK124" s="997"/>
      <c r="DL124" s="995" t="s">
        <v>122</v>
      </c>
      <c r="DM124" s="996"/>
      <c r="DN124" s="996"/>
      <c r="DO124" s="996"/>
      <c r="DP124" s="997"/>
      <c r="DQ124" s="995" t="s">
        <v>122</v>
      </c>
      <c r="DR124" s="996"/>
      <c r="DS124" s="996"/>
      <c r="DT124" s="996"/>
      <c r="DU124" s="997"/>
      <c r="DV124" s="998" t="s">
        <v>122</v>
      </c>
      <c r="DW124" s="999"/>
      <c r="DX124" s="999"/>
      <c r="DY124" s="999"/>
      <c r="DZ124" s="1000"/>
    </row>
    <row r="125" spans="1:130" s="212" customFormat="1" ht="26.25" customHeight="1" x14ac:dyDescent="0.2">
      <c r="A125" s="1067"/>
      <c r="B125" s="959"/>
      <c r="C125" s="932" t="s">
        <v>440</v>
      </c>
      <c r="D125" s="933"/>
      <c r="E125" s="933"/>
      <c r="F125" s="933"/>
      <c r="G125" s="933"/>
      <c r="H125" s="933"/>
      <c r="I125" s="933"/>
      <c r="J125" s="933"/>
      <c r="K125" s="933"/>
      <c r="L125" s="933"/>
      <c r="M125" s="933"/>
      <c r="N125" s="933"/>
      <c r="O125" s="933"/>
      <c r="P125" s="933"/>
      <c r="Q125" s="933"/>
      <c r="R125" s="933"/>
      <c r="S125" s="933"/>
      <c r="T125" s="933"/>
      <c r="U125" s="933"/>
      <c r="V125" s="933"/>
      <c r="W125" s="933"/>
      <c r="X125" s="933"/>
      <c r="Y125" s="933"/>
      <c r="Z125" s="934"/>
      <c r="AA125" s="968" t="s">
        <v>122</v>
      </c>
      <c r="AB125" s="969"/>
      <c r="AC125" s="969"/>
      <c r="AD125" s="969"/>
      <c r="AE125" s="970"/>
      <c r="AF125" s="971" t="s">
        <v>122</v>
      </c>
      <c r="AG125" s="969"/>
      <c r="AH125" s="969"/>
      <c r="AI125" s="969"/>
      <c r="AJ125" s="970"/>
      <c r="AK125" s="971" t="s">
        <v>122</v>
      </c>
      <c r="AL125" s="969"/>
      <c r="AM125" s="969"/>
      <c r="AN125" s="969"/>
      <c r="AO125" s="970"/>
      <c r="AP125" s="972" t="s">
        <v>122</v>
      </c>
      <c r="AQ125" s="973"/>
      <c r="AR125" s="973"/>
      <c r="AS125" s="973"/>
      <c r="AT125" s="974"/>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2" t="s">
        <v>452</v>
      </c>
      <c r="CL125" s="1017"/>
      <c r="CM125" s="1017"/>
      <c r="CN125" s="1017"/>
      <c r="CO125" s="1018"/>
      <c r="CP125" s="939" t="s">
        <v>453</v>
      </c>
      <c r="CQ125" s="907"/>
      <c r="CR125" s="907"/>
      <c r="CS125" s="907"/>
      <c r="CT125" s="907"/>
      <c r="CU125" s="907"/>
      <c r="CV125" s="907"/>
      <c r="CW125" s="907"/>
      <c r="CX125" s="907"/>
      <c r="CY125" s="907"/>
      <c r="CZ125" s="907"/>
      <c r="DA125" s="907"/>
      <c r="DB125" s="907"/>
      <c r="DC125" s="907"/>
      <c r="DD125" s="907"/>
      <c r="DE125" s="907"/>
      <c r="DF125" s="908"/>
      <c r="DG125" s="940" t="s">
        <v>122</v>
      </c>
      <c r="DH125" s="941"/>
      <c r="DI125" s="941"/>
      <c r="DJ125" s="941"/>
      <c r="DK125" s="941"/>
      <c r="DL125" s="941" t="s">
        <v>122</v>
      </c>
      <c r="DM125" s="941"/>
      <c r="DN125" s="941"/>
      <c r="DO125" s="941"/>
      <c r="DP125" s="941"/>
      <c r="DQ125" s="941" t="s">
        <v>122</v>
      </c>
      <c r="DR125" s="941"/>
      <c r="DS125" s="941"/>
      <c r="DT125" s="941"/>
      <c r="DU125" s="941"/>
      <c r="DV125" s="942" t="s">
        <v>122</v>
      </c>
      <c r="DW125" s="942"/>
      <c r="DX125" s="942"/>
      <c r="DY125" s="942"/>
      <c r="DZ125" s="943"/>
    </row>
    <row r="126" spans="1:130" s="212" customFormat="1" ht="26.25" customHeight="1" thickBot="1" x14ac:dyDescent="0.25">
      <c r="A126" s="1067"/>
      <c r="B126" s="959"/>
      <c r="C126" s="932" t="s">
        <v>442</v>
      </c>
      <c r="D126" s="933"/>
      <c r="E126" s="933"/>
      <c r="F126" s="933"/>
      <c r="G126" s="933"/>
      <c r="H126" s="933"/>
      <c r="I126" s="933"/>
      <c r="J126" s="933"/>
      <c r="K126" s="933"/>
      <c r="L126" s="933"/>
      <c r="M126" s="933"/>
      <c r="N126" s="933"/>
      <c r="O126" s="933"/>
      <c r="P126" s="933"/>
      <c r="Q126" s="933"/>
      <c r="R126" s="933"/>
      <c r="S126" s="933"/>
      <c r="T126" s="933"/>
      <c r="U126" s="933"/>
      <c r="V126" s="933"/>
      <c r="W126" s="933"/>
      <c r="X126" s="933"/>
      <c r="Y126" s="933"/>
      <c r="Z126" s="934"/>
      <c r="AA126" s="968" t="s">
        <v>122</v>
      </c>
      <c r="AB126" s="969"/>
      <c r="AC126" s="969"/>
      <c r="AD126" s="969"/>
      <c r="AE126" s="970"/>
      <c r="AF126" s="971" t="s">
        <v>122</v>
      </c>
      <c r="AG126" s="969"/>
      <c r="AH126" s="969"/>
      <c r="AI126" s="969"/>
      <c r="AJ126" s="970"/>
      <c r="AK126" s="971" t="s">
        <v>122</v>
      </c>
      <c r="AL126" s="969"/>
      <c r="AM126" s="969"/>
      <c r="AN126" s="969"/>
      <c r="AO126" s="970"/>
      <c r="AP126" s="972" t="s">
        <v>122</v>
      </c>
      <c r="AQ126" s="973"/>
      <c r="AR126" s="973"/>
      <c r="AS126" s="973"/>
      <c r="AT126" s="974"/>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3"/>
      <c r="CL126" s="1020"/>
      <c r="CM126" s="1020"/>
      <c r="CN126" s="1020"/>
      <c r="CO126" s="1021"/>
      <c r="CP126" s="932" t="s">
        <v>454</v>
      </c>
      <c r="CQ126" s="933"/>
      <c r="CR126" s="933"/>
      <c r="CS126" s="933"/>
      <c r="CT126" s="933"/>
      <c r="CU126" s="933"/>
      <c r="CV126" s="933"/>
      <c r="CW126" s="933"/>
      <c r="CX126" s="933"/>
      <c r="CY126" s="933"/>
      <c r="CZ126" s="933"/>
      <c r="DA126" s="933"/>
      <c r="DB126" s="933"/>
      <c r="DC126" s="933"/>
      <c r="DD126" s="933"/>
      <c r="DE126" s="933"/>
      <c r="DF126" s="934"/>
      <c r="DG126" s="935">
        <v>45761</v>
      </c>
      <c r="DH126" s="936"/>
      <c r="DI126" s="936"/>
      <c r="DJ126" s="936"/>
      <c r="DK126" s="936"/>
      <c r="DL126" s="936">
        <v>37167</v>
      </c>
      <c r="DM126" s="936"/>
      <c r="DN126" s="936"/>
      <c r="DO126" s="936"/>
      <c r="DP126" s="936"/>
      <c r="DQ126" s="936">
        <v>234091</v>
      </c>
      <c r="DR126" s="936"/>
      <c r="DS126" s="936"/>
      <c r="DT126" s="936"/>
      <c r="DU126" s="936"/>
      <c r="DV126" s="937">
        <v>3.1</v>
      </c>
      <c r="DW126" s="937"/>
      <c r="DX126" s="937"/>
      <c r="DY126" s="937"/>
      <c r="DZ126" s="938"/>
    </row>
    <row r="127" spans="1:130" s="212" customFormat="1" ht="26.25" customHeight="1" x14ac:dyDescent="0.2">
      <c r="A127" s="1068"/>
      <c r="B127" s="961"/>
      <c r="C127" s="983" t="s">
        <v>455</v>
      </c>
      <c r="D127" s="975"/>
      <c r="E127" s="975"/>
      <c r="F127" s="975"/>
      <c r="G127" s="975"/>
      <c r="H127" s="975"/>
      <c r="I127" s="975"/>
      <c r="J127" s="975"/>
      <c r="K127" s="975"/>
      <c r="L127" s="975"/>
      <c r="M127" s="975"/>
      <c r="N127" s="975"/>
      <c r="O127" s="975"/>
      <c r="P127" s="975"/>
      <c r="Q127" s="975"/>
      <c r="R127" s="975"/>
      <c r="S127" s="975"/>
      <c r="T127" s="975"/>
      <c r="U127" s="975"/>
      <c r="V127" s="975"/>
      <c r="W127" s="975"/>
      <c r="X127" s="975"/>
      <c r="Y127" s="975"/>
      <c r="Z127" s="976"/>
      <c r="AA127" s="968">
        <v>133</v>
      </c>
      <c r="AB127" s="969"/>
      <c r="AC127" s="969"/>
      <c r="AD127" s="969"/>
      <c r="AE127" s="970"/>
      <c r="AF127" s="971">
        <v>188</v>
      </c>
      <c r="AG127" s="969"/>
      <c r="AH127" s="969"/>
      <c r="AI127" s="969"/>
      <c r="AJ127" s="970"/>
      <c r="AK127" s="971">
        <v>197</v>
      </c>
      <c r="AL127" s="969"/>
      <c r="AM127" s="969"/>
      <c r="AN127" s="969"/>
      <c r="AO127" s="970"/>
      <c r="AP127" s="972">
        <v>0</v>
      </c>
      <c r="AQ127" s="973"/>
      <c r="AR127" s="973"/>
      <c r="AS127" s="973"/>
      <c r="AT127" s="974"/>
      <c r="AU127" s="214"/>
      <c r="AV127" s="214"/>
      <c r="AW127" s="214"/>
      <c r="AX127" s="1041" t="s">
        <v>456</v>
      </c>
      <c r="AY127" s="1042"/>
      <c r="AZ127" s="1042"/>
      <c r="BA127" s="1042"/>
      <c r="BB127" s="1042"/>
      <c r="BC127" s="1042"/>
      <c r="BD127" s="1042"/>
      <c r="BE127" s="1043"/>
      <c r="BF127" s="1044" t="s">
        <v>457</v>
      </c>
      <c r="BG127" s="1042"/>
      <c r="BH127" s="1042"/>
      <c r="BI127" s="1042"/>
      <c r="BJ127" s="1042"/>
      <c r="BK127" s="1042"/>
      <c r="BL127" s="1043"/>
      <c r="BM127" s="1044" t="s">
        <v>458</v>
      </c>
      <c r="BN127" s="1042"/>
      <c r="BO127" s="1042"/>
      <c r="BP127" s="1042"/>
      <c r="BQ127" s="1042"/>
      <c r="BR127" s="1042"/>
      <c r="BS127" s="1043"/>
      <c r="BT127" s="1044" t="s">
        <v>459</v>
      </c>
      <c r="BU127" s="1042"/>
      <c r="BV127" s="1042"/>
      <c r="BW127" s="1042"/>
      <c r="BX127" s="1042"/>
      <c r="BY127" s="1042"/>
      <c r="BZ127" s="1065"/>
      <c r="CA127" s="214"/>
      <c r="CB127" s="214"/>
      <c r="CC127" s="214"/>
      <c r="CD127" s="237"/>
      <c r="CE127" s="237"/>
      <c r="CF127" s="237"/>
      <c r="CG127" s="214"/>
      <c r="CH127" s="214"/>
      <c r="CI127" s="214"/>
      <c r="CJ127" s="236"/>
      <c r="CK127" s="1033"/>
      <c r="CL127" s="1020"/>
      <c r="CM127" s="1020"/>
      <c r="CN127" s="1020"/>
      <c r="CO127" s="1021"/>
      <c r="CP127" s="932" t="s">
        <v>460</v>
      </c>
      <c r="CQ127" s="933"/>
      <c r="CR127" s="933"/>
      <c r="CS127" s="933"/>
      <c r="CT127" s="933"/>
      <c r="CU127" s="933"/>
      <c r="CV127" s="933"/>
      <c r="CW127" s="933"/>
      <c r="CX127" s="933"/>
      <c r="CY127" s="933"/>
      <c r="CZ127" s="933"/>
      <c r="DA127" s="933"/>
      <c r="DB127" s="933"/>
      <c r="DC127" s="933"/>
      <c r="DD127" s="933"/>
      <c r="DE127" s="933"/>
      <c r="DF127" s="934"/>
      <c r="DG127" s="935" t="s">
        <v>122</v>
      </c>
      <c r="DH127" s="936"/>
      <c r="DI127" s="936"/>
      <c r="DJ127" s="936"/>
      <c r="DK127" s="936"/>
      <c r="DL127" s="936" t="s">
        <v>122</v>
      </c>
      <c r="DM127" s="936"/>
      <c r="DN127" s="936"/>
      <c r="DO127" s="936"/>
      <c r="DP127" s="936"/>
      <c r="DQ127" s="936" t="s">
        <v>122</v>
      </c>
      <c r="DR127" s="936"/>
      <c r="DS127" s="936"/>
      <c r="DT127" s="936"/>
      <c r="DU127" s="936"/>
      <c r="DV127" s="937" t="s">
        <v>122</v>
      </c>
      <c r="DW127" s="937"/>
      <c r="DX127" s="937"/>
      <c r="DY127" s="937"/>
      <c r="DZ127" s="938"/>
    </row>
    <row r="128" spans="1:130" s="212" customFormat="1" ht="26.25" customHeight="1" thickBot="1" x14ac:dyDescent="0.25">
      <c r="A128" s="1051" t="s">
        <v>461</v>
      </c>
      <c r="B128" s="1052"/>
      <c r="C128" s="1052"/>
      <c r="D128" s="1052"/>
      <c r="E128" s="1052"/>
      <c r="F128" s="1052"/>
      <c r="G128" s="1052"/>
      <c r="H128" s="1052"/>
      <c r="I128" s="1052"/>
      <c r="J128" s="1052"/>
      <c r="K128" s="1052"/>
      <c r="L128" s="1052"/>
      <c r="M128" s="1052"/>
      <c r="N128" s="1052"/>
      <c r="O128" s="1052"/>
      <c r="P128" s="1052"/>
      <c r="Q128" s="1052"/>
      <c r="R128" s="1052"/>
      <c r="S128" s="1052"/>
      <c r="T128" s="1052"/>
      <c r="U128" s="1052"/>
      <c r="V128" s="1052"/>
      <c r="W128" s="1053" t="s">
        <v>462</v>
      </c>
      <c r="X128" s="1053"/>
      <c r="Y128" s="1053"/>
      <c r="Z128" s="1054"/>
      <c r="AA128" s="1055">
        <v>80177</v>
      </c>
      <c r="AB128" s="1056"/>
      <c r="AC128" s="1056"/>
      <c r="AD128" s="1056"/>
      <c r="AE128" s="1057"/>
      <c r="AF128" s="1058">
        <v>75177</v>
      </c>
      <c r="AG128" s="1056"/>
      <c r="AH128" s="1056"/>
      <c r="AI128" s="1056"/>
      <c r="AJ128" s="1057"/>
      <c r="AK128" s="1058">
        <v>73084</v>
      </c>
      <c r="AL128" s="1056"/>
      <c r="AM128" s="1056"/>
      <c r="AN128" s="1056"/>
      <c r="AO128" s="1057"/>
      <c r="AP128" s="1059"/>
      <c r="AQ128" s="1060"/>
      <c r="AR128" s="1060"/>
      <c r="AS128" s="1060"/>
      <c r="AT128" s="1061"/>
      <c r="AU128" s="214"/>
      <c r="AV128" s="214"/>
      <c r="AW128" s="214"/>
      <c r="AX128" s="906" t="s">
        <v>463</v>
      </c>
      <c r="AY128" s="907"/>
      <c r="AZ128" s="907"/>
      <c r="BA128" s="907"/>
      <c r="BB128" s="907"/>
      <c r="BC128" s="907"/>
      <c r="BD128" s="907"/>
      <c r="BE128" s="908"/>
      <c r="BF128" s="1062" t="s">
        <v>122</v>
      </c>
      <c r="BG128" s="1063"/>
      <c r="BH128" s="1063"/>
      <c r="BI128" s="1063"/>
      <c r="BJ128" s="1063"/>
      <c r="BK128" s="1063"/>
      <c r="BL128" s="1064"/>
      <c r="BM128" s="1062">
        <v>13.52</v>
      </c>
      <c r="BN128" s="1063"/>
      <c r="BO128" s="1063"/>
      <c r="BP128" s="1063"/>
      <c r="BQ128" s="1063"/>
      <c r="BR128" s="1063"/>
      <c r="BS128" s="1064"/>
      <c r="BT128" s="1062">
        <v>20</v>
      </c>
      <c r="BU128" s="1063"/>
      <c r="BV128" s="1063"/>
      <c r="BW128" s="1063"/>
      <c r="BX128" s="1063"/>
      <c r="BY128" s="1063"/>
      <c r="BZ128" s="1086"/>
      <c r="CA128" s="237"/>
      <c r="CB128" s="237"/>
      <c r="CC128" s="237"/>
      <c r="CD128" s="237"/>
      <c r="CE128" s="237"/>
      <c r="CF128" s="237"/>
      <c r="CG128" s="214"/>
      <c r="CH128" s="214"/>
      <c r="CI128" s="214"/>
      <c r="CJ128" s="236"/>
      <c r="CK128" s="1034"/>
      <c r="CL128" s="1035"/>
      <c r="CM128" s="1035"/>
      <c r="CN128" s="1035"/>
      <c r="CO128" s="1036"/>
      <c r="CP128" s="1045" t="s">
        <v>464</v>
      </c>
      <c r="CQ128" s="739"/>
      <c r="CR128" s="739"/>
      <c r="CS128" s="739"/>
      <c r="CT128" s="739"/>
      <c r="CU128" s="739"/>
      <c r="CV128" s="739"/>
      <c r="CW128" s="739"/>
      <c r="CX128" s="739"/>
      <c r="CY128" s="739"/>
      <c r="CZ128" s="739"/>
      <c r="DA128" s="739"/>
      <c r="DB128" s="739"/>
      <c r="DC128" s="739"/>
      <c r="DD128" s="739"/>
      <c r="DE128" s="739"/>
      <c r="DF128" s="1046"/>
      <c r="DG128" s="1047" t="s">
        <v>122</v>
      </c>
      <c r="DH128" s="1048"/>
      <c r="DI128" s="1048"/>
      <c r="DJ128" s="1048"/>
      <c r="DK128" s="1048"/>
      <c r="DL128" s="1048" t="s">
        <v>122</v>
      </c>
      <c r="DM128" s="1048"/>
      <c r="DN128" s="1048"/>
      <c r="DO128" s="1048"/>
      <c r="DP128" s="1048"/>
      <c r="DQ128" s="1048" t="s">
        <v>122</v>
      </c>
      <c r="DR128" s="1048"/>
      <c r="DS128" s="1048"/>
      <c r="DT128" s="1048"/>
      <c r="DU128" s="1048"/>
      <c r="DV128" s="1049" t="s">
        <v>122</v>
      </c>
      <c r="DW128" s="1049"/>
      <c r="DX128" s="1049"/>
      <c r="DY128" s="1049"/>
      <c r="DZ128" s="1050"/>
    </row>
    <row r="129" spans="1:131" s="212" customFormat="1" ht="26.25" customHeight="1" x14ac:dyDescent="0.2">
      <c r="A129" s="944" t="s">
        <v>102</v>
      </c>
      <c r="B129" s="945"/>
      <c r="C129" s="945"/>
      <c r="D129" s="945"/>
      <c r="E129" s="945"/>
      <c r="F129" s="945"/>
      <c r="G129" s="945"/>
      <c r="H129" s="945"/>
      <c r="I129" s="945"/>
      <c r="J129" s="945"/>
      <c r="K129" s="945"/>
      <c r="L129" s="945"/>
      <c r="M129" s="945"/>
      <c r="N129" s="945"/>
      <c r="O129" s="945"/>
      <c r="P129" s="945"/>
      <c r="Q129" s="945"/>
      <c r="R129" s="945"/>
      <c r="S129" s="945"/>
      <c r="T129" s="945"/>
      <c r="U129" s="945"/>
      <c r="V129" s="945"/>
      <c r="W129" s="1080" t="s">
        <v>465</v>
      </c>
      <c r="X129" s="1081"/>
      <c r="Y129" s="1081"/>
      <c r="Z129" s="1082"/>
      <c r="AA129" s="968">
        <v>8823956</v>
      </c>
      <c r="AB129" s="969"/>
      <c r="AC129" s="969"/>
      <c r="AD129" s="969"/>
      <c r="AE129" s="970"/>
      <c r="AF129" s="971">
        <v>8817576</v>
      </c>
      <c r="AG129" s="969"/>
      <c r="AH129" s="969"/>
      <c r="AI129" s="969"/>
      <c r="AJ129" s="970"/>
      <c r="AK129" s="971">
        <v>8979613</v>
      </c>
      <c r="AL129" s="969"/>
      <c r="AM129" s="969"/>
      <c r="AN129" s="969"/>
      <c r="AO129" s="970"/>
      <c r="AP129" s="1083"/>
      <c r="AQ129" s="1084"/>
      <c r="AR129" s="1084"/>
      <c r="AS129" s="1084"/>
      <c r="AT129" s="1085"/>
      <c r="AU129" s="215"/>
      <c r="AV129" s="215"/>
      <c r="AW129" s="215"/>
      <c r="AX129" s="1075" t="s">
        <v>466</v>
      </c>
      <c r="AY129" s="933"/>
      <c r="AZ129" s="933"/>
      <c r="BA129" s="933"/>
      <c r="BB129" s="933"/>
      <c r="BC129" s="933"/>
      <c r="BD129" s="933"/>
      <c r="BE129" s="934"/>
      <c r="BF129" s="1076" t="s">
        <v>122</v>
      </c>
      <c r="BG129" s="1077"/>
      <c r="BH129" s="1077"/>
      <c r="BI129" s="1077"/>
      <c r="BJ129" s="1077"/>
      <c r="BK129" s="1077"/>
      <c r="BL129" s="1078"/>
      <c r="BM129" s="1076">
        <v>18.52</v>
      </c>
      <c r="BN129" s="1077"/>
      <c r="BO129" s="1077"/>
      <c r="BP129" s="1077"/>
      <c r="BQ129" s="1077"/>
      <c r="BR129" s="1077"/>
      <c r="BS129" s="1078"/>
      <c r="BT129" s="1076">
        <v>30</v>
      </c>
      <c r="BU129" s="1077"/>
      <c r="BV129" s="1077"/>
      <c r="BW129" s="1077"/>
      <c r="BX129" s="1077"/>
      <c r="BY129" s="1077"/>
      <c r="BZ129" s="1079"/>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4" t="s">
        <v>467</v>
      </c>
      <c r="B130" s="945"/>
      <c r="C130" s="945"/>
      <c r="D130" s="945"/>
      <c r="E130" s="945"/>
      <c r="F130" s="945"/>
      <c r="G130" s="945"/>
      <c r="H130" s="945"/>
      <c r="I130" s="945"/>
      <c r="J130" s="945"/>
      <c r="K130" s="945"/>
      <c r="L130" s="945"/>
      <c r="M130" s="945"/>
      <c r="N130" s="945"/>
      <c r="O130" s="945"/>
      <c r="P130" s="945"/>
      <c r="Q130" s="945"/>
      <c r="R130" s="945"/>
      <c r="S130" s="945"/>
      <c r="T130" s="945"/>
      <c r="U130" s="945"/>
      <c r="V130" s="945"/>
      <c r="W130" s="1080" t="s">
        <v>468</v>
      </c>
      <c r="X130" s="1081"/>
      <c r="Y130" s="1081"/>
      <c r="Z130" s="1082"/>
      <c r="AA130" s="968">
        <v>1405968</v>
      </c>
      <c r="AB130" s="969"/>
      <c r="AC130" s="969"/>
      <c r="AD130" s="969"/>
      <c r="AE130" s="970"/>
      <c r="AF130" s="971">
        <v>1377400</v>
      </c>
      <c r="AG130" s="969"/>
      <c r="AH130" s="969"/>
      <c r="AI130" s="969"/>
      <c r="AJ130" s="970"/>
      <c r="AK130" s="971">
        <v>1326385</v>
      </c>
      <c r="AL130" s="969"/>
      <c r="AM130" s="969"/>
      <c r="AN130" s="969"/>
      <c r="AO130" s="970"/>
      <c r="AP130" s="1083"/>
      <c r="AQ130" s="1084"/>
      <c r="AR130" s="1084"/>
      <c r="AS130" s="1084"/>
      <c r="AT130" s="1085"/>
      <c r="AU130" s="215"/>
      <c r="AV130" s="215"/>
      <c r="AW130" s="215"/>
      <c r="AX130" s="1075" t="s">
        <v>469</v>
      </c>
      <c r="AY130" s="933"/>
      <c r="AZ130" s="933"/>
      <c r="BA130" s="933"/>
      <c r="BB130" s="933"/>
      <c r="BC130" s="933"/>
      <c r="BD130" s="933"/>
      <c r="BE130" s="934"/>
      <c r="BF130" s="1111">
        <v>11.8</v>
      </c>
      <c r="BG130" s="1112"/>
      <c r="BH130" s="1112"/>
      <c r="BI130" s="1112"/>
      <c r="BJ130" s="1112"/>
      <c r="BK130" s="1112"/>
      <c r="BL130" s="1113"/>
      <c r="BM130" s="1111">
        <v>25</v>
      </c>
      <c r="BN130" s="1112"/>
      <c r="BO130" s="1112"/>
      <c r="BP130" s="1112"/>
      <c r="BQ130" s="1112"/>
      <c r="BR130" s="1112"/>
      <c r="BS130" s="1113"/>
      <c r="BT130" s="1111">
        <v>35</v>
      </c>
      <c r="BU130" s="1112"/>
      <c r="BV130" s="1112"/>
      <c r="BW130" s="1112"/>
      <c r="BX130" s="1112"/>
      <c r="BY130" s="1112"/>
      <c r="BZ130" s="111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5"/>
      <c r="B131" s="1116"/>
      <c r="C131" s="1116"/>
      <c r="D131" s="1116"/>
      <c r="E131" s="1116"/>
      <c r="F131" s="1116"/>
      <c r="G131" s="1116"/>
      <c r="H131" s="1116"/>
      <c r="I131" s="1116"/>
      <c r="J131" s="1116"/>
      <c r="K131" s="1116"/>
      <c r="L131" s="1116"/>
      <c r="M131" s="1116"/>
      <c r="N131" s="1116"/>
      <c r="O131" s="1116"/>
      <c r="P131" s="1116"/>
      <c r="Q131" s="1116"/>
      <c r="R131" s="1116"/>
      <c r="S131" s="1116"/>
      <c r="T131" s="1116"/>
      <c r="U131" s="1116"/>
      <c r="V131" s="1116"/>
      <c r="W131" s="1117" t="s">
        <v>470</v>
      </c>
      <c r="X131" s="1118"/>
      <c r="Y131" s="1118"/>
      <c r="Z131" s="1119"/>
      <c r="AA131" s="1014">
        <v>7417988</v>
      </c>
      <c r="AB131" s="996"/>
      <c r="AC131" s="996"/>
      <c r="AD131" s="996"/>
      <c r="AE131" s="997"/>
      <c r="AF131" s="995">
        <v>7440176</v>
      </c>
      <c r="AG131" s="996"/>
      <c r="AH131" s="996"/>
      <c r="AI131" s="996"/>
      <c r="AJ131" s="997"/>
      <c r="AK131" s="995">
        <v>7653228</v>
      </c>
      <c r="AL131" s="996"/>
      <c r="AM131" s="996"/>
      <c r="AN131" s="996"/>
      <c r="AO131" s="997"/>
      <c r="AP131" s="1120"/>
      <c r="AQ131" s="1121"/>
      <c r="AR131" s="1121"/>
      <c r="AS131" s="1121"/>
      <c r="AT131" s="1122"/>
      <c r="AU131" s="215"/>
      <c r="AV131" s="215"/>
      <c r="AW131" s="215"/>
      <c r="AX131" s="1093" t="s">
        <v>471</v>
      </c>
      <c r="AY131" s="739"/>
      <c r="AZ131" s="739"/>
      <c r="BA131" s="739"/>
      <c r="BB131" s="739"/>
      <c r="BC131" s="739"/>
      <c r="BD131" s="739"/>
      <c r="BE131" s="1046"/>
      <c r="BF131" s="1094">
        <v>1.7</v>
      </c>
      <c r="BG131" s="1095"/>
      <c r="BH131" s="1095"/>
      <c r="BI131" s="1095"/>
      <c r="BJ131" s="1095"/>
      <c r="BK131" s="1095"/>
      <c r="BL131" s="1096"/>
      <c r="BM131" s="1094">
        <v>350</v>
      </c>
      <c r="BN131" s="1095"/>
      <c r="BO131" s="1095"/>
      <c r="BP131" s="1095"/>
      <c r="BQ131" s="1095"/>
      <c r="BR131" s="1095"/>
      <c r="BS131" s="1096"/>
      <c r="BT131" s="1097"/>
      <c r="BU131" s="1098"/>
      <c r="BV131" s="1098"/>
      <c r="BW131" s="1098"/>
      <c r="BX131" s="1098"/>
      <c r="BY131" s="1098"/>
      <c r="BZ131" s="1099"/>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0" t="s">
        <v>472</v>
      </c>
      <c r="B132" s="1101"/>
      <c r="C132" s="1101"/>
      <c r="D132" s="1101"/>
      <c r="E132" s="1101"/>
      <c r="F132" s="1101"/>
      <c r="G132" s="1101"/>
      <c r="H132" s="1101"/>
      <c r="I132" s="1101"/>
      <c r="J132" s="1101"/>
      <c r="K132" s="1101"/>
      <c r="L132" s="1101"/>
      <c r="M132" s="1101"/>
      <c r="N132" s="1101"/>
      <c r="O132" s="1101"/>
      <c r="P132" s="1101"/>
      <c r="Q132" s="1101"/>
      <c r="R132" s="1101"/>
      <c r="S132" s="1101"/>
      <c r="T132" s="1101"/>
      <c r="U132" s="1101"/>
      <c r="V132" s="1104" t="s">
        <v>473</v>
      </c>
      <c r="W132" s="1104"/>
      <c r="X132" s="1104"/>
      <c r="Y132" s="1104"/>
      <c r="Z132" s="1105"/>
      <c r="AA132" s="1106">
        <v>12.94023393</v>
      </c>
      <c r="AB132" s="1107"/>
      <c r="AC132" s="1107"/>
      <c r="AD132" s="1107"/>
      <c r="AE132" s="1108"/>
      <c r="AF132" s="1109">
        <v>11.51171693</v>
      </c>
      <c r="AG132" s="1107"/>
      <c r="AH132" s="1107"/>
      <c r="AI132" s="1107"/>
      <c r="AJ132" s="1108"/>
      <c r="AK132" s="1109">
        <v>11.040230340000001</v>
      </c>
      <c r="AL132" s="1107"/>
      <c r="AM132" s="1107"/>
      <c r="AN132" s="1107"/>
      <c r="AO132" s="1108"/>
      <c r="AP132" s="1011"/>
      <c r="AQ132" s="1012"/>
      <c r="AR132" s="1012"/>
      <c r="AS132" s="1012"/>
      <c r="AT132" s="1110"/>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2"/>
      <c r="B133" s="1103"/>
      <c r="C133" s="1103"/>
      <c r="D133" s="1103"/>
      <c r="E133" s="1103"/>
      <c r="F133" s="1103"/>
      <c r="G133" s="1103"/>
      <c r="H133" s="1103"/>
      <c r="I133" s="1103"/>
      <c r="J133" s="1103"/>
      <c r="K133" s="1103"/>
      <c r="L133" s="1103"/>
      <c r="M133" s="1103"/>
      <c r="N133" s="1103"/>
      <c r="O133" s="1103"/>
      <c r="P133" s="1103"/>
      <c r="Q133" s="1103"/>
      <c r="R133" s="1103"/>
      <c r="S133" s="1103"/>
      <c r="T133" s="1103"/>
      <c r="U133" s="1103"/>
      <c r="V133" s="1087" t="s">
        <v>474</v>
      </c>
      <c r="W133" s="1087"/>
      <c r="X133" s="1087"/>
      <c r="Y133" s="1087"/>
      <c r="Z133" s="1088"/>
      <c r="AA133" s="1089">
        <v>12</v>
      </c>
      <c r="AB133" s="1090"/>
      <c r="AC133" s="1090"/>
      <c r="AD133" s="1090"/>
      <c r="AE133" s="1091"/>
      <c r="AF133" s="1089">
        <v>11.9</v>
      </c>
      <c r="AG133" s="1090"/>
      <c r="AH133" s="1090"/>
      <c r="AI133" s="1090"/>
      <c r="AJ133" s="1091"/>
      <c r="AK133" s="1089">
        <v>11.8</v>
      </c>
      <c r="AL133" s="1090"/>
      <c r="AM133" s="1090"/>
      <c r="AN133" s="1090"/>
      <c r="AO133" s="1091"/>
      <c r="AP133" s="1038"/>
      <c r="AQ133" s="1039"/>
      <c r="AR133" s="1039"/>
      <c r="AS133" s="1039"/>
      <c r="AT133" s="1092"/>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vgyMwZ2MikEiRo1AxYlOsQZfPp5UiA4U0Djd+c2B3QbqLAKoIgOYNXmaKdgJAPuC3/UbWigIn5slXRHlyLvbA==" saltValue="U/bifNszJUZRAWEHVbB0N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Y6UbCy6Sm7qSwU6HWFfrqxxXUYsuXh6VYbYJi69HAAkKRnfFn+O9nwP3Uwi9kDD8LoLzNPXXaL98dGkJHLNbow==" saltValue="btxi9WBDoa9fW2llFrm9Qw=="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WMu1jHkHVppUgSP4og2P1K1uMMtee5zruCGH1OeHjoLM9k+Ye/tnwUMaySqEfX5zZv2UhO1CCiRnaqll0fh9gA==" saltValue="mVeeiuNxEaMCQxPYffFi0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24" t="s">
        <v>478</v>
      </c>
      <c r="AP7" s="253"/>
      <c r="AQ7" s="254" t="s">
        <v>479</v>
      </c>
      <c r="AR7" s="255"/>
    </row>
    <row r="8" spans="1:46" ht="13" x14ac:dyDescent="0.2">
      <c r="A8" s="247"/>
      <c r="AK8" s="256"/>
      <c r="AL8" s="257"/>
      <c r="AM8" s="257"/>
      <c r="AN8" s="258"/>
      <c r="AO8" s="1125"/>
      <c r="AP8" s="259" t="s">
        <v>480</v>
      </c>
      <c r="AQ8" s="260" t="s">
        <v>481</v>
      </c>
      <c r="AR8" s="261" t="s">
        <v>482</v>
      </c>
    </row>
    <row r="9" spans="1:46" ht="13" x14ac:dyDescent="0.2">
      <c r="A9" s="247"/>
      <c r="AK9" s="1126" t="s">
        <v>483</v>
      </c>
      <c r="AL9" s="1127"/>
      <c r="AM9" s="1127"/>
      <c r="AN9" s="1128"/>
      <c r="AO9" s="262">
        <v>2826536</v>
      </c>
      <c r="AP9" s="262">
        <v>109522</v>
      </c>
      <c r="AQ9" s="263">
        <v>99044</v>
      </c>
      <c r="AR9" s="264">
        <v>10.6</v>
      </c>
    </row>
    <row r="10" spans="1:46" ht="13.5" customHeight="1" x14ac:dyDescent="0.2">
      <c r="A10" s="247"/>
      <c r="AK10" s="1126" t="s">
        <v>484</v>
      </c>
      <c r="AL10" s="1127"/>
      <c r="AM10" s="1127"/>
      <c r="AN10" s="1128"/>
      <c r="AO10" s="265">
        <v>35427</v>
      </c>
      <c r="AP10" s="265">
        <v>1373</v>
      </c>
      <c r="AQ10" s="266">
        <v>12597</v>
      </c>
      <c r="AR10" s="267">
        <v>-89.1</v>
      </c>
    </row>
    <row r="11" spans="1:46" ht="13.5" customHeight="1" x14ac:dyDescent="0.2">
      <c r="A11" s="247"/>
      <c r="AK11" s="1126" t="s">
        <v>485</v>
      </c>
      <c r="AL11" s="1127"/>
      <c r="AM11" s="1127"/>
      <c r="AN11" s="1128"/>
      <c r="AO11" s="265" t="s">
        <v>486</v>
      </c>
      <c r="AP11" s="265" t="s">
        <v>486</v>
      </c>
      <c r="AQ11" s="266">
        <v>1194</v>
      </c>
      <c r="AR11" s="267" t="s">
        <v>486</v>
      </c>
    </row>
    <row r="12" spans="1:46" ht="13.5" customHeight="1" x14ac:dyDescent="0.2">
      <c r="A12" s="247"/>
      <c r="AK12" s="1126" t="s">
        <v>487</v>
      </c>
      <c r="AL12" s="1127"/>
      <c r="AM12" s="1127"/>
      <c r="AN12" s="1128"/>
      <c r="AO12" s="265" t="s">
        <v>486</v>
      </c>
      <c r="AP12" s="265" t="s">
        <v>486</v>
      </c>
      <c r="AQ12" s="266">
        <v>18</v>
      </c>
      <c r="AR12" s="267" t="s">
        <v>486</v>
      </c>
    </row>
    <row r="13" spans="1:46" ht="13.5" customHeight="1" x14ac:dyDescent="0.2">
      <c r="A13" s="247"/>
      <c r="AK13" s="1126" t="s">
        <v>488</v>
      </c>
      <c r="AL13" s="1127"/>
      <c r="AM13" s="1127"/>
      <c r="AN13" s="1128"/>
      <c r="AO13" s="265">
        <v>162050</v>
      </c>
      <c r="AP13" s="265">
        <v>6279</v>
      </c>
      <c r="AQ13" s="266">
        <v>3890</v>
      </c>
      <c r="AR13" s="267">
        <v>61.4</v>
      </c>
    </row>
    <row r="14" spans="1:46" ht="13.5" customHeight="1" x14ac:dyDescent="0.2">
      <c r="A14" s="247"/>
      <c r="AK14" s="1126" t="s">
        <v>489</v>
      </c>
      <c r="AL14" s="1127"/>
      <c r="AM14" s="1127"/>
      <c r="AN14" s="1128"/>
      <c r="AO14" s="265">
        <v>85880</v>
      </c>
      <c r="AP14" s="265">
        <v>3328</v>
      </c>
      <c r="AQ14" s="266">
        <v>1837</v>
      </c>
      <c r="AR14" s="267">
        <v>81.2</v>
      </c>
    </row>
    <row r="15" spans="1:46" ht="13.5" customHeight="1" x14ac:dyDescent="0.2">
      <c r="A15" s="247"/>
      <c r="AK15" s="1129" t="s">
        <v>490</v>
      </c>
      <c r="AL15" s="1130"/>
      <c r="AM15" s="1130"/>
      <c r="AN15" s="1131"/>
      <c r="AO15" s="265">
        <v>-213351</v>
      </c>
      <c r="AP15" s="265">
        <v>-8267</v>
      </c>
      <c r="AQ15" s="266">
        <v>-6318</v>
      </c>
      <c r="AR15" s="267">
        <v>30.8</v>
      </c>
    </row>
    <row r="16" spans="1:46" ht="13" x14ac:dyDescent="0.2">
      <c r="A16" s="247"/>
      <c r="AK16" s="1129" t="s">
        <v>177</v>
      </c>
      <c r="AL16" s="1130"/>
      <c r="AM16" s="1130"/>
      <c r="AN16" s="1131"/>
      <c r="AO16" s="265">
        <v>2896542</v>
      </c>
      <c r="AP16" s="265">
        <v>112234</v>
      </c>
      <c r="AQ16" s="266">
        <v>112262</v>
      </c>
      <c r="AR16" s="267">
        <v>0</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32" t="s">
        <v>495</v>
      </c>
      <c r="AL21" s="1133"/>
      <c r="AM21" s="1133"/>
      <c r="AN21" s="1134"/>
      <c r="AO21" s="277">
        <v>10.66</v>
      </c>
      <c r="AP21" s="278">
        <v>9.26</v>
      </c>
      <c r="AQ21" s="279">
        <v>1.4</v>
      </c>
      <c r="AS21" s="280"/>
      <c r="AT21" s="276"/>
    </row>
    <row r="22" spans="1:46" s="248" customFormat="1" ht="13" x14ac:dyDescent="0.2">
      <c r="A22" s="276"/>
      <c r="AK22" s="1132" t="s">
        <v>496</v>
      </c>
      <c r="AL22" s="1133"/>
      <c r="AM22" s="1133"/>
      <c r="AN22" s="1134"/>
      <c r="AO22" s="281">
        <v>95.1</v>
      </c>
      <c r="AP22" s="282">
        <v>97.3</v>
      </c>
      <c r="AQ22" s="283">
        <v>-2.2000000000000002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3" t="s">
        <v>497</v>
      </c>
      <c r="B26" s="1123"/>
      <c r="C26" s="1123"/>
      <c r="D26" s="1123"/>
      <c r="E26" s="1123"/>
      <c r="F26" s="1123"/>
      <c r="G26" s="1123"/>
      <c r="H26" s="1123"/>
      <c r="I26" s="1123"/>
      <c r="J26" s="1123"/>
      <c r="K26" s="1123"/>
      <c r="L26" s="1123"/>
      <c r="M26" s="1123"/>
      <c r="N26" s="1123"/>
      <c r="O26" s="1123"/>
      <c r="P26" s="1123"/>
      <c r="Q26" s="1123"/>
      <c r="R26" s="1123"/>
      <c r="S26" s="1123"/>
      <c r="T26" s="1123"/>
      <c r="U26" s="1123"/>
      <c r="V26" s="1123"/>
      <c r="W26" s="1123"/>
      <c r="X26" s="1123"/>
      <c r="Y26" s="1123"/>
      <c r="Z26" s="1123"/>
      <c r="AA26" s="1123"/>
      <c r="AB26" s="1123"/>
      <c r="AC26" s="1123"/>
      <c r="AD26" s="1123"/>
      <c r="AE26" s="1123"/>
      <c r="AF26" s="1123"/>
      <c r="AG26" s="1123"/>
      <c r="AH26" s="1123"/>
      <c r="AI26" s="1123"/>
      <c r="AJ26" s="1123"/>
      <c r="AK26" s="1123"/>
      <c r="AL26" s="1123"/>
      <c r="AM26" s="1123"/>
      <c r="AN26" s="1123"/>
      <c r="AO26" s="1123"/>
      <c r="AP26" s="1123"/>
      <c r="AQ26" s="1123"/>
      <c r="AR26" s="1123"/>
      <c r="AS26" s="1123"/>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24" t="s">
        <v>478</v>
      </c>
      <c r="AP30" s="253"/>
      <c r="AQ30" s="254" t="s">
        <v>479</v>
      </c>
      <c r="AR30" s="255"/>
    </row>
    <row r="31" spans="1:46" ht="13" x14ac:dyDescent="0.2">
      <c r="A31" s="247"/>
      <c r="AK31" s="256"/>
      <c r="AL31" s="257"/>
      <c r="AM31" s="257"/>
      <c r="AN31" s="258"/>
      <c r="AO31" s="1125"/>
      <c r="AP31" s="259" t="s">
        <v>480</v>
      </c>
      <c r="AQ31" s="260" t="s">
        <v>481</v>
      </c>
      <c r="AR31" s="261" t="s">
        <v>482</v>
      </c>
    </row>
    <row r="32" spans="1:46" ht="27" customHeight="1" x14ac:dyDescent="0.2">
      <c r="A32" s="247"/>
      <c r="AK32" s="1140" t="s">
        <v>500</v>
      </c>
      <c r="AL32" s="1141"/>
      <c r="AM32" s="1141"/>
      <c r="AN32" s="1142"/>
      <c r="AO32" s="291">
        <v>2024085</v>
      </c>
      <c r="AP32" s="291">
        <v>78429</v>
      </c>
      <c r="AQ32" s="292">
        <v>60713</v>
      </c>
      <c r="AR32" s="293">
        <v>29.2</v>
      </c>
    </row>
    <row r="33" spans="1:46" ht="13.5" customHeight="1" x14ac:dyDescent="0.2">
      <c r="A33" s="247"/>
      <c r="AK33" s="1140" t="s">
        <v>501</v>
      </c>
      <c r="AL33" s="1141"/>
      <c r="AM33" s="1141"/>
      <c r="AN33" s="1142"/>
      <c r="AO33" s="291" t="s">
        <v>486</v>
      </c>
      <c r="AP33" s="291" t="s">
        <v>486</v>
      </c>
      <c r="AQ33" s="292" t="s">
        <v>486</v>
      </c>
      <c r="AR33" s="293" t="s">
        <v>486</v>
      </c>
    </row>
    <row r="34" spans="1:46" ht="27" customHeight="1" x14ac:dyDescent="0.2">
      <c r="A34" s="247"/>
      <c r="AK34" s="1140" t="s">
        <v>502</v>
      </c>
      <c r="AL34" s="1141"/>
      <c r="AM34" s="1141"/>
      <c r="AN34" s="1142"/>
      <c r="AO34" s="291" t="s">
        <v>486</v>
      </c>
      <c r="AP34" s="291" t="s">
        <v>486</v>
      </c>
      <c r="AQ34" s="292" t="s">
        <v>486</v>
      </c>
      <c r="AR34" s="293" t="s">
        <v>486</v>
      </c>
    </row>
    <row r="35" spans="1:46" ht="27" customHeight="1" x14ac:dyDescent="0.2">
      <c r="A35" s="247"/>
      <c r="AK35" s="1140" t="s">
        <v>503</v>
      </c>
      <c r="AL35" s="1141"/>
      <c r="AM35" s="1141"/>
      <c r="AN35" s="1142"/>
      <c r="AO35" s="291">
        <v>220121</v>
      </c>
      <c r="AP35" s="291">
        <v>8529</v>
      </c>
      <c r="AQ35" s="292">
        <v>14168</v>
      </c>
      <c r="AR35" s="293">
        <v>-39.799999999999997</v>
      </c>
    </row>
    <row r="36" spans="1:46" ht="27" customHeight="1" x14ac:dyDescent="0.2">
      <c r="A36" s="247"/>
      <c r="AK36" s="1140" t="s">
        <v>504</v>
      </c>
      <c r="AL36" s="1141"/>
      <c r="AM36" s="1141"/>
      <c r="AN36" s="1142"/>
      <c r="AO36" s="291" t="s">
        <v>486</v>
      </c>
      <c r="AP36" s="291" t="s">
        <v>486</v>
      </c>
      <c r="AQ36" s="292">
        <v>2586</v>
      </c>
      <c r="AR36" s="293" t="s">
        <v>486</v>
      </c>
    </row>
    <row r="37" spans="1:46" ht="13.5" customHeight="1" x14ac:dyDescent="0.2">
      <c r="A37" s="247"/>
      <c r="AK37" s="1140" t="s">
        <v>505</v>
      </c>
      <c r="AL37" s="1141"/>
      <c r="AM37" s="1141"/>
      <c r="AN37" s="1142"/>
      <c r="AO37" s="291">
        <v>197</v>
      </c>
      <c r="AP37" s="291">
        <v>8</v>
      </c>
      <c r="AQ37" s="292">
        <v>189</v>
      </c>
      <c r="AR37" s="293">
        <v>-95.8</v>
      </c>
    </row>
    <row r="38" spans="1:46" ht="27" customHeight="1" x14ac:dyDescent="0.2">
      <c r="A38" s="247"/>
      <c r="AK38" s="1143" t="s">
        <v>506</v>
      </c>
      <c r="AL38" s="1144"/>
      <c r="AM38" s="1144"/>
      <c r="AN38" s="1145"/>
      <c r="AO38" s="294" t="s">
        <v>486</v>
      </c>
      <c r="AP38" s="294" t="s">
        <v>486</v>
      </c>
      <c r="AQ38" s="295">
        <v>8</v>
      </c>
      <c r="AR38" s="283" t="s">
        <v>486</v>
      </c>
      <c r="AS38" s="290"/>
    </row>
    <row r="39" spans="1:46" ht="13" x14ac:dyDescent="0.2">
      <c r="A39" s="247"/>
      <c r="AK39" s="1143" t="s">
        <v>507</v>
      </c>
      <c r="AL39" s="1144"/>
      <c r="AM39" s="1144"/>
      <c r="AN39" s="1145"/>
      <c r="AO39" s="291">
        <v>-73084</v>
      </c>
      <c r="AP39" s="291">
        <v>-2832</v>
      </c>
      <c r="AQ39" s="292">
        <v>-5399</v>
      </c>
      <c r="AR39" s="293">
        <v>-47.5</v>
      </c>
      <c r="AS39" s="290"/>
    </row>
    <row r="40" spans="1:46" ht="27" customHeight="1" x14ac:dyDescent="0.2">
      <c r="A40" s="247"/>
      <c r="AK40" s="1140" t="s">
        <v>508</v>
      </c>
      <c r="AL40" s="1141"/>
      <c r="AM40" s="1141"/>
      <c r="AN40" s="1142"/>
      <c r="AO40" s="291">
        <v>-1326385</v>
      </c>
      <c r="AP40" s="291">
        <v>-51394</v>
      </c>
      <c r="AQ40" s="292">
        <v>-49527</v>
      </c>
      <c r="AR40" s="293">
        <v>3.8</v>
      </c>
      <c r="AS40" s="290"/>
    </row>
    <row r="41" spans="1:46" ht="13" x14ac:dyDescent="0.2">
      <c r="A41" s="247"/>
      <c r="AK41" s="1146" t="s">
        <v>287</v>
      </c>
      <c r="AL41" s="1147"/>
      <c r="AM41" s="1147"/>
      <c r="AN41" s="1148"/>
      <c r="AO41" s="291">
        <v>844934</v>
      </c>
      <c r="AP41" s="291">
        <v>32739</v>
      </c>
      <c r="AQ41" s="292">
        <v>22738</v>
      </c>
      <c r="AR41" s="293">
        <v>44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35" t="s">
        <v>478</v>
      </c>
      <c r="AN49" s="1137" t="s">
        <v>511</v>
      </c>
      <c r="AO49" s="1138"/>
      <c r="AP49" s="1138"/>
      <c r="AQ49" s="1138"/>
      <c r="AR49" s="1139"/>
    </row>
    <row r="50" spans="1:44" ht="13" x14ac:dyDescent="0.2">
      <c r="A50" s="247"/>
      <c r="AK50" s="305"/>
      <c r="AL50" s="306"/>
      <c r="AM50" s="1136"/>
      <c r="AN50" s="307" t="s">
        <v>512</v>
      </c>
      <c r="AO50" s="308" t="s">
        <v>513</v>
      </c>
      <c r="AP50" s="309" t="s">
        <v>514</v>
      </c>
      <c r="AQ50" s="310" t="s">
        <v>515</v>
      </c>
      <c r="AR50" s="311" t="s">
        <v>516</v>
      </c>
    </row>
    <row r="51" spans="1:44" ht="13" x14ac:dyDescent="0.2">
      <c r="A51" s="247"/>
      <c r="AK51" s="303" t="s">
        <v>517</v>
      </c>
      <c r="AL51" s="304"/>
      <c r="AM51" s="312">
        <v>2169242</v>
      </c>
      <c r="AN51" s="313">
        <v>79602</v>
      </c>
      <c r="AO51" s="314">
        <v>-42.7</v>
      </c>
      <c r="AP51" s="315">
        <v>84962</v>
      </c>
      <c r="AQ51" s="316">
        <v>7.2</v>
      </c>
      <c r="AR51" s="317">
        <v>-49.9</v>
      </c>
    </row>
    <row r="52" spans="1:44" ht="13" x14ac:dyDescent="0.2">
      <c r="A52" s="247"/>
      <c r="AK52" s="318"/>
      <c r="AL52" s="319" t="s">
        <v>518</v>
      </c>
      <c r="AM52" s="320">
        <v>1502560</v>
      </c>
      <c r="AN52" s="321">
        <v>55138</v>
      </c>
      <c r="AO52" s="322">
        <v>-49.1</v>
      </c>
      <c r="AP52" s="323">
        <v>42793</v>
      </c>
      <c r="AQ52" s="324">
        <v>2.2000000000000002</v>
      </c>
      <c r="AR52" s="325">
        <v>-51.3</v>
      </c>
    </row>
    <row r="53" spans="1:44" ht="13" x14ac:dyDescent="0.2">
      <c r="A53" s="247"/>
      <c r="AK53" s="303" t="s">
        <v>519</v>
      </c>
      <c r="AL53" s="304"/>
      <c r="AM53" s="312">
        <v>1503017</v>
      </c>
      <c r="AN53" s="313">
        <v>56083</v>
      </c>
      <c r="AO53" s="314">
        <v>-29.5</v>
      </c>
      <c r="AP53" s="315">
        <v>71279</v>
      </c>
      <c r="AQ53" s="316">
        <v>-16.100000000000001</v>
      </c>
      <c r="AR53" s="317">
        <v>-13.4</v>
      </c>
    </row>
    <row r="54" spans="1:44" ht="13" x14ac:dyDescent="0.2">
      <c r="A54" s="247"/>
      <c r="AK54" s="318"/>
      <c r="AL54" s="319" t="s">
        <v>518</v>
      </c>
      <c r="AM54" s="320">
        <v>1102683</v>
      </c>
      <c r="AN54" s="321">
        <v>41145</v>
      </c>
      <c r="AO54" s="322">
        <v>-25.4</v>
      </c>
      <c r="AP54" s="323">
        <v>36731</v>
      </c>
      <c r="AQ54" s="324">
        <v>-14.2</v>
      </c>
      <c r="AR54" s="325">
        <v>-11.2</v>
      </c>
    </row>
    <row r="55" spans="1:44" ht="13" x14ac:dyDescent="0.2">
      <c r="A55" s="247"/>
      <c r="AK55" s="303" t="s">
        <v>520</v>
      </c>
      <c r="AL55" s="304"/>
      <c r="AM55" s="312">
        <v>1716709</v>
      </c>
      <c r="AN55" s="313">
        <v>64860</v>
      </c>
      <c r="AO55" s="314">
        <v>15.7</v>
      </c>
      <c r="AP55" s="315">
        <v>74994</v>
      </c>
      <c r="AQ55" s="316">
        <v>5.2</v>
      </c>
      <c r="AR55" s="317">
        <v>10.5</v>
      </c>
    </row>
    <row r="56" spans="1:44" ht="13" x14ac:dyDescent="0.2">
      <c r="A56" s="247"/>
      <c r="AK56" s="318"/>
      <c r="AL56" s="319" t="s">
        <v>518</v>
      </c>
      <c r="AM56" s="320">
        <v>893275</v>
      </c>
      <c r="AN56" s="321">
        <v>33749</v>
      </c>
      <c r="AO56" s="322">
        <v>-18</v>
      </c>
      <c r="AP56" s="323">
        <v>36188</v>
      </c>
      <c r="AQ56" s="324">
        <v>-1.5</v>
      </c>
      <c r="AR56" s="325">
        <v>-16.5</v>
      </c>
    </row>
    <row r="57" spans="1:44" ht="13" x14ac:dyDescent="0.2">
      <c r="A57" s="247"/>
      <c r="AK57" s="303" t="s">
        <v>521</v>
      </c>
      <c r="AL57" s="304"/>
      <c r="AM57" s="312">
        <v>1261894</v>
      </c>
      <c r="AN57" s="313">
        <v>48262</v>
      </c>
      <c r="AO57" s="314">
        <v>-25.6</v>
      </c>
      <c r="AP57" s="315">
        <v>71849</v>
      </c>
      <c r="AQ57" s="316">
        <v>-4.2</v>
      </c>
      <c r="AR57" s="317">
        <v>-21.4</v>
      </c>
    </row>
    <row r="58" spans="1:44" ht="13" x14ac:dyDescent="0.2">
      <c r="A58" s="247"/>
      <c r="AK58" s="318"/>
      <c r="AL58" s="319" t="s">
        <v>518</v>
      </c>
      <c r="AM58" s="320">
        <v>1018480</v>
      </c>
      <c r="AN58" s="321">
        <v>38952</v>
      </c>
      <c r="AO58" s="322">
        <v>15.4</v>
      </c>
      <c r="AP58" s="323">
        <v>36144</v>
      </c>
      <c r="AQ58" s="324">
        <v>-0.1</v>
      </c>
      <c r="AR58" s="325">
        <v>15.5</v>
      </c>
    </row>
    <row r="59" spans="1:44" ht="13" x14ac:dyDescent="0.2">
      <c r="A59" s="247"/>
      <c r="AK59" s="303" t="s">
        <v>522</v>
      </c>
      <c r="AL59" s="304"/>
      <c r="AM59" s="312">
        <v>1678898</v>
      </c>
      <c r="AN59" s="313">
        <v>65053</v>
      </c>
      <c r="AO59" s="314">
        <v>34.799999999999997</v>
      </c>
      <c r="AP59" s="315">
        <v>82962</v>
      </c>
      <c r="AQ59" s="316">
        <v>15.5</v>
      </c>
      <c r="AR59" s="317">
        <v>19.3</v>
      </c>
    </row>
    <row r="60" spans="1:44" ht="13" x14ac:dyDescent="0.2">
      <c r="A60" s="247"/>
      <c r="AK60" s="318"/>
      <c r="AL60" s="319" t="s">
        <v>518</v>
      </c>
      <c r="AM60" s="320">
        <v>1464818</v>
      </c>
      <c r="AN60" s="321">
        <v>56758</v>
      </c>
      <c r="AO60" s="322">
        <v>45.7</v>
      </c>
      <c r="AP60" s="323">
        <v>42835</v>
      </c>
      <c r="AQ60" s="324">
        <v>18.5</v>
      </c>
      <c r="AR60" s="325">
        <v>27.2</v>
      </c>
    </row>
    <row r="61" spans="1:44" ht="13" x14ac:dyDescent="0.2">
      <c r="A61" s="247"/>
      <c r="AK61" s="303" t="s">
        <v>523</v>
      </c>
      <c r="AL61" s="326"/>
      <c r="AM61" s="312">
        <v>1665952</v>
      </c>
      <c r="AN61" s="313">
        <v>62772</v>
      </c>
      <c r="AO61" s="314">
        <v>-9.5</v>
      </c>
      <c r="AP61" s="315">
        <v>77209</v>
      </c>
      <c r="AQ61" s="327">
        <v>1.5</v>
      </c>
      <c r="AR61" s="317">
        <v>-11</v>
      </c>
    </row>
    <row r="62" spans="1:44" ht="13" x14ac:dyDescent="0.2">
      <c r="A62" s="247"/>
      <c r="AK62" s="318"/>
      <c r="AL62" s="319" t="s">
        <v>518</v>
      </c>
      <c r="AM62" s="320">
        <v>1196363</v>
      </c>
      <c r="AN62" s="321">
        <v>45148</v>
      </c>
      <c r="AO62" s="322">
        <v>-6.3</v>
      </c>
      <c r="AP62" s="323">
        <v>38938</v>
      </c>
      <c r="AQ62" s="324">
        <v>1</v>
      </c>
      <c r="AR62" s="325">
        <v>-7.3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RtkkLowZzHZR4fDvIgFuNwfXXLYXJ22MPCZWHP3KEo8yCRXlRNJU9/J2Ek7PNXz5E6X5tq9ZoErqhxN6B0L4iw==" saltValue="Q+spTb05Dpys+ASL3VwsV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24Iz7pHx/MfnmmvZNAgS5W+pW7WJBoz1zozdrPZGDVlK69QWUMfUMCwCd45IP0fakznRQUL+wTAphXjHQK93xw==" saltValue="jOKigOMKU+QYuh8Z8t75+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N/aQyc9gypRmbp2LwagTv3tnKPmazvY/9BaHvfPAuPwifRCwAjSya3EagByLOVml8qPeZfB6pggLunUYD7hEzg==" saltValue="452zJUHdC5+gLPLYRE5rN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49" t="s">
        <v>3</v>
      </c>
      <c r="D47" s="1149"/>
      <c r="E47" s="1150"/>
      <c r="F47" s="11">
        <v>20.12</v>
      </c>
      <c r="G47" s="12">
        <v>19.87</v>
      </c>
      <c r="H47" s="12">
        <v>20.84</v>
      </c>
      <c r="I47" s="12">
        <v>20.88</v>
      </c>
      <c r="J47" s="13">
        <v>20.53</v>
      </c>
    </row>
    <row r="48" spans="2:10" ht="57.75" customHeight="1" x14ac:dyDescent="0.2">
      <c r="B48" s="14"/>
      <c r="C48" s="1151" t="s">
        <v>4</v>
      </c>
      <c r="D48" s="1151"/>
      <c r="E48" s="1152"/>
      <c r="F48" s="15">
        <v>6.77</v>
      </c>
      <c r="G48" s="16">
        <v>8.5</v>
      </c>
      <c r="H48" s="16">
        <v>7.51</v>
      </c>
      <c r="I48" s="16">
        <v>7.1</v>
      </c>
      <c r="J48" s="17">
        <v>8.09</v>
      </c>
    </row>
    <row r="49" spans="2:10" ht="57.75" customHeight="1" thickBot="1" x14ac:dyDescent="0.25">
      <c r="B49" s="18"/>
      <c r="C49" s="1153" t="s">
        <v>5</v>
      </c>
      <c r="D49" s="1153"/>
      <c r="E49" s="1154"/>
      <c r="F49" s="19">
        <v>2.57</v>
      </c>
      <c r="G49" s="20">
        <v>2.61</v>
      </c>
      <c r="H49" s="20" t="s">
        <v>530</v>
      </c>
      <c r="I49" s="20" t="s">
        <v>531</v>
      </c>
      <c r="J49" s="21">
        <v>1.1399999999999999</v>
      </c>
    </row>
    <row r="50" spans="2:10" ht="13" x14ac:dyDescent="0.2"/>
  </sheetData>
  <sheetProtection algorithmName="SHA-512" hashValue="UfFM8ayxgahrndtNvHPgYpDI2i8jAcYjtROHa1a3eaEzfG1EVy4Yqxxgt91UkyBklX4h3JXv0/Gb/MdtNUG1bA==" saltValue="0lESwJRJQSpgL/zH+RKEI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59" t="s">
        <v>532</v>
      </c>
      <c r="D34" s="1159"/>
      <c r="E34" s="1160"/>
      <c r="F34" s="32">
        <v>9.26</v>
      </c>
      <c r="G34" s="33">
        <v>9.17</v>
      </c>
      <c r="H34" s="33">
        <v>10.32</v>
      </c>
      <c r="I34" s="33">
        <v>10.89</v>
      </c>
      <c r="J34" s="34">
        <v>11.47</v>
      </c>
      <c r="K34" s="22"/>
      <c r="L34" s="22"/>
      <c r="M34" s="22"/>
      <c r="N34" s="22"/>
      <c r="O34" s="22"/>
      <c r="P34" s="22"/>
    </row>
    <row r="35" spans="1:16" ht="39" customHeight="1" x14ac:dyDescent="0.2">
      <c r="A35" s="22"/>
      <c r="B35" s="35"/>
      <c r="C35" s="1155" t="s">
        <v>533</v>
      </c>
      <c r="D35" s="1155"/>
      <c r="E35" s="1156"/>
      <c r="F35" s="36">
        <v>6.76</v>
      </c>
      <c r="G35" s="37">
        <v>8.5</v>
      </c>
      <c r="H35" s="37">
        <v>7.5</v>
      </c>
      <c r="I35" s="37">
        <v>7.1</v>
      </c>
      <c r="J35" s="38">
        <v>8.09</v>
      </c>
      <c r="K35" s="22"/>
      <c r="L35" s="22"/>
      <c r="M35" s="22"/>
      <c r="N35" s="22"/>
      <c r="O35" s="22"/>
      <c r="P35" s="22"/>
    </row>
    <row r="36" spans="1:16" ht="39" customHeight="1" x14ac:dyDescent="0.2">
      <c r="A36" s="22"/>
      <c r="B36" s="35"/>
      <c r="C36" s="1155" t="s">
        <v>534</v>
      </c>
      <c r="D36" s="1155"/>
      <c r="E36" s="1156"/>
      <c r="F36" s="36">
        <v>1.04</v>
      </c>
      <c r="G36" s="37">
        <v>1.36</v>
      </c>
      <c r="H36" s="37">
        <v>1.32</v>
      </c>
      <c r="I36" s="37">
        <v>2.0499999999999998</v>
      </c>
      <c r="J36" s="38">
        <v>2.34</v>
      </c>
      <c r="K36" s="22"/>
      <c r="L36" s="22"/>
      <c r="M36" s="22"/>
      <c r="N36" s="22"/>
      <c r="O36" s="22"/>
      <c r="P36" s="22"/>
    </row>
    <row r="37" spans="1:16" ht="39" customHeight="1" x14ac:dyDescent="0.2">
      <c r="A37" s="22"/>
      <c r="B37" s="35"/>
      <c r="C37" s="1155" t="s">
        <v>535</v>
      </c>
      <c r="D37" s="1155"/>
      <c r="E37" s="1156"/>
      <c r="F37" s="36">
        <v>0.97</v>
      </c>
      <c r="G37" s="37">
        <v>1.91</v>
      </c>
      <c r="H37" s="37">
        <v>2.12</v>
      </c>
      <c r="I37" s="37">
        <v>4.01</v>
      </c>
      <c r="J37" s="38">
        <v>1.32</v>
      </c>
      <c r="K37" s="22"/>
      <c r="L37" s="22"/>
      <c r="M37" s="22"/>
      <c r="N37" s="22"/>
      <c r="O37" s="22"/>
      <c r="P37" s="22"/>
    </row>
    <row r="38" spans="1:16" ht="39" customHeight="1" x14ac:dyDescent="0.2">
      <c r="A38" s="22"/>
      <c r="B38" s="35"/>
      <c r="C38" s="1155" t="s">
        <v>536</v>
      </c>
      <c r="D38" s="1155"/>
      <c r="E38" s="1156"/>
      <c r="F38" s="36">
        <v>7.0000000000000007E-2</v>
      </c>
      <c r="G38" s="37">
        <v>0.19</v>
      </c>
      <c r="H38" s="37">
        <v>0.28000000000000003</v>
      </c>
      <c r="I38" s="37">
        <v>0.36</v>
      </c>
      <c r="J38" s="38">
        <v>0.38</v>
      </c>
      <c r="K38" s="22"/>
      <c r="L38" s="22"/>
      <c r="M38" s="22"/>
      <c r="N38" s="22"/>
      <c r="O38" s="22"/>
      <c r="P38" s="22"/>
    </row>
    <row r="39" spans="1:16" ht="39" customHeight="1" x14ac:dyDescent="0.2">
      <c r="A39" s="22"/>
      <c r="B39" s="35"/>
      <c r="C39" s="1155" t="s">
        <v>537</v>
      </c>
      <c r="D39" s="1155"/>
      <c r="E39" s="1156"/>
      <c r="F39" s="36">
        <v>1.1299999999999999</v>
      </c>
      <c r="G39" s="37">
        <v>1.1299999999999999</v>
      </c>
      <c r="H39" s="37">
        <v>0.61</v>
      </c>
      <c r="I39" s="37">
        <v>0.53</v>
      </c>
      <c r="J39" s="38">
        <v>0.03</v>
      </c>
      <c r="K39" s="22"/>
      <c r="L39" s="22"/>
      <c r="M39" s="22"/>
      <c r="N39" s="22"/>
      <c r="O39" s="22"/>
      <c r="P39" s="22"/>
    </row>
    <row r="40" spans="1:16" ht="39" customHeight="1" x14ac:dyDescent="0.2">
      <c r="A40" s="22"/>
      <c r="B40" s="35"/>
      <c r="C40" s="1155" t="s">
        <v>538</v>
      </c>
      <c r="D40" s="1155"/>
      <c r="E40" s="1156"/>
      <c r="F40" s="36">
        <v>0.01</v>
      </c>
      <c r="G40" s="37">
        <v>0.02</v>
      </c>
      <c r="H40" s="37">
        <v>0</v>
      </c>
      <c r="I40" s="37">
        <v>0.02</v>
      </c>
      <c r="J40" s="38">
        <v>0.02</v>
      </c>
      <c r="K40" s="22"/>
      <c r="L40" s="22"/>
      <c r="M40" s="22"/>
      <c r="N40" s="22"/>
      <c r="O40" s="22"/>
      <c r="P40" s="22"/>
    </row>
    <row r="41" spans="1:16" ht="39" customHeight="1" x14ac:dyDescent="0.2">
      <c r="A41" s="22"/>
      <c r="B41" s="35"/>
      <c r="C41" s="1155"/>
      <c r="D41" s="1155"/>
      <c r="E41" s="1156"/>
      <c r="F41" s="36"/>
      <c r="G41" s="37"/>
      <c r="H41" s="37"/>
      <c r="I41" s="37"/>
      <c r="J41" s="38"/>
      <c r="K41" s="22"/>
      <c r="L41" s="22"/>
      <c r="M41" s="22"/>
      <c r="N41" s="22"/>
      <c r="O41" s="22"/>
      <c r="P41" s="22"/>
    </row>
    <row r="42" spans="1:16" ht="39" customHeight="1" x14ac:dyDescent="0.2">
      <c r="A42" s="22"/>
      <c r="B42" s="39"/>
      <c r="C42" s="1155" t="s">
        <v>539</v>
      </c>
      <c r="D42" s="1155"/>
      <c r="E42" s="1156"/>
      <c r="F42" s="36" t="s">
        <v>486</v>
      </c>
      <c r="G42" s="37" t="s">
        <v>486</v>
      </c>
      <c r="H42" s="37" t="s">
        <v>486</v>
      </c>
      <c r="I42" s="37" t="s">
        <v>486</v>
      </c>
      <c r="J42" s="38" t="s">
        <v>486</v>
      </c>
      <c r="K42" s="22"/>
      <c r="L42" s="22"/>
      <c r="M42" s="22"/>
      <c r="N42" s="22"/>
      <c r="O42" s="22"/>
      <c r="P42" s="22"/>
    </row>
    <row r="43" spans="1:16" ht="39" customHeight="1" thickBot="1" x14ac:dyDescent="0.25">
      <c r="A43" s="22"/>
      <c r="B43" s="40"/>
      <c r="C43" s="1157" t="s">
        <v>540</v>
      </c>
      <c r="D43" s="1157"/>
      <c r="E43" s="1158"/>
      <c r="F43" s="41">
        <v>0</v>
      </c>
      <c r="G43" s="42">
        <v>0</v>
      </c>
      <c r="H43" s="42">
        <v>0</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sLDhVpgGMGfgfC5NSbz2omCGJxBG/H6kb8mND6UwLcXGg6C/GA+tV58SH2H0WX+RbH7MCszjLDVe/cEd60Zprw==" saltValue="GVNSVaWNzOE5iFs9epIc3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2114</v>
      </c>
      <c r="L45" s="58">
        <v>2250</v>
      </c>
      <c r="M45" s="58">
        <v>2237</v>
      </c>
      <c r="N45" s="58">
        <v>2091</v>
      </c>
      <c r="O45" s="59">
        <v>2024</v>
      </c>
      <c r="P45" s="46"/>
      <c r="Q45" s="46"/>
      <c r="R45" s="46"/>
      <c r="S45" s="46"/>
      <c r="T45" s="46"/>
      <c r="U45" s="46"/>
    </row>
    <row r="46" spans="1:21" ht="30.75" customHeight="1" x14ac:dyDescent="0.2">
      <c r="A46" s="46"/>
      <c r="B46" s="1163"/>
      <c r="C46" s="1164"/>
      <c r="D46" s="60"/>
      <c r="E46" s="1169" t="s">
        <v>11</v>
      </c>
      <c r="F46" s="1169"/>
      <c r="G46" s="1169"/>
      <c r="H46" s="1169"/>
      <c r="I46" s="1169"/>
      <c r="J46" s="1170"/>
      <c r="K46" s="61" t="s">
        <v>486</v>
      </c>
      <c r="L46" s="62" t="s">
        <v>486</v>
      </c>
      <c r="M46" s="62" t="s">
        <v>486</v>
      </c>
      <c r="N46" s="62" t="s">
        <v>486</v>
      </c>
      <c r="O46" s="63" t="s">
        <v>486</v>
      </c>
      <c r="P46" s="46"/>
      <c r="Q46" s="46"/>
      <c r="R46" s="46"/>
      <c r="S46" s="46"/>
      <c r="T46" s="46"/>
      <c r="U46" s="46"/>
    </row>
    <row r="47" spans="1:21" ht="30.75" customHeight="1" x14ac:dyDescent="0.2">
      <c r="A47" s="46"/>
      <c r="B47" s="1163"/>
      <c r="C47" s="1164"/>
      <c r="D47" s="60"/>
      <c r="E47" s="1169" t="s">
        <v>12</v>
      </c>
      <c r="F47" s="1169"/>
      <c r="G47" s="1169"/>
      <c r="H47" s="1169"/>
      <c r="I47" s="1169"/>
      <c r="J47" s="1170"/>
      <c r="K47" s="61" t="s">
        <v>486</v>
      </c>
      <c r="L47" s="62" t="s">
        <v>486</v>
      </c>
      <c r="M47" s="62" t="s">
        <v>486</v>
      </c>
      <c r="N47" s="62" t="s">
        <v>486</v>
      </c>
      <c r="O47" s="63" t="s">
        <v>486</v>
      </c>
      <c r="P47" s="46"/>
      <c r="Q47" s="46"/>
      <c r="R47" s="46"/>
      <c r="S47" s="46"/>
      <c r="T47" s="46"/>
      <c r="U47" s="46"/>
    </row>
    <row r="48" spans="1:21" ht="30.75" customHeight="1" x14ac:dyDescent="0.2">
      <c r="A48" s="46"/>
      <c r="B48" s="1163"/>
      <c r="C48" s="1164"/>
      <c r="D48" s="60"/>
      <c r="E48" s="1169" t="s">
        <v>13</v>
      </c>
      <c r="F48" s="1169"/>
      <c r="G48" s="1169"/>
      <c r="H48" s="1169"/>
      <c r="I48" s="1169"/>
      <c r="J48" s="1170"/>
      <c r="K48" s="61">
        <v>332</v>
      </c>
      <c r="L48" s="62">
        <v>236</v>
      </c>
      <c r="M48" s="62">
        <v>208</v>
      </c>
      <c r="N48" s="62">
        <v>218</v>
      </c>
      <c r="O48" s="63">
        <v>220</v>
      </c>
      <c r="P48" s="46"/>
      <c r="Q48" s="46"/>
      <c r="R48" s="46"/>
      <c r="S48" s="46"/>
      <c r="T48" s="46"/>
      <c r="U48" s="46"/>
    </row>
    <row r="49" spans="1:21" ht="30.75" customHeight="1" x14ac:dyDescent="0.2">
      <c r="A49" s="46"/>
      <c r="B49" s="1163"/>
      <c r="C49" s="1164"/>
      <c r="D49" s="60"/>
      <c r="E49" s="1169" t="s">
        <v>14</v>
      </c>
      <c r="F49" s="1169"/>
      <c r="G49" s="1169"/>
      <c r="H49" s="1169"/>
      <c r="I49" s="1169"/>
      <c r="J49" s="1170"/>
      <c r="K49" s="61" t="s">
        <v>486</v>
      </c>
      <c r="L49" s="62" t="s">
        <v>486</v>
      </c>
      <c r="M49" s="62" t="s">
        <v>486</v>
      </c>
      <c r="N49" s="62" t="s">
        <v>486</v>
      </c>
      <c r="O49" s="63" t="s">
        <v>486</v>
      </c>
      <c r="P49" s="46"/>
      <c r="Q49" s="46"/>
      <c r="R49" s="46"/>
      <c r="S49" s="46"/>
      <c r="T49" s="46"/>
      <c r="U49" s="46"/>
    </row>
    <row r="50" spans="1:21" ht="30.75" customHeight="1" x14ac:dyDescent="0.2">
      <c r="A50" s="46"/>
      <c r="B50" s="1163"/>
      <c r="C50" s="1164"/>
      <c r="D50" s="60"/>
      <c r="E50" s="1169" t="s">
        <v>15</v>
      </c>
      <c r="F50" s="1169"/>
      <c r="G50" s="1169"/>
      <c r="H50" s="1169"/>
      <c r="I50" s="1169"/>
      <c r="J50" s="1170"/>
      <c r="K50" s="61">
        <v>29</v>
      </c>
      <c r="L50" s="62">
        <v>0</v>
      </c>
      <c r="M50" s="62">
        <v>0</v>
      </c>
      <c r="N50" s="62">
        <v>0</v>
      </c>
      <c r="O50" s="63">
        <v>0</v>
      </c>
      <c r="P50" s="46"/>
      <c r="Q50" s="46"/>
      <c r="R50" s="46"/>
      <c r="S50" s="46"/>
      <c r="T50" s="46"/>
      <c r="U50" s="46"/>
    </row>
    <row r="51" spans="1:21" ht="30.75" customHeight="1" x14ac:dyDescent="0.2">
      <c r="A51" s="46"/>
      <c r="B51" s="1165"/>
      <c r="C51" s="1166"/>
      <c r="D51" s="64"/>
      <c r="E51" s="1169" t="s">
        <v>16</v>
      </c>
      <c r="F51" s="1169"/>
      <c r="G51" s="1169"/>
      <c r="H51" s="1169"/>
      <c r="I51" s="1169"/>
      <c r="J51" s="1170"/>
      <c r="K51" s="61" t="s">
        <v>486</v>
      </c>
      <c r="L51" s="62" t="s">
        <v>486</v>
      </c>
      <c r="M51" s="62" t="s">
        <v>486</v>
      </c>
      <c r="N51" s="62" t="s">
        <v>486</v>
      </c>
      <c r="O51" s="63" t="s">
        <v>486</v>
      </c>
      <c r="P51" s="46"/>
      <c r="Q51" s="46"/>
      <c r="R51" s="46"/>
      <c r="S51" s="46"/>
      <c r="T51" s="46"/>
      <c r="U51" s="46"/>
    </row>
    <row r="52" spans="1:21" ht="30.75" customHeight="1" x14ac:dyDescent="0.2">
      <c r="A52" s="46"/>
      <c r="B52" s="1171" t="s">
        <v>17</v>
      </c>
      <c r="C52" s="1172"/>
      <c r="D52" s="64"/>
      <c r="E52" s="1169" t="s">
        <v>18</v>
      </c>
      <c r="F52" s="1169"/>
      <c r="G52" s="1169"/>
      <c r="H52" s="1169"/>
      <c r="I52" s="1169"/>
      <c r="J52" s="1170"/>
      <c r="K52" s="61">
        <v>1594</v>
      </c>
      <c r="L52" s="62">
        <v>1612</v>
      </c>
      <c r="M52" s="62">
        <v>1486</v>
      </c>
      <c r="N52" s="62">
        <v>1452</v>
      </c>
      <c r="O52" s="63">
        <v>1399</v>
      </c>
      <c r="P52" s="46"/>
      <c r="Q52" s="46"/>
      <c r="R52" s="46"/>
      <c r="S52" s="46"/>
      <c r="T52" s="46"/>
      <c r="U52" s="46"/>
    </row>
    <row r="53" spans="1:21" ht="30.75" customHeight="1" thickBot="1" x14ac:dyDescent="0.25">
      <c r="A53" s="46"/>
      <c r="B53" s="1173" t="s">
        <v>19</v>
      </c>
      <c r="C53" s="1174"/>
      <c r="D53" s="65"/>
      <c r="E53" s="1175" t="s">
        <v>20</v>
      </c>
      <c r="F53" s="1175"/>
      <c r="G53" s="1175"/>
      <c r="H53" s="1175"/>
      <c r="I53" s="1175"/>
      <c r="J53" s="1176"/>
      <c r="K53" s="66">
        <v>881</v>
      </c>
      <c r="L53" s="67">
        <v>874</v>
      </c>
      <c r="M53" s="67">
        <v>959</v>
      </c>
      <c r="N53" s="67">
        <v>857</v>
      </c>
      <c r="O53" s="68">
        <v>845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77" t="s">
        <v>24</v>
      </c>
      <c r="C58" s="1178"/>
      <c r="D58" s="1183" t="s">
        <v>25</v>
      </c>
      <c r="E58" s="1184"/>
      <c r="F58" s="1184"/>
      <c r="G58" s="1184"/>
      <c r="H58" s="1184"/>
      <c r="I58" s="1184"/>
      <c r="J58" s="1185"/>
      <c r="K58" s="81"/>
      <c r="L58" s="82"/>
      <c r="M58" s="82"/>
      <c r="N58" s="82"/>
      <c r="O58" s="83"/>
    </row>
    <row r="59" spans="1:21" ht="31.5" customHeight="1" x14ac:dyDescent="0.2">
      <c r="B59" s="1179"/>
      <c r="C59" s="1180"/>
      <c r="D59" s="1186" t="s">
        <v>26</v>
      </c>
      <c r="E59" s="1187"/>
      <c r="F59" s="1187"/>
      <c r="G59" s="1187"/>
      <c r="H59" s="1187"/>
      <c r="I59" s="1187"/>
      <c r="J59" s="1188"/>
      <c r="K59" s="84"/>
      <c r="L59" s="85"/>
      <c r="M59" s="85"/>
      <c r="N59" s="85"/>
      <c r="O59" s="86"/>
    </row>
    <row r="60" spans="1:21" ht="31.5" customHeight="1" thickBot="1" x14ac:dyDescent="0.25">
      <c r="B60" s="1181"/>
      <c r="C60" s="1182"/>
      <c r="D60" s="1189" t="s">
        <v>27</v>
      </c>
      <c r="E60" s="1190"/>
      <c r="F60" s="1190"/>
      <c r="G60" s="1190"/>
      <c r="H60" s="1190"/>
      <c r="I60" s="1190"/>
      <c r="J60" s="1191"/>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RpYR+KQEM0XffAX967kqlr+sFF1tT+qHoOBSa4iCYFRGUyRNisarpsaMuWb2328awLH8lbyP8H8A3FjrEBlew==" saltValue="gXxof+crzX9rOyHwmU9f/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2" t="s">
        <v>30</v>
      </c>
      <c r="C41" s="1193"/>
      <c r="D41" s="103"/>
      <c r="E41" s="1198" t="s">
        <v>31</v>
      </c>
      <c r="F41" s="1198"/>
      <c r="G41" s="1198"/>
      <c r="H41" s="1199"/>
      <c r="I41" s="330">
        <v>21045</v>
      </c>
      <c r="J41" s="331">
        <v>19567</v>
      </c>
      <c r="K41" s="331">
        <v>17848</v>
      </c>
      <c r="L41" s="331">
        <v>16354</v>
      </c>
      <c r="M41" s="332">
        <v>15608</v>
      </c>
    </row>
    <row r="42" spans="2:13" ht="27.75" customHeight="1" x14ac:dyDescent="0.2">
      <c r="B42" s="1194"/>
      <c r="C42" s="1195"/>
      <c r="D42" s="104"/>
      <c r="E42" s="1200" t="s">
        <v>32</v>
      </c>
      <c r="F42" s="1200"/>
      <c r="G42" s="1200"/>
      <c r="H42" s="1201"/>
      <c r="I42" s="333" t="s">
        <v>486</v>
      </c>
      <c r="J42" s="334" t="s">
        <v>486</v>
      </c>
      <c r="K42" s="334" t="s">
        <v>486</v>
      </c>
      <c r="L42" s="334" t="s">
        <v>486</v>
      </c>
      <c r="M42" s="335" t="s">
        <v>486</v>
      </c>
    </row>
    <row r="43" spans="2:13" ht="27.75" customHeight="1" x14ac:dyDescent="0.2">
      <c r="B43" s="1194"/>
      <c r="C43" s="1195"/>
      <c r="D43" s="104"/>
      <c r="E43" s="1200" t="s">
        <v>33</v>
      </c>
      <c r="F43" s="1200"/>
      <c r="G43" s="1200"/>
      <c r="H43" s="1201"/>
      <c r="I43" s="333">
        <v>3637</v>
      </c>
      <c r="J43" s="334">
        <v>2628</v>
      </c>
      <c r="K43" s="334">
        <v>2561</v>
      </c>
      <c r="L43" s="334">
        <v>2915</v>
      </c>
      <c r="M43" s="335">
        <v>2959</v>
      </c>
    </row>
    <row r="44" spans="2:13" ht="27.75" customHeight="1" x14ac:dyDescent="0.2">
      <c r="B44" s="1194"/>
      <c r="C44" s="1195"/>
      <c r="D44" s="104"/>
      <c r="E44" s="1200" t="s">
        <v>34</v>
      </c>
      <c r="F44" s="1200"/>
      <c r="G44" s="1200"/>
      <c r="H44" s="1201"/>
      <c r="I44" s="333" t="s">
        <v>486</v>
      </c>
      <c r="J44" s="334" t="s">
        <v>486</v>
      </c>
      <c r="K44" s="334" t="s">
        <v>486</v>
      </c>
      <c r="L44" s="334" t="s">
        <v>486</v>
      </c>
      <c r="M44" s="335" t="s">
        <v>486</v>
      </c>
    </row>
    <row r="45" spans="2:13" ht="27.75" customHeight="1" x14ac:dyDescent="0.2">
      <c r="B45" s="1194"/>
      <c r="C45" s="1195"/>
      <c r="D45" s="104"/>
      <c r="E45" s="1200" t="s">
        <v>35</v>
      </c>
      <c r="F45" s="1200"/>
      <c r="G45" s="1200"/>
      <c r="H45" s="1201"/>
      <c r="I45" s="333">
        <v>2804</v>
      </c>
      <c r="J45" s="334">
        <v>2679</v>
      </c>
      <c r="K45" s="334">
        <v>2578</v>
      </c>
      <c r="L45" s="334">
        <v>2546</v>
      </c>
      <c r="M45" s="335">
        <v>2496</v>
      </c>
    </row>
    <row r="46" spans="2:13" ht="27.75" customHeight="1" x14ac:dyDescent="0.2">
      <c r="B46" s="1194"/>
      <c r="C46" s="1195"/>
      <c r="D46" s="105"/>
      <c r="E46" s="1200" t="s">
        <v>36</v>
      </c>
      <c r="F46" s="1200"/>
      <c r="G46" s="1200"/>
      <c r="H46" s="1201"/>
      <c r="I46" s="333">
        <v>115</v>
      </c>
      <c r="J46" s="334">
        <v>47</v>
      </c>
      <c r="K46" s="334">
        <v>46</v>
      </c>
      <c r="L46" s="334">
        <v>37</v>
      </c>
      <c r="M46" s="335">
        <v>234</v>
      </c>
    </row>
    <row r="47" spans="2:13" ht="27.75" customHeight="1" x14ac:dyDescent="0.2">
      <c r="B47" s="1194"/>
      <c r="C47" s="1195"/>
      <c r="D47" s="106"/>
      <c r="E47" s="1202" t="s">
        <v>37</v>
      </c>
      <c r="F47" s="1203"/>
      <c r="G47" s="1203"/>
      <c r="H47" s="1204"/>
      <c r="I47" s="333" t="s">
        <v>486</v>
      </c>
      <c r="J47" s="334" t="s">
        <v>486</v>
      </c>
      <c r="K47" s="334" t="s">
        <v>486</v>
      </c>
      <c r="L47" s="334" t="s">
        <v>486</v>
      </c>
      <c r="M47" s="335" t="s">
        <v>486</v>
      </c>
    </row>
    <row r="48" spans="2:13" ht="27.75" customHeight="1" x14ac:dyDescent="0.2">
      <c r="B48" s="1194"/>
      <c r="C48" s="1195"/>
      <c r="D48" s="104"/>
      <c r="E48" s="1200" t="s">
        <v>38</v>
      </c>
      <c r="F48" s="1200"/>
      <c r="G48" s="1200"/>
      <c r="H48" s="1201"/>
      <c r="I48" s="333" t="s">
        <v>486</v>
      </c>
      <c r="J48" s="334" t="s">
        <v>486</v>
      </c>
      <c r="K48" s="334" t="s">
        <v>486</v>
      </c>
      <c r="L48" s="334" t="s">
        <v>486</v>
      </c>
      <c r="M48" s="335" t="s">
        <v>486</v>
      </c>
    </row>
    <row r="49" spans="2:13" ht="27.75" customHeight="1" x14ac:dyDescent="0.2">
      <c r="B49" s="1196"/>
      <c r="C49" s="1197"/>
      <c r="D49" s="104"/>
      <c r="E49" s="1200" t="s">
        <v>39</v>
      </c>
      <c r="F49" s="1200"/>
      <c r="G49" s="1200"/>
      <c r="H49" s="1201"/>
      <c r="I49" s="333" t="s">
        <v>486</v>
      </c>
      <c r="J49" s="334" t="s">
        <v>486</v>
      </c>
      <c r="K49" s="334" t="s">
        <v>486</v>
      </c>
      <c r="L49" s="334" t="s">
        <v>486</v>
      </c>
      <c r="M49" s="335" t="s">
        <v>486</v>
      </c>
    </row>
    <row r="50" spans="2:13" ht="27.75" customHeight="1" x14ac:dyDescent="0.2">
      <c r="B50" s="1205" t="s">
        <v>40</v>
      </c>
      <c r="C50" s="1206"/>
      <c r="D50" s="107"/>
      <c r="E50" s="1200" t="s">
        <v>41</v>
      </c>
      <c r="F50" s="1200"/>
      <c r="G50" s="1200"/>
      <c r="H50" s="1201"/>
      <c r="I50" s="333">
        <v>6744</v>
      </c>
      <c r="J50" s="334">
        <v>7337</v>
      </c>
      <c r="K50" s="334">
        <v>8293</v>
      </c>
      <c r="L50" s="334">
        <v>8982</v>
      </c>
      <c r="M50" s="335">
        <v>9635</v>
      </c>
    </row>
    <row r="51" spans="2:13" ht="27.75" customHeight="1" x14ac:dyDescent="0.2">
      <c r="B51" s="1194"/>
      <c r="C51" s="1195"/>
      <c r="D51" s="104"/>
      <c r="E51" s="1200" t="s">
        <v>42</v>
      </c>
      <c r="F51" s="1200"/>
      <c r="G51" s="1200"/>
      <c r="H51" s="1201"/>
      <c r="I51" s="333">
        <v>739</v>
      </c>
      <c r="J51" s="334">
        <v>683</v>
      </c>
      <c r="K51" s="334">
        <v>584</v>
      </c>
      <c r="L51" s="334">
        <v>476</v>
      </c>
      <c r="M51" s="335">
        <v>404</v>
      </c>
    </row>
    <row r="52" spans="2:13" ht="27.75" customHeight="1" x14ac:dyDescent="0.2">
      <c r="B52" s="1196"/>
      <c r="C52" s="1197"/>
      <c r="D52" s="104"/>
      <c r="E52" s="1200" t="s">
        <v>43</v>
      </c>
      <c r="F52" s="1200"/>
      <c r="G52" s="1200"/>
      <c r="H52" s="1201"/>
      <c r="I52" s="333">
        <v>14566</v>
      </c>
      <c r="J52" s="334">
        <v>13587</v>
      </c>
      <c r="K52" s="334">
        <v>12560</v>
      </c>
      <c r="L52" s="334">
        <v>11606</v>
      </c>
      <c r="M52" s="335">
        <v>11122</v>
      </c>
    </row>
    <row r="53" spans="2:13" ht="27.75" customHeight="1" thickBot="1" x14ac:dyDescent="0.25">
      <c r="B53" s="1207" t="s">
        <v>19</v>
      </c>
      <c r="C53" s="1208"/>
      <c r="D53" s="108"/>
      <c r="E53" s="1209" t="s">
        <v>44</v>
      </c>
      <c r="F53" s="1209"/>
      <c r="G53" s="1209"/>
      <c r="H53" s="1210"/>
      <c r="I53" s="336">
        <v>5551</v>
      </c>
      <c r="J53" s="337">
        <v>3314</v>
      </c>
      <c r="K53" s="337">
        <v>1595</v>
      </c>
      <c r="L53" s="337">
        <v>789</v>
      </c>
      <c r="M53" s="338">
        <v>135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F6W0TIsPtPCh1UMjQRPlDM6KJBkY3Due2nkKBTt4tC76fgZpagKnQO8toj1PsXAkcM8e5aqew6/AE0Im5d8yGQ==" saltValue="JyFQI/I1TjP6Ls/odRnYO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19" t="s">
        <v>46</v>
      </c>
      <c r="D55" s="1219"/>
      <c r="E55" s="1220"/>
      <c r="F55" s="339">
        <v>1839</v>
      </c>
      <c r="G55" s="339">
        <v>1841</v>
      </c>
      <c r="H55" s="340">
        <v>1843</v>
      </c>
    </row>
    <row r="56" spans="2:8" ht="52.5" customHeight="1" x14ac:dyDescent="0.2">
      <c r="B56" s="120"/>
      <c r="C56" s="1221" t="s">
        <v>47</v>
      </c>
      <c r="D56" s="1221"/>
      <c r="E56" s="1222"/>
      <c r="F56" s="341">
        <v>2115</v>
      </c>
      <c r="G56" s="341">
        <v>2506</v>
      </c>
      <c r="H56" s="342">
        <v>2740</v>
      </c>
    </row>
    <row r="57" spans="2:8" ht="53.25" customHeight="1" x14ac:dyDescent="0.2">
      <c r="B57" s="120"/>
      <c r="C57" s="1223" t="s">
        <v>48</v>
      </c>
      <c r="D57" s="1223"/>
      <c r="E57" s="1224"/>
      <c r="F57" s="343">
        <v>3287</v>
      </c>
      <c r="G57" s="343">
        <v>3481</v>
      </c>
      <c r="H57" s="344">
        <v>3920</v>
      </c>
    </row>
    <row r="58" spans="2:8" ht="45.75" customHeight="1" x14ac:dyDescent="0.2">
      <c r="B58" s="121"/>
      <c r="C58" s="1211" t="s">
        <v>553</v>
      </c>
      <c r="D58" s="1212"/>
      <c r="E58" s="1213"/>
      <c r="F58" s="345">
        <v>1932</v>
      </c>
      <c r="G58" s="345">
        <v>2161</v>
      </c>
      <c r="H58" s="346">
        <v>2545</v>
      </c>
    </row>
    <row r="59" spans="2:8" ht="45.75" customHeight="1" x14ac:dyDescent="0.2">
      <c r="B59" s="121"/>
      <c r="C59" s="1211" t="s">
        <v>554</v>
      </c>
      <c r="D59" s="1212"/>
      <c r="E59" s="1213"/>
      <c r="F59" s="345">
        <v>981</v>
      </c>
      <c r="G59" s="345">
        <v>891</v>
      </c>
      <c r="H59" s="346">
        <v>798</v>
      </c>
    </row>
    <row r="60" spans="2:8" ht="45.75" customHeight="1" x14ac:dyDescent="0.2">
      <c r="B60" s="121"/>
      <c r="C60" s="1211" t="s">
        <v>555</v>
      </c>
      <c r="D60" s="1212"/>
      <c r="E60" s="1213"/>
      <c r="F60" s="345">
        <v>224</v>
      </c>
      <c r="G60" s="345">
        <v>224</v>
      </c>
      <c r="H60" s="346">
        <v>344</v>
      </c>
    </row>
    <row r="61" spans="2:8" ht="45.75" customHeight="1" x14ac:dyDescent="0.2">
      <c r="B61" s="121"/>
      <c r="C61" s="1211" t="s">
        <v>556</v>
      </c>
      <c r="D61" s="1212"/>
      <c r="E61" s="1213"/>
      <c r="F61" s="345">
        <v>10</v>
      </c>
      <c r="G61" s="345">
        <v>57</v>
      </c>
      <c r="H61" s="346">
        <v>77</v>
      </c>
    </row>
    <row r="62" spans="2:8" ht="45.75" customHeight="1" thickBot="1" x14ac:dyDescent="0.25">
      <c r="B62" s="122"/>
      <c r="C62" s="1214" t="s">
        <v>557</v>
      </c>
      <c r="D62" s="1215"/>
      <c r="E62" s="1216"/>
      <c r="F62" s="347">
        <v>51</v>
      </c>
      <c r="G62" s="347">
        <v>51</v>
      </c>
      <c r="H62" s="348">
        <v>51</v>
      </c>
    </row>
    <row r="63" spans="2:8" ht="52.5" customHeight="1" thickBot="1" x14ac:dyDescent="0.25">
      <c r="B63" s="123"/>
      <c r="C63" s="1217" t="s">
        <v>49</v>
      </c>
      <c r="D63" s="1217"/>
      <c r="E63" s="1218"/>
      <c r="F63" s="349">
        <v>7242</v>
      </c>
      <c r="G63" s="349">
        <v>7828</v>
      </c>
      <c r="H63" s="350">
        <v>8504</v>
      </c>
    </row>
    <row r="64" spans="2:8" ht="13" x14ac:dyDescent="0.2"/>
  </sheetData>
  <sheetProtection algorithmName="SHA-512" hashValue="TDfu73J+sevG6eUPf/isvYZbk1iFnTDqBgLXFVA1OfGIb/8bnXxbxd0raCypk7HZfg30m+Kt9xTe0qrXna2HAg==" saltValue="nE2Yc2mzBE1XUVisN3ZxT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B5054-808B-4BDE-910C-239477F9CD8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7" t="s">
        <v>560</v>
      </c>
      <c r="AO43" s="1238"/>
      <c r="AP43" s="1238"/>
      <c r="AQ43" s="1238"/>
      <c r="AR43" s="1238"/>
      <c r="AS43" s="1238"/>
      <c r="AT43" s="1238"/>
      <c r="AU43" s="1238"/>
      <c r="AV43" s="1238"/>
      <c r="AW43" s="1238"/>
      <c r="AX43" s="1238"/>
      <c r="AY43" s="1238"/>
      <c r="AZ43" s="1238"/>
      <c r="BA43" s="1238"/>
      <c r="BB43" s="1238"/>
      <c r="BC43" s="1238"/>
      <c r="BD43" s="1238"/>
      <c r="BE43" s="1238"/>
      <c r="BF43" s="1238"/>
      <c r="BG43" s="1238"/>
      <c r="BH43" s="1238"/>
      <c r="BI43" s="1238"/>
      <c r="BJ43" s="1238"/>
      <c r="BK43" s="1238"/>
      <c r="BL43" s="1238"/>
      <c r="BM43" s="1238"/>
      <c r="BN43" s="1238"/>
      <c r="BO43" s="1238"/>
      <c r="BP43" s="1238"/>
      <c r="BQ43" s="1238"/>
      <c r="BR43" s="1238"/>
      <c r="BS43" s="1238"/>
      <c r="BT43" s="1238"/>
      <c r="BU43" s="1238"/>
      <c r="BV43" s="1238"/>
      <c r="BW43" s="1238"/>
      <c r="BX43" s="1238"/>
      <c r="BY43" s="1238"/>
      <c r="BZ43" s="1238"/>
      <c r="CA43" s="1238"/>
      <c r="CB43" s="1238"/>
      <c r="CC43" s="1238"/>
      <c r="CD43" s="1238"/>
      <c r="CE43" s="1238"/>
      <c r="CF43" s="1238"/>
      <c r="CG43" s="1238"/>
      <c r="CH43" s="1238"/>
      <c r="CI43" s="1238"/>
      <c r="CJ43" s="1238"/>
      <c r="CK43" s="1238"/>
      <c r="CL43" s="1238"/>
      <c r="CM43" s="1238"/>
      <c r="CN43" s="1238"/>
      <c r="CO43" s="1238"/>
      <c r="CP43" s="1238"/>
      <c r="CQ43" s="1238"/>
      <c r="CR43" s="1238"/>
      <c r="CS43" s="1238"/>
      <c r="CT43" s="1238"/>
      <c r="CU43" s="1238"/>
      <c r="CV43" s="1238"/>
      <c r="CW43" s="1238"/>
      <c r="CX43" s="1238"/>
      <c r="CY43" s="1238"/>
      <c r="CZ43" s="1238"/>
      <c r="DA43" s="1238"/>
      <c r="DB43" s="1238"/>
      <c r="DC43" s="1239"/>
    </row>
    <row r="44" spans="2:109" ht="13" x14ac:dyDescent="0.2">
      <c r="B44" s="247"/>
      <c r="AN44" s="1240"/>
      <c r="AO44" s="1241"/>
      <c r="AP44" s="1241"/>
      <c r="AQ44" s="1241"/>
      <c r="AR44" s="1241"/>
      <c r="AS44" s="1241"/>
      <c r="AT44" s="1241"/>
      <c r="AU44" s="1241"/>
      <c r="AV44" s="1241"/>
      <c r="AW44" s="1241"/>
      <c r="AX44" s="1241"/>
      <c r="AY44" s="1241"/>
      <c r="AZ44" s="1241"/>
      <c r="BA44" s="1241"/>
      <c r="BB44" s="1241"/>
      <c r="BC44" s="1241"/>
      <c r="BD44" s="1241"/>
      <c r="BE44" s="1241"/>
      <c r="BF44" s="1241"/>
      <c r="BG44" s="1241"/>
      <c r="BH44" s="1241"/>
      <c r="BI44" s="1241"/>
      <c r="BJ44" s="1241"/>
      <c r="BK44" s="1241"/>
      <c r="BL44" s="1241"/>
      <c r="BM44" s="1241"/>
      <c r="BN44" s="1241"/>
      <c r="BO44" s="1241"/>
      <c r="BP44" s="1241"/>
      <c r="BQ44" s="1241"/>
      <c r="BR44" s="1241"/>
      <c r="BS44" s="1241"/>
      <c r="BT44" s="1241"/>
      <c r="BU44" s="1241"/>
      <c r="BV44" s="1241"/>
      <c r="BW44" s="1241"/>
      <c r="BX44" s="1241"/>
      <c r="BY44" s="1241"/>
      <c r="BZ44" s="1241"/>
      <c r="CA44" s="1241"/>
      <c r="CB44" s="1241"/>
      <c r="CC44" s="1241"/>
      <c r="CD44" s="1241"/>
      <c r="CE44" s="1241"/>
      <c r="CF44" s="1241"/>
      <c r="CG44" s="1241"/>
      <c r="CH44" s="1241"/>
      <c r="CI44" s="1241"/>
      <c r="CJ44" s="1241"/>
      <c r="CK44" s="1241"/>
      <c r="CL44" s="1241"/>
      <c r="CM44" s="1241"/>
      <c r="CN44" s="1241"/>
      <c r="CO44" s="1241"/>
      <c r="CP44" s="1241"/>
      <c r="CQ44" s="1241"/>
      <c r="CR44" s="1241"/>
      <c r="CS44" s="1241"/>
      <c r="CT44" s="1241"/>
      <c r="CU44" s="1241"/>
      <c r="CV44" s="1241"/>
      <c r="CW44" s="1241"/>
      <c r="CX44" s="1241"/>
      <c r="CY44" s="1241"/>
      <c r="CZ44" s="1241"/>
      <c r="DA44" s="1241"/>
      <c r="DB44" s="1241"/>
      <c r="DC44" s="1242"/>
    </row>
    <row r="45" spans="2:109" ht="13" x14ac:dyDescent="0.2">
      <c r="B45" s="247"/>
      <c r="AN45" s="1240"/>
      <c r="AO45" s="1241"/>
      <c r="AP45" s="1241"/>
      <c r="AQ45" s="1241"/>
      <c r="AR45" s="1241"/>
      <c r="AS45" s="1241"/>
      <c r="AT45" s="1241"/>
      <c r="AU45" s="1241"/>
      <c r="AV45" s="1241"/>
      <c r="AW45" s="1241"/>
      <c r="AX45" s="1241"/>
      <c r="AY45" s="1241"/>
      <c r="AZ45" s="1241"/>
      <c r="BA45" s="1241"/>
      <c r="BB45" s="1241"/>
      <c r="BC45" s="1241"/>
      <c r="BD45" s="1241"/>
      <c r="BE45" s="1241"/>
      <c r="BF45" s="1241"/>
      <c r="BG45" s="1241"/>
      <c r="BH45" s="1241"/>
      <c r="BI45" s="1241"/>
      <c r="BJ45" s="1241"/>
      <c r="BK45" s="1241"/>
      <c r="BL45" s="1241"/>
      <c r="BM45" s="1241"/>
      <c r="BN45" s="1241"/>
      <c r="BO45" s="1241"/>
      <c r="BP45" s="1241"/>
      <c r="BQ45" s="1241"/>
      <c r="BR45" s="1241"/>
      <c r="BS45" s="1241"/>
      <c r="BT45" s="1241"/>
      <c r="BU45" s="1241"/>
      <c r="BV45" s="1241"/>
      <c r="BW45" s="1241"/>
      <c r="BX45" s="1241"/>
      <c r="BY45" s="1241"/>
      <c r="BZ45" s="1241"/>
      <c r="CA45" s="1241"/>
      <c r="CB45" s="1241"/>
      <c r="CC45" s="1241"/>
      <c r="CD45" s="1241"/>
      <c r="CE45" s="1241"/>
      <c r="CF45" s="1241"/>
      <c r="CG45" s="1241"/>
      <c r="CH45" s="1241"/>
      <c r="CI45" s="1241"/>
      <c r="CJ45" s="1241"/>
      <c r="CK45" s="1241"/>
      <c r="CL45" s="1241"/>
      <c r="CM45" s="1241"/>
      <c r="CN45" s="1241"/>
      <c r="CO45" s="1241"/>
      <c r="CP45" s="1241"/>
      <c r="CQ45" s="1241"/>
      <c r="CR45" s="1241"/>
      <c r="CS45" s="1241"/>
      <c r="CT45" s="1241"/>
      <c r="CU45" s="1241"/>
      <c r="CV45" s="1241"/>
      <c r="CW45" s="1241"/>
      <c r="CX45" s="1241"/>
      <c r="CY45" s="1241"/>
      <c r="CZ45" s="1241"/>
      <c r="DA45" s="1241"/>
      <c r="DB45" s="1241"/>
      <c r="DC45" s="1242"/>
    </row>
    <row r="46" spans="2:109" ht="13" x14ac:dyDescent="0.2">
      <c r="B46" s="247"/>
      <c r="AN46" s="1240"/>
      <c r="AO46" s="1241"/>
      <c r="AP46" s="1241"/>
      <c r="AQ46" s="1241"/>
      <c r="AR46" s="1241"/>
      <c r="AS46" s="1241"/>
      <c r="AT46" s="1241"/>
      <c r="AU46" s="1241"/>
      <c r="AV46" s="1241"/>
      <c r="AW46" s="1241"/>
      <c r="AX46" s="1241"/>
      <c r="AY46" s="1241"/>
      <c r="AZ46" s="1241"/>
      <c r="BA46" s="1241"/>
      <c r="BB46" s="1241"/>
      <c r="BC46" s="1241"/>
      <c r="BD46" s="1241"/>
      <c r="BE46" s="1241"/>
      <c r="BF46" s="1241"/>
      <c r="BG46" s="1241"/>
      <c r="BH46" s="1241"/>
      <c r="BI46" s="1241"/>
      <c r="BJ46" s="1241"/>
      <c r="BK46" s="1241"/>
      <c r="BL46" s="1241"/>
      <c r="BM46" s="1241"/>
      <c r="BN46" s="1241"/>
      <c r="BO46" s="1241"/>
      <c r="BP46" s="1241"/>
      <c r="BQ46" s="1241"/>
      <c r="BR46" s="1241"/>
      <c r="BS46" s="1241"/>
      <c r="BT46" s="1241"/>
      <c r="BU46" s="1241"/>
      <c r="BV46" s="1241"/>
      <c r="BW46" s="1241"/>
      <c r="BX46" s="1241"/>
      <c r="BY46" s="1241"/>
      <c r="BZ46" s="1241"/>
      <c r="CA46" s="1241"/>
      <c r="CB46" s="1241"/>
      <c r="CC46" s="1241"/>
      <c r="CD46" s="1241"/>
      <c r="CE46" s="1241"/>
      <c r="CF46" s="1241"/>
      <c r="CG46" s="1241"/>
      <c r="CH46" s="1241"/>
      <c r="CI46" s="1241"/>
      <c r="CJ46" s="1241"/>
      <c r="CK46" s="1241"/>
      <c r="CL46" s="1241"/>
      <c r="CM46" s="1241"/>
      <c r="CN46" s="1241"/>
      <c r="CO46" s="1241"/>
      <c r="CP46" s="1241"/>
      <c r="CQ46" s="1241"/>
      <c r="CR46" s="1241"/>
      <c r="CS46" s="1241"/>
      <c r="CT46" s="1241"/>
      <c r="CU46" s="1241"/>
      <c r="CV46" s="1241"/>
      <c r="CW46" s="1241"/>
      <c r="CX46" s="1241"/>
      <c r="CY46" s="1241"/>
      <c r="CZ46" s="1241"/>
      <c r="DA46" s="1241"/>
      <c r="DB46" s="1241"/>
      <c r="DC46" s="1242"/>
    </row>
    <row r="47" spans="2:109" ht="13" x14ac:dyDescent="0.2">
      <c r="B47" s="247"/>
      <c r="AN47" s="1243"/>
      <c r="AO47" s="1244"/>
      <c r="AP47" s="1244"/>
      <c r="AQ47" s="1244"/>
      <c r="AR47" s="1244"/>
      <c r="AS47" s="1244"/>
      <c r="AT47" s="1244"/>
      <c r="AU47" s="1244"/>
      <c r="AV47" s="1244"/>
      <c r="AW47" s="1244"/>
      <c r="AX47" s="1244"/>
      <c r="AY47" s="1244"/>
      <c r="AZ47" s="1244"/>
      <c r="BA47" s="1244"/>
      <c r="BB47" s="1244"/>
      <c r="BC47" s="1244"/>
      <c r="BD47" s="1244"/>
      <c r="BE47" s="1244"/>
      <c r="BF47" s="1244"/>
      <c r="BG47" s="1244"/>
      <c r="BH47" s="1244"/>
      <c r="BI47" s="1244"/>
      <c r="BJ47" s="1244"/>
      <c r="BK47" s="1244"/>
      <c r="BL47" s="1244"/>
      <c r="BM47" s="1244"/>
      <c r="BN47" s="1244"/>
      <c r="BO47" s="1244"/>
      <c r="BP47" s="1244"/>
      <c r="BQ47" s="1244"/>
      <c r="BR47" s="1244"/>
      <c r="BS47" s="1244"/>
      <c r="BT47" s="1244"/>
      <c r="BU47" s="1244"/>
      <c r="BV47" s="1244"/>
      <c r="BW47" s="1244"/>
      <c r="BX47" s="1244"/>
      <c r="BY47" s="1244"/>
      <c r="BZ47" s="1244"/>
      <c r="CA47" s="1244"/>
      <c r="CB47" s="1244"/>
      <c r="CC47" s="1244"/>
      <c r="CD47" s="1244"/>
      <c r="CE47" s="1244"/>
      <c r="CF47" s="1244"/>
      <c r="CG47" s="1244"/>
      <c r="CH47" s="1244"/>
      <c r="CI47" s="1244"/>
      <c r="CJ47" s="1244"/>
      <c r="CK47" s="1244"/>
      <c r="CL47" s="1244"/>
      <c r="CM47" s="1244"/>
      <c r="CN47" s="1244"/>
      <c r="CO47" s="1244"/>
      <c r="CP47" s="1244"/>
      <c r="CQ47" s="1244"/>
      <c r="CR47" s="1244"/>
      <c r="CS47" s="1244"/>
      <c r="CT47" s="1244"/>
      <c r="CU47" s="1244"/>
      <c r="CV47" s="1244"/>
      <c r="CW47" s="1244"/>
      <c r="CX47" s="1244"/>
      <c r="CY47" s="1244"/>
      <c r="CZ47" s="1244"/>
      <c r="DA47" s="1244"/>
      <c r="DB47" s="1244"/>
      <c r="DC47" s="1245"/>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561</v>
      </c>
    </row>
    <row r="50" spans="1:109" ht="13" x14ac:dyDescent="0.2">
      <c r="B50" s="247"/>
      <c r="G50" s="1231"/>
      <c r="H50" s="1231"/>
      <c r="I50" s="1231"/>
      <c r="J50" s="1231"/>
      <c r="K50" s="360"/>
      <c r="L50" s="360"/>
      <c r="M50" s="361"/>
      <c r="N50" s="361"/>
      <c r="AN50" s="1234"/>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6"/>
      <c r="BP50" s="1230" t="s">
        <v>525</v>
      </c>
      <c r="BQ50" s="1230"/>
      <c r="BR50" s="1230"/>
      <c r="BS50" s="1230"/>
      <c r="BT50" s="1230"/>
      <c r="BU50" s="1230"/>
      <c r="BV50" s="1230"/>
      <c r="BW50" s="1230"/>
      <c r="BX50" s="1230" t="s">
        <v>526</v>
      </c>
      <c r="BY50" s="1230"/>
      <c r="BZ50" s="1230"/>
      <c r="CA50" s="1230"/>
      <c r="CB50" s="1230"/>
      <c r="CC50" s="1230"/>
      <c r="CD50" s="1230"/>
      <c r="CE50" s="1230"/>
      <c r="CF50" s="1230" t="s">
        <v>527</v>
      </c>
      <c r="CG50" s="1230"/>
      <c r="CH50" s="1230"/>
      <c r="CI50" s="1230"/>
      <c r="CJ50" s="1230"/>
      <c r="CK50" s="1230"/>
      <c r="CL50" s="1230"/>
      <c r="CM50" s="1230"/>
      <c r="CN50" s="1230" t="s">
        <v>528</v>
      </c>
      <c r="CO50" s="1230"/>
      <c r="CP50" s="1230"/>
      <c r="CQ50" s="1230"/>
      <c r="CR50" s="1230"/>
      <c r="CS50" s="1230"/>
      <c r="CT50" s="1230"/>
      <c r="CU50" s="1230"/>
      <c r="CV50" s="1230" t="s">
        <v>529</v>
      </c>
      <c r="CW50" s="1230"/>
      <c r="CX50" s="1230"/>
      <c r="CY50" s="1230"/>
      <c r="CZ50" s="1230"/>
      <c r="DA50" s="1230"/>
      <c r="DB50" s="1230"/>
      <c r="DC50" s="1230"/>
    </row>
    <row r="51" spans="1:109" ht="13.5" customHeight="1" x14ac:dyDescent="0.2">
      <c r="B51" s="247"/>
      <c r="G51" s="1233"/>
      <c r="H51" s="1233"/>
      <c r="I51" s="1246"/>
      <c r="J51" s="1246"/>
      <c r="K51" s="1232"/>
      <c r="L51" s="1232"/>
      <c r="M51" s="1232"/>
      <c r="N51" s="1232"/>
      <c r="AM51" s="359"/>
      <c r="AN51" s="1228" t="s">
        <v>562</v>
      </c>
      <c r="AO51" s="1228"/>
      <c r="AP51" s="1228"/>
      <c r="AQ51" s="1228"/>
      <c r="AR51" s="1228"/>
      <c r="AS51" s="1228"/>
      <c r="AT51" s="1228"/>
      <c r="AU51" s="1228"/>
      <c r="AV51" s="1228"/>
      <c r="AW51" s="1228"/>
      <c r="AX51" s="1228"/>
      <c r="AY51" s="1228"/>
      <c r="AZ51" s="1228"/>
      <c r="BA51" s="1228"/>
      <c r="BB51" s="1228" t="s">
        <v>563</v>
      </c>
      <c r="BC51" s="1228"/>
      <c r="BD51" s="1228"/>
      <c r="BE51" s="1228"/>
      <c r="BF51" s="1228"/>
      <c r="BG51" s="1228"/>
      <c r="BH51" s="1228"/>
      <c r="BI51" s="1228"/>
      <c r="BJ51" s="1228"/>
      <c r="BK51" s="1228"/>
      <c r="BL51" s="1228"/>
      <c r="BM51" s="1228"/>
      <c r="BN51" s="1228"/>
      <c r="BO51" s="1228"/>
      <c r="BP51" s="1225">
        <v>75.400000000000006</v>
      </c>
      <c r="BQ51" s="1225"/>
      <c r="BR51" s="1225"/>
      <c r="BS51" s="1225"/>
      <c r="BT51" s="1225"/>
      <c r="BU51" s="1225"/>
      <c r="BV51" s="1225"/>
      <c r="BW51" s="1225"/>
      <c r="BX51" s="1225">
        <v>42.8</v>
      </c>
      <c r="BY51" s="1225"/>
      <c r="BZ51" s="1225"/>
      <c r="CA51" s="1225"/>
      <c r="CB51" s="1225"/>
      <c r="CC51" s="1225"/>
      <c r="CD51" s="1225"/>
      <c r="CE51" s="1225"/>
      <c r="CF51" s="1225">
        <v>21.5</v>
      </c>
      <c r="CG51" s="1225"/>
      <c r="CH51" s="1225"/>
      <c r="CI51" s="1225"/>
      <c r="CJ51" s="1225"/>
      <c r="CK51" s="1225"/>
      <c r="CL51" s="1225"/>
      <c r="CM51" s="1225"/>
      <c r="CN51" s="1225">
        <v>10.5</v>
      </c>
      <c r="CO51" s="1225"/>
      <c r="CP51" s="1225"/>
      <c r="CQ51" s="1225"/>
      <c r="CR51" s="1225"/>
      <c r="CS51" s="1225"/>
      <c r="CT51" s="1225"/>
      <c r="CU51" s="1225"/>
      <c r="CV51" s="1225">
        <v>1.7</v>
      </c>
      <c r="CW51" s="1225"/>
      <c r="CX51" s="1225"/>
      <c r="CY51" s="1225"/>
      <c r="CZ51" s="1225"/>
      <c r="DA51" s="1225"/>
      <c r="DB51" s="1225"/>
      <c r="DC51" s="1225"/>
    </row>
    <row r="52" spans="1:109" ht="13" x14ac:dyDescent="0.2">
      <c r="B52" s="247"/>
      <c r="G52" s="1233"/>
      <c r="H52" s="1233"/>
      <c r="I52" s="1246"/>
      <c r="J52" s="1246"/>
      <c r="K52" s="1232"/>
      <c r="L52" s="1232"/>
      <c r="M52" s="1232"/>
      <c r="N52" s="1232"/>
      <c r="AM52" s="359"/>
      <c r="AN52" s="1228"/>
      <c r="AO52" s="1228"/>
      <c r="AP52" s="1228"/>
      <c r="AQ52" s="1228"/>
      <c r="AR52" s="1228"/>
      <c r="AS52" s="1228"/>
      <c r="AT52" s="1228"/>
      <c r="AU52" s="1228"/>
      <c r="AV52" s="1228"/>
      <c r="AW52" s="1228"/>
      <c r="AX52" s="1228"/>
      <c r="AY52" s="1228"/>
      <c r="AZ52" s="1228"/>
      <c r="BA52" s="1228"/>
      <c r="BB52" s="1228"/>
      <c r="BC52" s="1228"/>
      <c r="BD52" s="1228"/>
      <c r="BE52" s="1228"/>
      <c r="BF52" s="1228"/>
      <c r="BG52" s="1228"/>
      <c r="BH52" s="1228"/>
      <c r="BI52" s="1228"/>
      <c r="BJ52" s="1228"/>
      <c r="BK52" s="1228"/>
      <c r="BL52" s="1228"/>
      <c r="BM52" s="1228"/>
      <c r="BN52" s="1228"/>
      <c r="BO52" s="1228"/>
      <c r="BP52" s="1225"/>
      <c r="BQ52" s="1225"/>
      <c r="BR52" s="1225"/>
      <c r="BS52" s="1225"/>
      <c r="BT52" s="1225"/>
      <c r="BU52" s="1225"/>
      <c r="BV52" s="1225"/>
      <c r="BW52" s="1225"/>
      <c r="BX52" s="1225"/>
      <c r="BY52" s="1225"/>
      <c r="BZ52" s="1225"/>
      <c r="CA52" s="1225"/>
      <c r="CB52" s="1225"/>
      <c r="CC52" s="1225"/>
      <c r="CD52" s="1225"/>
      <c r="CE52" s="1225"/>
      <c r="CF52" s="1225"/>
      <c r="CG52" s="1225"/>
      <c r="CH52" s="1225"/>
      <c r="CI52" s="1225"/>
      <c r="CJ52" s="1225"/>
      <c r="CK52" s="1225"/>
      <c r="CL52" s="1225"/>
      <c r="CM52" s="1225"/>
      <c r="CN52" s="1225"/>
      <c r="CO52" s="1225"/>
      <c r="CP52" s="1225"/>
      <c r="CQ52" s="1225"/>
      <c r="CR52" s="1225"/>
      <c r="CS52" s="1225"/>
      <c r="CT52" s="1225"/>
      <c r="CU52" s="1225"/>
      <c r="CV52" s="1225"/>
      <c r="CW52" s="1225"/>
      <c r="CX52" s="1225"/>
      <c r="CY52" s="1225"/>
      <c r="CZ52" s="1225"/>
      <c r="DA52" s="1225"/>
      <c r="DB52" s="1225"/>
      <c r="DC52" s="1225"/>
    </row>
    <row r="53" spans="1:109" ht="13" x14ac:dyDescent="0.2">
      <c r="A53" s="358"/>
      <c r="B53" s="247"/>
      <c r="G53" s="1233"/>
      <c r="H53" s="1233"/>
      <c r="I53" s="1231"/>
      <c r="J53" s="1231"/>
      <c r="K53" s="1232"/>
      <c r="L53" s="1232"/>
      <c r="M53" s="1232"/>
      <c r="N53" s="1232"/>
      <c r="AM53" s="359"/>
      <c r="AN53" s="1228"/>
      <c r="AO53" s="1228"/>
      <c r="AP53" s="1228"/>
      <c r="AQ53" s="1228"/>
      <c r="AR53" s="1228"/>
      <c r="AS53" s="1228"/>
      <c r="AT53" s="1228"/>
      <c r="AU53" s="1228"/>
      <c r="AV53" s="1228"/>
      <c r="AW53" s="1228"/>
      <c r="AX53" s="1228"/>
      <c r="AY53" s="1228"/>
      <c r="AZ53" s="1228"/>
      <c r="BA53" s="1228"/>
      <c r="BB53" s="1228" t="s">
        <v>564</v>
      </c>
      <c r="BC53" s="1228"/>
      <c r="BD53" s="1228"/>
      <c r="BE53" s="1228"/>
      <c r="BF53" s="1228"/>
      <c r="BG53" s="1228"/>
      <c r="BH53" s="1228"/>
      <c r="BI53" s="1228"/>
      <c r="BJ53" s="1228"/>
      <c r="BK53" s="1228"/>
      <c r="BL53" s="1228"/>
      <c r="BM53" s="1228"/>
      <c r="BN53" s="1228"/>
      <c r="BO53" s="1228"/>
      <c r="BP53" s="1225">
        <v>59.3</v>
      </c>
      <c r="BQ53" s="1225"/>
      <c r="BR53" s="1225"/>
      <c r="BS53" s="1225"/>
      <c r="BT53" s="1225"/>
      <c r="BU53" s="1225"/>
      <c r="BV53" s="1225"/>
      <c r="BW53" s="1225"/>
      <c r="BX53" s="1225">
        <v>60.8</v>
      </c>
      <c r="BY53" s="1225"/>
      <c r="BZ53" s="1225"/>
      <c r="CA53" s="1225"/>
      <c r="CB53" s="1225"/>
      <c r="CC53" s="1225"/>
      <c r="CD53" s="1225"/>
      <c r="CE53" s="1225"/>
      <c r="CF53" s="1225">
        <v>60.5</v>
      </c>
      <c r="CG53" s="1225"/>
      <c r="CH53" s="1225"/>
      <c r="CI53" s="1225"/>
      <c r="CJ53" s="1225"/>
      <c r="CK53" s="1225"/>
      <c r="CL53" s="1225"/>
      <c r="CM53" s="1225"/>
      <c r="CN53" s="1225">
        <v>61.8</v>
      </c>
      <c r="CO53" s="1225"/>
      <c r="CP53" s="1225"/>
      <c r="CQ53" s="1225"/>
      <c r="CR53" s="1225"/>
      <c r="CS53" s="1225"/>
      <c r="CT53" s="1225"/>
      <c r="CU53" s="1225"/>
      <c r="CV53" s="1225">
        <v>62.7</v>
      </c>
      <c r="CW53" s="1225"/>
      <c r="CX53" s="1225"/>
      <c r="CY53" s="1225"/>
      <c r="CZ53" s="1225"/>
      <c r="DA53" s="1225"/>
      <c r="DB53" s="1225"/>
      <c r="DC53" s="1225"/>
    </row>
    <row r="54" spans="1:109" ht="13" x14ac:dyDescent="0.2">
      <c r="A54" s="358"/>
      <c r="B54" s="247"/>
      <c r="G54" s="1233"/>
      <c r="H54" s="1233"/>
      <c r="I54" s="1231"/>
      <c r="J54" s="1231"/>
      <c r="K54" s="1232"/>
      <c r="L54" s="1232"/>
      <c r="M54" s="1232"/>
      <c r="N54" s="1232"/>
      <c r="AM54" s="359"/>
      <c r="AN54" s="1228"/>
      <c r="AO54" s="1228"/>
      <c r="AP54" s="1228"/>
      <c r="AQ54" s="1228"/>
      <c r="AR54" s="1228"/>
      <c r="AS54" s="1228"/>
      <c r="AT54" s="1228"/>
      <c r="AU54" s="1228"/>
      <c r="AV54" s="1228"/>
      <c r="AW54" s="1228"/>
      <c r="AX54" s="1228"/>
      <c r="AY54" s="1228"/>
      <c r="AZ54" s="1228"/>
      <c r="BA54" s="1228"/>
      <c r="BB54" s="1228"/>
      <c r="BC54" s="1228"/>
      <c r="BD54" s="1228"/>
      <c r="BE54" s="1228"/>
      <c r="BF54" s="1228"/>
      <c r="BG54" s="1228"/>
      <c r="BH54" s="1228"/>
      <c r="BI54" s="1228"/>
      <c r="BJ54" s="1228"/>
      <c r="BK54" s="1228"/>
      <c r="BL54" s="1228"/>
      <c r="BM54" s="1228"/>
      <c r="BN54" s="1228"/>
      <c r="BO54" s="1228"/>
      <c r="BP54" s="1225"/>
      <c r="BQ54" s="1225"/>
      <c r="BR54" s="1225"/>
      <c r="BS54" s="1225"/>
      <c r="BT54" s="1225"/>
      <c r="BU54" s="1225"/>
      <c r="BV54" s="1225"/>
      <c r="BW54" s="1225"/>
      <c r="BX54" s="1225"/>
      <c r="BY54" s="1225"/>
      <c r="BZ54" s="1225"/>
      <c r="CA54" s="1225"/>
      <c r="CB54" s="1225"/>
      <c r="CC54" s="1225"/>
      <c r="CD54" s="1225"/>
      <c r="CE54" s="1225"/>
      <c r="CF54" s="1225"/>
      <c r="CG54" s="1225"/>
      <c r="CH54" s="1225"/>
      <c r="CI54" s="1225"/>
      <c r="CJ54" s="1225"/>
      <c r="CK54" s="1225"/>
      <c r="CL54" s="1225"/>
      <c r="CM54" s="1225"/>
      <c r="CN54" s="1225"/>
      <c r="CO54" s="1225"/>
      <c r="CP54" s="1225"/>
      <c r="CQ54" s="1225"/>
      <c r="CR54" s="1225"/>
      <c r="CS54" s="1225"/>
      <c r="CT54" s="1225"/>
      <c r="CU54" s="1225"/>
      <c r="CV54" s="1225"/>
      <c r="CW54" s="1225"/>
      <c r="CX54" s="1225"/>
      <c r="CY54" s="1225"/>
      <c r="CZ54" s="1225"/>
      <c r="DA54" s="1225"/>
      <c r="DB54" s="1225"/>
      <c r="DC54" s="1225"/>
    </row>
    <row r="55" spans="1:109" ht="13" x14ac:dyDescent="0.2">
      <c r="A55" s="358"/>
      <c r="B55" s="247"/>
      <c r="G55" s="1231"/>
      <c r="H55" s="1231"/>
      <c r="I55" s="1231"/>
      <c r="J55" s="1231"/>
      <c r="K55" s="1232"/>
      <c r="L55" s="1232"/>
      <c r="M55" s="1232"/>
      <c r="N55" s="1232"/>
      <c r="AN55" s="1230" t="s">
        <v>565</v>
      </c>
      <c r="AO55" s="1230"/>
      <c r="AP55" s="1230"/>
      <c r="AQ55" s="1230"/>
      <c r="AR55" s="1230"/>
      <c r="AS55" s="1230"/>
      <c r="AT55" s="1230"/>
      <c r="AU55" s="1230"/>
      <c r="AV55" s="1230"/>
      <c r="AW55" s="1230"/>
      <c r="AX55" s="1230"/>
      <c r="AY55" s="1230"/>
      <c r="AZ55" s="1230"/>
      <c r="BA55" s="1230"/>
      <c r="BB55" s="1228" t="s">
        <v>563</v>
      </c>
      <c r="BC55" s="1228"/>
      <c r="BD55" s="1228"/>
      <c r="BE55" s="1228"/>
      <c r="BF55" s="1228"/>
      <c r="BG55" s="1228"/>
      <c r="BH55" s="1228"/>
      <c r="BI55" s="1228"/>
      <c r="BJ55" s="1228"/>
      <c r="BK55" s="1228"/>
      <c r="BL55" s="1228"/>
      <c r="BM55" s="1228"/>
      <c r="BN55" s="1228"/>
      <c r="BO55" s="1228"/>
      <c r="BP55" s="1225">
        <v>32.5</v>
      </c>
      <c r="BQ55" s="1225"/>
      <c r="BR55" s="1225"/>
      <c r="BS55" s="1225"/>
      <c r="BT55" s="1225"/>
      <c r="BU55" s="1225"/>
      <c r="BV55" s="1225"/>
      <c r="BW55" s="1225"/>
      <c r="BX55" s="1225">
        <v>23</v>
      </c>
      <c r="BY55" s="1225"/>
      <c r="BZ55" s="1225"/>
      <c r="CA55" s="1225"/>
      <c r="CB55" s="1225"/>
      <c r="CC55" s="1225"/>
      <c r="CD55" s="1225"/>
      <c r="CE55" s="1225"/>
      <c r="CF55" s="1225">
        <v>15.9</v>
      </c>
      <c r="CG55" s="1225"/>
      <c r="CH55" s="1225"/>
      <c r="CI55" s="1225"/>
      <c r="CJ55" s="1225"/>
      <c r="CK55" s="1225"/>
      <c r="CL55" s="1225"/>
      <c r="CM55" s="1225"/>
      <c r="CN55" s="1225">
        <v>13</v>
      </c>
      <c r="CO55" s="1225"/>
      <c r="CP55" s="1225"/>
      <c r="CQ55" s="1225"/>
      <c r="CR55" s="1225"/>
      <c r="CS55" s="1225"/>
      <c r="CT55" s="1225"/>
      <c r="CU55" s="1225"/>
      <c r="CV55" s="1225">
        <v>12.6</v>
      </c>
      <c r="CW55" s="1225"/>
      <c r="CX55" s="1225"/>
      <c r="CY55" s="1225"/>
      <c r="CZ55" s="1225"/>
      <c r="DA55" s="1225"/>
      <c r="DB55" s="1225"/>
      <c r="DC55" s="1225"/>
    </row>
    <row r="56" spans="1:109" ht="13" x14ac:dyDescent="0.2">
      <c r="A56" s="358"/>
      <c r="B56" s="247"/>
      <c r="G56" s="1231"/>
      <c r="H56" s="1231"/>
      <c r="I56" s="1231"/>
      <c r="J56" s="1231"/>
      <c r="K56" s="1232"/>
      <c r="L56" s="1232"/>
      <c r="M56" s="1232"/>
      <c r="N56" s="1232"/>
      <c r="AN56" s="1230"/>
      <c r="AO56" s="1230"/>
      <c r="AP56" s="1230"/>
      <c r="AQ56" s="1230"/>
      <c r="AR56" s="1230"/>
      <c r="AS56" s="1230"/>
      <c r="AT56" s="1230"/>
      <c r="AU56" s="1230"/>
      <c r="AV56" s="1230"/>
      <c r="AW56" s="1230"/>
      <c r="AX56" s="1230"/>
      <c r="AY56" s="1230"/>
      <c r="AZ56" s="1230"/>
      <c r="BA56" s="1230"/>
      <c r="BB56" s="1228"/>
      <c r="BC56" s="1228"/>
      <c r="BD56" s="1228"/>
      <c r="BE56" s="1228"/>
      <c r="BF56" s="1228"/>
      <c r="BG56" s="1228"/>
      <c r="BH56" s="1228"/>
      <c r="BI56" s="1228"/>
      <c r="BJ56" s="1228"/>
      <c r="BK56" s="1228"/>
      <c r="BL56" s="1228"/>
      <c r="BM56" s="1228"/>
      <c r="BN56" s="1228"/>
      <c r="BO56" s="1228"/>
      <c r="BP56" s="1225"/>
      <c r="BQ56" s="1225"/>
      <c r="BR56" s="1225"/>
      <c r="BS56" s="1225"/>
      <c r="BT56" s="1225"/>
      <c r="BU56" s="1225"/>
      <c r="BV56" s="1225"/>
      <c r="BW56" s="1225"/>
      <c r="BX56" s="1225"/>
      <c r="BY56" s="1225"/>
      <c r="BZ56" s="1225"/>
      <c r="CA56" s="1225"/>
      <c r="CB56" s="1225"/>
      <c r="CC56" s="1225"/>
      <c r="CD56" s="1225"/>
      <c r="CE56" s="1225"/>
      <c r="CF56" s="1225"/>
      <c r="CG56" s="1225"/>
      <c r="CH56" s="1225"/>
      <c r="CI56" s="1225"/>
      <c r="CJ56" s="1225"/>
      <c r="CK56" s="1225"/>
      <c r="CL56" s="1225"/>
      <c r="CM56" s="1225"/>
      <c r="CN56" s="1225"/>
      <c r="CO56" s="1225"/>
      <c r="CP56" s="1225"/>
      <c r="CQ56" s="1225"/>
      <c r="CR56" s="1225"/>
      <c r="CS56" s="1225"/>
      <c r="CT56" s="1225"/>
      <c r="CU56" s="1225"/>
      <c r="CV56" s="1225"/>
      <c r="CW56" s="1225"/>
      <c r="CX56" s="1225"/>
      <c r="CY56" s="1225"/>
      <c r="CZ56" s="1225"/>
      <c r="DA56" s="1225"/>
      <c r="DB56" s="1225"/>
      <c r="DC56" s="1225"/>
    </row>
    <row r="57" spans="1:109" s="358" customFormat="1" ht="13" x14ac:dyDescent="0.2">
      <c r="B57" s="362"/>
      <c r="G57" s="1231"/>
      <c r="H57" s="1231"/>
      <c r="I57" s="1226"/>
      <c r="J57" s="1226"/>
      <c r="K57" s="1232"/>
      <c r="L57" s="1232"/>
      <c r="M57" s="1232"/>
      <c r="N57" s="1232"/>
      <c r="AM57" s="243"/>
      <c r="AN57" s="1230"/>
      <c r="AO57" s="1230"/>
      <c r="AP57" s="1230"/>
      <c r="AQ57" s="1230"/>
      <c r="AR57" s="1230"/>
      <c r="AS57" s="1230"/>
      <c r="AT57" s="1230"/>
      <c r="AU57" s="1230"/>
      <c r="AV57" s="1230"/>
      <c r="AW57" s="1230"/>
      <c r="AX57" s="1230"/>
      <c r="AY57" s="1230"/>
      <c r="AZ57" s="1230"/>
      <c r="BA57" s="1230"/>
      <c r="BB57" s="1228" t="s">
        <v>564</v>
      </c>
      <c r="BC57" s="1228"/>
      <c r="BD57" s="1228"/>
      <c r="BE57" s="1228"/>
      <c r="BF57" s="1228"/>
      <c r="BG57" s="1228"/>
      <c r="BH57" s="1228"/>
      <c r="BI57" s="1228"/>
      <c r="BJ57" s="1228"/>
      <c r="BK57" s="1228"/>
      <c r="BL57" s="1228"/>
      <c r="BM57" s="1228"/>
      <c r="BN57" s="1228"/>
      <c r="BO57" s="1228"/>
      <c r="BP57" s="1225">
        <v>62.6</v>
      </c>
      <c r="BQ57" s="1225"/>
      <c r="BR57" s="1225"/>
      <c r="BS57" s="1225"/>
      <c r="BT57" s="1225"/>
      <c r="BU57" s="1225"/>
      <c r="BV57" s="1225"/>
      <c r="BW57" s="1225"/>
      <c r="BX57" s="1225">
        <v>62.8</v>
      </c>
      <c r="BY57" s="1225"/>
      <c r="BZ57" s="1225"/>
      <c r="CA57" s="1225"/>
      <c r="CB57" s="1225"/>
      <c r="CC57" s="1225"/>
      <c r="CD57" s="1225"/>
      <c r="CE57" s="1225"/>
      <c r="CF57" s="1225">
        <v>64</v>
      </c>
      <c r="CG57" s="1225"/>
      <c r="CH57" s="1225"/>
      <c r="CI57" s="1225"/>
      <c r="CJ57" s="1225"/>
      <c r="CK57" s="1225"/>
      <c r="CL57" s="1225"/>
      <c r="CM57" s="1225"/>
      <c r="CN57" s="1225">
        <v>64.7</v>
      </c>
      <c r="CO57" s="1225"/>
      <c r="CP57" s="1225"/>
      <c r="CQ57" s="1225"/>
      <c r="CR57" s="1225"/>
      <c r="CS57" s="1225"/>
      <c r="CT57" s="1225"/>
      <c r="CU57" s="1225"/>
      <c r="CV57" s="1225">
        <v>65.8</v>
      </c>
      <c r="CW57" s="1225"/>
      <c r="CX57" s="1225"/>
      <c r="CY57" s="1225"/>
      <c r="CZ57" s="1225"/>
      <c r="DA57" s="1225"/>
      <c r="DB57" s="1225"/>
      <c r="DC57" s="1225"/>
      <c r="DD57" s="363"/>
      <c r="DE57" s="362"/>
    </row>
    <row r="58" spans="1:109" s="358" customFormat="1" ht="13" x14ac:dyDescent="0.2">
      <c r="A58" s="243"/>
      <c r="B58" s="362"/>
      <c r="G58" s="1231"/>
      <c r="H58" s="1231"/>
      <c r="I58" s="1226"/>
      <c r="J58" s="1226"/>
      <c r="K58" s="1232"/>
      <c r="L58" s="1232"/>
      <c r="M58" s="1232"/>
      <c r="N58" s="1232"/>
      <c r="AM58" s="243"/>
      <c r="AN58" s="1230"/>
      <c r="AO58" s="1230"/>
      <c r="AP58" s="1230"/>
      <c r="AQ58" s="1230"/>
      <c r="AR58" s="1230"/>
      <c r="AS58" s="1230"/>
      <c r="AT58" s="1230"/>
      <c r="AU58" s="1230"/>
      <c r="AV58" s="1230"/>
      <c r="AW58" s="1230"/>
      <c r="AX58" s="1230"/>
      <c r="AY58" s="1230"/>
      <c r="AZ58" s="1230"/>
      <c r="BA58" s="1230"/>
      <c r="BB58" s="1228"/>
      <c r="BC58" s="1228"/>
      <c r="BD58" s="1228"/>
      <c r="BE58" s="1228"/>
      <c r="BF58" s="1228"/>
      <c r="BG58" s="1228"/>
      <c r="BH58" s="1228"/>
      <c r="BI58" s="1228"/>
      <c r="BJ58" s="1228"/>
      <c r="BK58" s="1228"/>
      <c r="BL58" s="1228"/>
      <c r="BM58" s="1228"/>
      <c r="BN58" s="1228"/>
      <c r="BO58" s="1228"/>
      <c r="BP58" s="1225"/>
      <c r="BQ58" s="1225"/>
      <c r="BR58" s="1225"/>
      <c r="BS58" s="1225"/>
      <c r="BT58" s="1225"/>
      <c r="BU58" s="1225"/>
      <c r="BV58" s="1225"/>
      <c r="BW58" s="1225"/>
      <c r="BX58" s="1225"/>
      <c r="BY58" s="1225"/>
      <c r="BZ58" s="1225"/>
      <c r="CA58" s="1225"/>
      <c r="CB58" s="1225"/>
      <c r="CC58" s="1225"/>
      <c r="CD58" s="1225"/>
      <c r="CE58" s="1225"/>
      <c r="CF58" s="1225"/>
      <c r="CG58" s="1225"/>
      <c r="CH58" s="1225"/>
      <c r="CI58" s="1225"/>
      <c r="CJ58" s="1225"/>
      <c r="CK58" s="1225"/>
      <c r="CL58" s="1225"/>
      <c r="CM58" s="1225"/>
      <c r="CN58" s="1225"/>
      <c r="CO58" s="1225"/>
      <c r="CP58" s="1225"/>
      <c r="CQ58" s="1225"/>
      <c r="CR58" s="1225"/>
      <c r="CS58" s="1225"/>
      <c r="CT58" s="1225"/>
      <c r="CU58" s="1225"/>
      <c r="CV58" s="1225"/>
      <c r="CW58" s="1225"/>
      <c r="CX58" s="1225"/>
      <c r="CY58" s="1225"/>
      <c r="CZ58" s="1225"/>
      <c r="DA58" s="1225"/>
      <c r="DB58" s="1225"/>
      <c r="DC58" s="1225"/>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566</v>
      </c>
    </row>
    <row r="64" spans="1:109" ht="13" x14ac:dyDescent="0.2">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7" t="s">
        <v>567</v>
      </c>
      <c r="AO65" s="1238"/>
      <c r="AP65" s="1238"/>
      <c r="AQ65" s="1238"/>
      <c r="AR65" s="1238"/>
      <c r="AS65" s="1238"/>
      <c r="AT65" s="1238"/>
      <c r="AU65" s="1238"/>
      <c r="AV65" s="1238"/>
      <c r="AW65" s="1238"/>
      <c r="AX65" s="1238"/>
      <c r="AY65" s="1238"/>
      <c r="AZ65" s="1238"/>
      <c r="BA65" s="1238"/>
      <c r="BB65" s="1238"/>
      <c r="BC65" s="1238"/>
      <c r="BD65" s="1238"/>
      <c r="BE65" s="1238"/>
      <c r="BF65" s="1238"/>
      <c r="BG65" s="1238"/>
      <c r="BH65" s="1238"/>
      <c r="BI65" s="1238"/>
      <c r="BJ65" s="1238"/>
      <c r="BK65" s="1238"/>
      <c r="BL65" s="1238"/>
      <c r="BM65" s="1238"/>
      <c r="BN65" s="1238"/>
      <c r="BO65" s="1238"/>
      <c r="BP65" s="1238"/>
      <c r="BQ65" s="1238"/>
      <c r="BR65" s="1238"/>
      <c r="BS65" s="1238"/>
      <c r="BT65" s="1238"/>
      <c r="BU65" s="1238"/>
      <c r="BV65" s="1238"/>
      <c r="BW65" s="1238"/>
      <c r="BX65" s="1238"/>
      <c r="BY65" s="1238"/>
      <c r="BZ65" s="1238"/>
      <c r="CA65" s="1238"/>
      <c r="CB65" s="1238"/>
      <c r="CC65" s="1238"/>
      <c r="CD65" s="1238"/>
      <c r="CE65" s="1238"/>
      <c r="CF65" s="1238"/>
      <c r="CG65" s="1238"/>
      <c r="CH65" s="1238"/>
      <c r="CI65" s="1238"/>
      <c r="CJ65" s="1238"/>
      <c r="CK65" s="1238"/>
      <c r="CL65" s="1238"/>
      <c r="CM65" s="1238"/>
      <c r="CN65" s="1238"/>
      <c r="CO65" s="1238"/>
      <c r="CP65" s="1238"/>
      <c r="CQ65" s="1238"/>
      <c r="CR65" s="1238"/>
      <c r="CS65" s="1238"/>
      <c r="CT65" s="1238"/>
      <c r="CU65" s="1238"/>
      <c r="CV65" s="1238"/>
      <c r="CW65" s="1238"/>
      <c r="CX65" s="1238"/>
      <c r="CY65" s="1238"/>
      <c r="CZ65" s="1238"/>
      <c r="DA65" s="1238"/>
      <c r="DB65" s="1238"/>
      <c r="DC65" s="1239"/>
    </row>
    <row r="66" spans="2:107" ht="13" x14ac:dyDescent="0.2">
      <c r="B66" s="247"/>
      <c r="AN66" s="1240"/>
      <c r="AO66" s="1241"/>
      <c r="AP66" s="1241"/>
      <c r="AQ66" s="1241"/>
      <c r="AR66" s="1241"/>
      <c r="AS66" s="1241"/>
      <c r="AT66" s="1241"/>
      <c r="AU66" s="1241"/>
      <c r="AV66" s="1241"/>
      <c r="AW66" s="1241"/>
      <c r="AX66" s="1241"/>
      <c r="AY66" s="1241"/>
      <c r="AZ66" s="1241"/>
      <c r="BA66" s="1241"/>
      <c r="BB66" s="1241"/>
      <c r="BC66" s="1241"/>
      <c r="BD66" s="1241"/>
      <c r="BE66" s="1241"/>
      <c r="BF66" s="1241"/>
      <c r="BG66" s="1241"/>
      <c r="BH66" s="1241"/>
      <c r="BI66" s="1241"/>
      <c r="BJ66" s="1241"/>
      <c r="BK66" s="1241"/>
      <c r="BL66" s="1241"/>
      <c r="BM66" s="1241"/>
      <c r="BN66" s="1241"/>
      <c r="BO66" s="1241"/>
      <c r="BP66" s="1241"/>
      <c r="BQ66" s="1241"/>
      <c r="BR66" s="1241"/>
      <c r="BS66" s="1241"/>
      <c r="BT66" s="1241"/>
      <c r="BU66" s="1241"/>
      <c r="BV66" s="1241"/>
      <c r="BW66" s="1241"/>
      <c r="BX66" s="1241"/>
      <c r="BY66" s="1241"/>
      <c r="BZ66" s="1241"/>
      <c r="CA66" s="1241"/>
      <c r="CB66" s="1241"/>
      <c r="CC66" s="1241"/>
      <c r="CD66" s="1241"/>
      <c r="CE66" s="1241"/>
      <c r="CF66" s="1241"/>
      <c r="CG66" s="1241"/>
      <c r="CH66" s="1241"/>
      <c r="CI66" s="1241"/>
      <c r="CJ66" s="1241"/>
      <c r="CK66" s="1241"/>
      <c r="CL66" s="1241"/>
      <c r="CM66" s="1241"/>
      <c r="CN66" s="1241"/>
      <c r="CO66" s="1241"/>
      <c r="CP66" s="1241"/>
      <c r="CQ66" s="1241"/>
      <c r="CR66" s="1241"/>
      <c r="CS66" s="1241"/>
      <c r="CT66" s="1241"/>
      <c r="CU66" s="1241"/>
      <c r="CV66" s="1241"/>
      <c r="CW66" s="1241"/>
      <c r="CX66" s="1241"/>
      <c r="CY66" s="1241"/>
      <c r="CZ66" s="1241"/>
      <c r="DA66" s="1241"/>
      <c r="DB66" s="1241"/>
      <c r="DC66" s="1242"/>
    </row>
    <row r="67" spans="2:107" ht="13" x14ac:dyDescent="0.2">
      <c r="B67" s="247"/>
      <c r="AN67" s="1240"/>
      <c r="AO67" s="1241"/>
      <c r="AP67" s="1241"/>
      <c r="AQ67" s="1241"/>
      <c r="AR67" s="1241"/>
      <c r="AS67" s="1241"/>
      <c r="AT67" s="1241"/>
      <c r="AU67" s="1241"/>
      <c r="AV67" s="1241"/>
      <c r="AW67" s="1241"/>
      <c r="AX67" s="1241"/>
      <c r="AY67" s="1241"/>
      <c r="AZ67" s="1241"/>
      <c r="BA67" s="1241"/>
      <c r="BB67" s="1241"/>
      <c r="BC67" s="1241"/>
      <c r="BD67" s="1241"/>
      <c r="BE67" s="1241"/>
      <c r="BF67" s="1241"/>
      <c r="BG67" s="1241"/>
      <c r="BH67" s="1241"/>
      <c r="BI67" s="1241"/>
      <c r="BJ67" s="1241"/>
      <c r="BK67" s="1241"/>
      <c r="BL67" s="1241"/>
      <c r="BM67" s="1241"/>
      <c r="BN67" s="1241"/>
      <c r="BO67" s="1241"/>
      <c r="BP67" s="1241"/>
      <c r="BQ67" s="1241"/>
      <c r="BR67" s="1241"/>
      <c r="BS67" s="1241"/>
      <c r="BT67" s="1241"/>
      <c r="BU67" s="1241"/>
      <c r="BV67" s="1241"/>
      <c r="BW67" s="1241"/>
      <c r="BX67" s="1241"/>
      <c r="BY67" s="1241"/>
      <c r="BZ67" s="1241"/>
      <c r="CA67" s="1241"/>
      <c r="CB67" s="1241"/>
      <c r="CC67" s="1241"/>
      <c r="CD67" s="1241"/>
      <c r="CE67" s="1241"/>
      <c r="CF67" s="1241"/>
      <c r="CG67" s="1241"/>
      <c r="CH67" s="1241"/>
      <c r="CI67" s="1241"/>
      <c r="CJ67" s="1241"/>
      <c r="CK67" s="1241"/>
      <c r="CL67" s="1241"/>
      <c r="CM67" s="1241"/>
      <c r="CN67" s="1241"/>
      <c r="CO67" s="1241"/>
      <c r="CP67" s="1241"/>
      <c r="CQ67" s="1241"/>
      <c r="CR67" s="1241"/>
      <c r="CS67" s="1241"/>
      <c r="CT67" s="1241"/>
      <c r="CU67" s="1241"/>
      <c r="CV67" s="1241"/>
      <c r="CW67" s="1241"/>
      <c r="CX67" s="1241"/>
      <c r="CY67" s="1241"/>
      <c r="CZ67" s="1241"/>
      <c r="DA67" s="1241"/>
      <c r="DB67" s="1241"/>
      <c r="DC67" s="1242"/>
    </row>
    <row r="68" spans="2:107" ht="13" x14ac:dyDescent="0.2">
      <c r="B68" s="247"/>
      <c r="AN68" s="1240"/>
      <c r="AO68" s="1241"/>
      <c r="AP68" s="1241"/>
      <c r="AQ68" s="1241"/>
      <c r="AR68" s="1241"/>
      <c r="AS68" s="1241"/>
      <c r="AT68" s="1241"/>
      <c r="AU68" s="1241"/>
      <c r="AV68" s="1241"/>
      <c r="AW68" s="1241"/>
      <c r="AX68" s="1241"/>
      <c r="AY68" s="1241"/>
      <c r="AZ68" s="1241"/>
      <c r="BA68" s="1241"/>
      <c r="BB68" s="1241"/>
      <c r="BC68" s="1241"/>
      <c r="BD68" s="1241"/>
      <c r="BE68" s="1241"/>
      <c r="BF68" s="1241"/>
      <c r="BG68" s="1241"/>
      <c r="BH68" s="1241"/>
      <c r="BI68" s="1241"/>
      <c r="BJ68" s="1241"/>
      <c r="BK68" s="1241"/>
      <c r="BL68" s="1241"/>
      <c r="BM68" s="1241"/>
      <c r="BN68" s="1241"/>
      <c r="BO68" s="1241"/>
      <c r="BP68" s="1241"/>
      <c r="BQ68" s="1241"/>
      <c r="BR68" s="1241"/>
      <c r="BS68" s="1241"/>
      <c r="BT68" s="1241"/>
      <c r="BU68" s="1241"/>
      <c r="BV68" s="1241"/>
      <c r="BW68" s="1241"/>
      <c r="BX68" s="1241"/>
      <c r="BY68" s="1241"/>
      <c r="BZ68" s="1241"/>
      <c r="CA68" s="1241"/>
      <c r="CB68" s="1241"/>
      <c r="CC68" s="1241"/>
      <c r="CD68" s="1241"/>
      <c r="CE68" s="1241"/>
      <c r="CF68" s="1241"/>
      <c r="CG68" s="1241"/>
      <c r="CH68" s="1241"/>
      <c r="CI68" s="1241"/>
      <c r="CJ68" s="1241"/>
      <c r="CK68" s="1241"/>
      <c r="CL68" s="1241"/>
      <c r="CM68" s="1241"/>
      <c r="CN68" s="1241"/>
      <c r="CO68" s="1241"/>
      <c r="CP68" s="1241"/>
      <c r="CQ68" s="1241"/>
      <c r="CR68" s="1241"/>
      <c r="CS68" s="1241"/>
      <c r="CT68" s="1241"/>
      <c r="CU68" s="1241"/>
      <c r="CV68" s="1241"/>
      <c r="CW68" s="1241"/>
      <c r="CX68" s="1241"/>
      <c r="CY68" s="1241"/>
      <c r="CZ68" s="1241"/>
      <c r="DA68" s="1241"/>
      <c r="DB68" s="1241"/>
      <c r="DC68" s="1242"/>
    </row>
    <row r="69" spans="2:107" ht="13" x14ac:dyDescent="0.2">
      <c r="B69" s="247"/>
      <c r="AN69" s="1243"/>
      <c r="AO69" s="1244"/>
      <c r="AP69" s="1244"/>
      <c r="AQ69" s="1244"/>
      <c r="AR69" s="1244"/>
      <c r="AS69" s="1244"/>
      <c r="AT69" s="1244"/>
      <c r="AU69" s="1244"/>
      <c r="AV69" s="1244"/>
      <c r="AW69" s="1244"/>
      <c r="AX69" s="1244"/>
      <c r="AY69" s="1244"/>
      <c r="AZ69" s="1244"/>
      <c r="BA69" s="1244"/>
      <c r="BB69" s="1244"/>
      <c r="BC69" s="1244"/>
      <c r="BD69" s="1244"/>
      <c r="BE69" s="1244"/>
      <c r="BF69" s="1244"/>
      <c r="BG69" s="1244"/>
      <c r="BH69" s="1244"/>
      <c r="BI69" s="1244"/>
      <c r="BJ69" s="1244"/>
      <c r="BK69" s="1244"/>
      <c r="BL69" s="1244"/>
      <c r="BM69" s="1244"/>
      <c r="BN69" s="1244"/>
      <c r="BO69" s="1244"/>
      <c r="BP69" s="1244"/>
      <c r="BQ69" s="1244"/>
      <c r="BR69" s="1244"/>
      <c r="BS69" s="1244"/>
      <c r="BT69" s="1244"/>
      <c r="BU69" s="1244"/>
      <c r="BV69" s="1244"/>
      <c r="BW69" s="1244"/>
      <c r="BX69" s="1244"/>
      <c r="BY69" s="1244"/>
      <c r="BZ69" s="1244"/>
      <c r="CA69" s="1244"/>
      <c r="CB69" s="1244"/>
      <c r="CC69" s="1244"/>
      <c r="CD69" s="1244"/>
      <c r="CE69" s="1244"/>
      <c r="CF69" s="1244"/>
      <c r="CG69" s="1244"/>
      <c r="CH69" s="1244"/>
      <c r="CI69" s="1244"/>
      <c r="CJ69" s="1244"/>
      <c r="CK69" s="1244"/>
      <c r="CL69" s="1244"/>
      <c r="CM69" s="1244"/>
      <c r="CN69" s="1244"/>
      <c r="CO69" s="1244"/>
      <c r="CP69" s="1244"/>
      <c r="CQ69" s="1244"/>
      <c r="CR69" s="1244"/>
      <c r="CS69" s="1244"/>
      <c r="CT69" s="1244"/>
      <c r="CU69" s="1244"/>
      <c r="CV69" s="1244"/>
      <c r="CW69" s="1244"/>
      <c r="CX69" s="1244"/>
      <c r="CY69" s="1244"/>
      <c r="CZ69" s="1244"/>
      <c r="DA69" s="1244"/>
      <c r="DB69" s="1244"/>
      <c r="DC69" s="1245"/>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561</v>
      </c>
    </row>
    <row r="72" spans="2:107" ht="13" x14ac:dyDescent="0.2">
      <c r="B72" s="247"/>
      <c r="G72" s="1231"/>
      <c r="H72" s="1231"/>
      <c r="I72" s="1231"/>
      <c r="J72" s="1231"/>
      <c r="K72" s="360"/>
      <c r="L72" s="360"/>
      <c r="M72" s="361"/>
      <c r="N72" s="361"/>
      <c r="AN72" s="1234"/>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6"/>
      <c r="BP72" s="1230" t="s">
        <v>525</v>
      </c>
      <c r="BQ72" s="1230"/>
      <c r="BR72" s="1230"/>
      <c r="BS72" s="1230"/>
      <c r="BT72" s="1230"/>
      <c r="BU72" s="1230"/>
      <c r="BV72" s="1230"/>
      <c r="BW72" s="1230"/>
      <c r="BX72" s="1230" t="s">
        <v>526</v>
      </c>
      <c r="BY72" s="1230"/>
      <c r="BZ72" s="1230"/>
      <c r="CA72" s="1230"/>
      <c r="CB72" s="1230"/>
      <c r="CC72" s="1230"/>
      <c r="CD72" s="1230"/>
      <c r="CE72" s="1230"/>
      <c r="CF72" s="1230" t="s">
        <v>527</v>
      </c>
      <c r="CG72" s="1230"/>
      <c r="CH72" s="1230"/>
      <c r="CI72" s="1230"/>
      <c r="CJ72" s="1230"/>
      <c r="CK72" s="1230"/>
      <c r="CL72" s="1230"/>
      <c r="CM72" s="1230"/>
      <c r="CN72" s="1230" t="s">
        <v>528</v>
      </c>
      <c r="CO72" s="1230"/>
      <c r="CP72" s="1230"/>
      <c r="CQ72" s="1230"/>
      <c r="CR72" s="1230"/>
      <c r="CS72" s="1230"/>
      <c r="CT72" s="1230"/>
      <c r="CU72" s="1230"/>
      <c r="CV72" s="1230" t="s">
        <v>529</v>
      </c>
      <c r="CW72" s="1230"/>
      <c r="CX72" s="1230"/>
      <c r="CY72" s="1230"/>
      <c r="CZ72" s="1230"/>
      <c r="DA72" s="1230"/>
      <c r="DB72" s="1230"/>
      <c r="DC72" s="1230"/>
    </row>
    <row r="73" spans="2:107" ht="13" x14ac:dyDescent="0.2">
      <c r="B73" s="247"/>
      <c r="G73" s="1233"/>
      <c r="H73" s="1233"/>
      <c r="I73" s="1233"/>
      <c r="J73" s="1233"/>
      <c r="K73" s="1229"/>
      <c r="L73" s="1229"/>
      <c r="M73" s="1229"/>
      <c r="N73" s="1229"/>
      <c r="AM73" s="359"/>
      <c r="AN73" s="1228" t="s">
        <v>562</v>
      </c>
      <c r="AO73" s="1228"/>
      <c r="AP73" s="1228"/>
      <c r="AQ73" s="1228"/>
      <c r="AR73" s="1228"/>
      <c r="AS73" s="1228"/>
      <c r="AT73" s="1228"/>
      <c r="AU73" s="1228"/>
      <c r="AV73" s="1228"/>
      <c r="AW73" s="1228"/>
      <c r="AX73" s="1228"/>
      <c r="AY73" s="1228"/>
      <c r="AZ73" s="1228"/>
      <c r="BA73" s="1228"/>
      <c r="BB73" s="1228" t="s">
        <v>563</v>
      </c>
      <c r="BC73" s="1228"/>
      <c r="BD73" s="1228"/>
      <c r="BE73" s="1228"/>
      <c r="BF73" s="1228"/>
      <c r="BG73" s="1228"/>
      <c r="BH73" s="1228"/>
      <c r="BI73" s="1228"/>
      <c r="BJ73" s="1228"/>
      <c r="BK73" s="1228"/>
      <c r="BL73" s="1228"/>
      <c r="BM73" s="1228"/>
      <c r="BN73" s="1228"/>
      <c r="BO73" s="1228"/>
      <c r="BP73" s="1225">
        <v>75.400000000000006</v>
      </c>
      <c r="BQ73" s="1225"/>
      <c r="BR73" s="1225"/>
      <c r="BS73" s="1225"/>
      <c r="BT73" s="1225"/>
      <c r="BU73" s="1225"/>
      <c r="BV73" s="1225"/>
      <c r="BW73" s="1225"/>
      <c r="BX73" s="1225">
        <v>42.8</v>
      </c>
      <c r="BY73" s="1225"/>
      <c r="BZ73" s="1225"/>
      <c r="CA73" s="1225"/>
      <c r="CB73" s="1225"/>
      <c r="CC73" s="1225"/>
      <c r="CD73" s="1225"/>
      <c r="CE73" s="1225"/>
      <c r="CF73" s="1225">
        <v>21.5</v>
      </c>
      <c r="CG73" s="1225"/>
      <c r="CH73" s="1225"/>
      <c r="CI73" s="1225"/>
      <c r="CJ73" s="1225"/>
      <c r="CK73" s="1225"/>
      <c r="CL73" s="1225"/>
      <c r="CM73" s="1225"/>
      <c r="CN73" s="1225">
        <v>10.5</v>
      </c>
      <c r="CO73" s="1225"/>
      <c r="CP73" s="1225"/>
      <c r="CQ73" s="1225"/>
      <c r="CR73" s="1225"/>
      <c r="CS73" s="1225"/>
      <c r="CT73" s="1225"/>
      <c r="CU73" s="1225"/>
      <c r="CV73" s="1225">
        <v>1.7</v>
      </c>
      <c r="CW73" s="1225"/>
      <c r="CX73" s="1225"/>
      <c r="CY73" s="1225"/>
      <c r="CZ73" s="1225"/>
      <c r="DA73" s="1225"/>
      <c r="DB73" s="1225"/>
      <c r="DC73" s="1225"/>
    </row>
    <row r="74" spans="2:107" ht="13" x14ac:dyDescent="0.2">
      <c r="B74" s="247"/>
      <c r="G74" s="1233"/>
      <c r="H74" s="1233"/>
      <c r="I74" s="1233"/>
      <c r="J74" s="1233"/>
      <c r="K74" s="1229"/>
      <c r="L74" s="1229"/>
      <c r="M74" s="1229"/>
      <c r="N74" s="1229"/>
      <c r="AM74" s="359"/>
      <c r="AN74" s="1228"/>
      <c r="AO74" s="1228"/>
      <c r="AP74" s="1228"/>
      <c r="AQ74" s="1228"/>
      <c r="AR74" s="1228"/>
      <c r="AS74" s="1228"/>
      <c r="AT74" s="1228"/>
      <c r="AU74" s="1228"/>
      <c r="AV74" s="1228"/>
      <c r="AW74" s="1228"/>
      <c r="AX74" s="1228"/>
      <c r="AY74" s="1228"/>
      <c r="AZ74" s="1228"/>
      <c r="BA74" s="1228"/>
      <c r="BB74" s="1228"/>
      <c r="BC74" s="1228"/>
      <c r="BD74" s="1228"/>
      <c r="BE74" s="1228"/>
      <c r="BF74" s="1228"/>
      <c r="BG74" s="1228"/>
      <c r="BH74" s="1228"/>
      <c r="BI74" s="1228"/>
      <c r="BJ74" s="1228"/>
      <c r="BK74" s="1228"/>
      <c r="BL74" s="1228"/>
      <c r="BM74" s="1228"/>
      <c r="BN74" s="1228"/>
      <c r="BO74" s="1228"/>
      <c r="BP74" s="1225"/>
      <c r="BQ74" s="1225"/>
      <c r="BR74" s="1225"/>
      <c r="BS74" s="1225"/>
      <c r="BT74" s="1225"/>
      <c r="BU74" s="1225"/>
      <c r="BV74" s="1225"/>
      <c r="BW74" s="1225"/>
      <c r="BX74" s="1225"/>
      <c r="BY74" s="1225"/>
      <c r="BZ74" s="1225"/>
      <c r="CA74" s="1225"/>
      <c r="CB74" s="1225"/>
      <c r="CC74" s="1225"/>
      <c r="CD74" s="1225"/>
      <c r="CE74" s="1225"/>
      <c r="CF74" s="1225"/>
      <c r="CG74" s="1225"/>
      <c r="CH74" s="1225"/>
      <c r="CI74" s="1225"/>
      <c r="CJ74" s="1225"/>
      <c r="CK74" s="1225"/>
      <c r="CL74" s="1225"/>
      <c r="CM74" s="1225"/>
      <c r="CN74" s="1225"/>
      <c r="CO74" s="1225"/>
      <c r="CP74" s="1225"/>
      <c r="CQ74" s="1225"/>
      <c r="CR74" s="1225"/>
      <c r="CS74" s="1225"/>
      <c r="CT74" s="1225"/>
      <c r="CU74" s="1225"/>
      <c r="CV74" s="1225"/>
      <c r="CW74" s="1225"/>
      <c r="CX74" s="1225"/>
      <c r="CY74" s="1225"/>
      <c r="CZ74" s="1225"/>
      <c r="DA74" s="1225"/>
      <c r="DB74" s="1225"/>
      <c r="DC74" s="1225"/>
    </row>
    <row r="75" spans="2:107" ht="13" x14ac:dyDescent="0.2">
      <c r="B75" s="247"/>
      <c r="G75" s="1233"/>
      <c r="H75" s="1233"/>
      <c r="I75" s="1231"/>
      <c r="J75" s="1231"/>
      <c r="K75" s="1232"/>
      <c r="L75" s="1232"/>
      <c r="M75" s="1232"/>
      <c r="N75" s="1232"/>
      <c r="AM75" s="359"/>
      <c r="AN75" s="1228"/>
      <c r="AO75" s="1228"/>
      <c r="AP75" s="1228"/>
      <c r="AQ75" s="1228"/>
      <c r="AR75" s="1228"/>
      <c r="AS75" s="1228"/>
      <c r="AT75" s="1228"/>
      <c r="AU75" s="1228"/>
      <c r="AV75" s="1228"/>
      <c r="AW75" s="1228"/>
      <c r="AX75" s="1228"/>
      <c r="AY75" s="1228"/>
      <c r="AZ75" s="1228"/>
      <c r="BA75" s="1228"/>
      <c r="BB75" s="1228" t="s">
        <v>568</v>
      </c>
      <c r="BC75" s="1228"/>
      <c r="BD75" s="1228"/>
      <c r="BE75" s="1228"/>
      <c r="BF75" s="1228"/>
      <c r="BG75" s="1228"/>
      <c r="BH75" s="1228"/>
      <c r="BI75" s="1228"/>
      <c r="BJ75" s="1228"/>
      <c r="BK75" s="1228"/>
      <c r="BL75" s="1228"/>
      <c r="BM75" s="1228"/>
      <c r="BN75" s="1228"/>
      <c r="BO75" s="1228"/>
      <c r="BP75" s="1225">
        <v>11.6</v>
      </c>
      <c r="BQ75" s="1225"/>
      <c r="BR75" s="1225"/>
      <c r="BS75" s="1225"/>
      <c r="BT75" s="1225"/>
      <c r="BU75" s="1225"/>
      <c r="BV75" s="1225"/>
      <c r="BW75" s="1225"/>
      <c r="BX75" s="1225">
        <v>11.7</v>
      </c>
      <c r="BY75" s="1225"/>
      <c r="BZ75" s="1225"/>
      <c r="CA75" s="1225"/>
      <c r="CB75" s="1225"/>
      <c r="CC75" s="1225"/>
      <c r="CD75" s="1225"/>
      <c r="CE75" s="1225"/>
      <c r="CF75" s="1225">
        <v>12</v>
      </c>
      <c r="CG75" s="1225"/>
      <c r="CH75" s="1225"/>
      <c r="CI75" s="1225"/>
      <c r="CJ75" s="1225"/>
      <c r="CK75" s="1225"/>
      <c r="CL75" s="1225"/>
      <c r="CM75" s="1225"/>
      <c r="CN75" s="1225">
        <v>11.9</v>
      </c>
      <c r="CO75" s="1225"/>
      <c r="CP75" s="1225"/>
      <c r="CQ75" s="1225"/>
      <c r="CR75" s="1225"/>
      <c r="CS75" s="1225"/>
      <c r="CT75" s="1225"/>
      <c r="CU75" s="1225"/>
      <c r="CV75" s="1225">
        <v>11.8</v>
      </c>
      <c r="CW75" s="1225"/>
      <c r="CX75" s="1225"/>
      <c r="CY75" s="1225"/>
      <c r="CZ75" s="1225"/>
      <c r="DA75" s="1225"/>
      <c r="DB75" s="1225"/>
      <c r="DC75" s="1225"/>
    </row>
    <row r="76" spans="2:107" ht="13" x14ac:dyDescent="0.2">
      <c r="B76" s="247"/>
      <c r="G76" s="1233"/>
      <c r="H76" s="1233"/>
      <c r="I76" s="1231"/>
      <c r="J76" s="1231"/>
      <c r="K76" s="1232"/>
      <c r="L76" s="1232"/>
      <c r="M76" s="1232"/>
      <c r="N76" s="1232"/>
      <c r="AM76" s="359"/>
      <c r="AN76" s="1228"/>
      <c r="AO76" s="1228"/>
      <c r="AP76" s="1228"/>
      <c r="AQ76" s="1228"/>
      <c r="AR76" s="1228"/>
      <c r="AS76" s="1228"/>
      <c r="AT76" s="1228"/>
      <c r="AU76" s="1228"/>
      <c r="AV76" s="1228"/>
      <c r="AW76" s="1228"/>
      <c r="AX76" s="1228"/>
      <c r="AY76" s="1228"/>
      <c r="AZ76" s="1228"/>
      <c r="BA76" s="1228"/>
      <c r="BB76" s="1228"/>
      <c r="BC76" s="1228"/>
      <c r="BD76" s="1228"/>
      <c r="BE76" s="1228"/>
      <c r="BF76" s="1228"/>
      <c r="BG76" s="1228"/>
      <c r="BH76" s="1228"/>
      <c r="BI76" s="1228"/>
      <c r="BJ76" s="1228"/>
      <c r="BK76" s="1228"/>
      <c r="BL76" s="1228"/>
      <c r="BM76" s="1228"/>
      <c r="BN76" s="1228"/>
      <c r="BO76" s="1228"/>
      <c r="BP76" s="1225"/>
      <c r="BQ76" s="1225"/>
      <c r="BR76" s="1225"/>
      <c r="BS76" s="1225"/>
      <c r="BT76" s="1225"/>
      <c r="BU76" s="1225"/>
      <c r="BV76" s="1225"/>
      <c r="BW76" s="1225"/>
      <c r="BX76" s="1225"/>
      <c r="BY76" s="1225"/>
      <c r="BZ76" s="1225"/>
      <c r="CA76" s="1225"/>
      <c r="CB76" s="1225"/>
      <c r="CC76" s="1225"/>
      <c r="CD76" s="1225"/>
      <c r="CE76" s="1225"/>
      <c r="CF76" s="1225"/>
      <c r="CG76" s="1225"/>
      <c r="CH76" s="1225"/>
      <c r="CI76" s="1225"/>
      <c r="CJ76" s="1225"/>
      <c r="CK76" s="1225"/>
      <c r="CL76" s="1225"/>
      <c r="CM76" s="1225"/>
      <c r="CN76" s="1225"/>
      <c r="CO76" s="1225"/>
      <c r="CP76" s="1225"/>
      <c r="CQ76" s="1225"/>
      <c r="CR76" s="1225"/>
      <c r="CS76" s="1225"/>
      <c r="CT76" s="1225"/>
      <c r="CU76" s="1225"/>
      <c r="CV76" s="1225"/>
      <c r="CW76" s="1225"/>
      <c r="CX76" s="1225"/>
      <c r="CY76" s="1225"/>
      <c r="CZ76" s="1225"/>
      <c r="DA76" s="1225"/>
      <c r="DB76" s="1225"/>
      <c r="DC76" s="1225"/>
    </row>
    <row r="77" spans="2:107" ht="13" x14ac:dyDescent="0.2">
      <c r="B77" s="247"/>
      <c r="G77" s="1231"/>
      <c r="H77" s="1231"/>
      <c r="I77" s="1231"/>
      <c r="J77" s="1231"/>
      <c r="K77" s="1229"/>
      <c r="L77" s="1229"/>
      <c r="M77" s="1229"/>
      <c r="N77" s="1229"/>
      <c r="AN77" s="1230" t="s">
        <v>565</v>
      </c>
      <c r="AO77" s="1230"/>
      <c r="AP77" s="1230"/>
      <c r="AQ77" s="1230"/>
      <c r="AR77" s="1230"/>
      <c r="AS77" s="1230"/>
      <c r="AT77" s="1230"/>
      <c r="AU77" s="1230"/>
      <c r="AV77" s="1230"/>
      <c r="AW77" s="1230"/>
      <c r="AX77" s="1230"/>
      <c r="AY77" s="1230"/>
      <c r="AZ77" s="1230"/>
      <c r="BA77" s="1230"/>
      <c r="BB77" s="1228" t="s">
        <v>563</v>
      </c>
      <c r="BC77" s="1228"/>
      <c r="BD77" s="1228"/>
      <c r="BE77" s="1228"/>
      <c r="BF77" s="1228"/>
      <c r="BG77" s="1228"/>
      <c r="BH77" s="1228"/>
      <c r="BI77" s="1228"/>
      <c r="BJ77" s="1228"/>
      <c r="BK77" s="1228"/>
      <c r="BL77" s="1228"/>
      <c r="BM77" s="1228"/>
      <c r="BN77" s="1228"/>
      <c r="BO77" s="1228"/>
      <c r="BP77" s="1225">
        <v>32.5</v>
      </c>
      <c r="BQ77" s="1225"/>
      <c r="BR77" s="1225"/>
      <c r="BS77" s="1225"/>
      <c r="BT77" s="1225"/>
      <c r="BU77" s="1225"/>
      <c r="BV77" s="1225"/>
      <c r="BW77" s="1225"/>
      <c r="BX77" s="1225">
        <v>23</v>
      </c>
      <c r="BY77" s="1225"/>
      <c r="BZ77" s="1225"/>
      <c r="CA77" s="1225"/>
      <c r="CB77" s="1225"/>
      <c r="CC77" s="1225"/>
      <c r="CD77" s="1225"/>
      <c r="CE77" s="1225"/>
      <c r="CF77" s="1225">
        <v>15.9</v>
      </c>
      <c r="CG77" s="1225"/>
      <c r="CH77" s="1225"/>
      <c r="CI77" s="1225"/>
      <c r="CJ77" s="1225"/>
      <c r="CK77" s="1225"/>
      <c r="CL77" s="1225"/>
      <c r="CM77" s="1225"/>
      <c r="CN77" s="1225">
        <v>13</v>
      </c>
      <c r="CO77" s="1225"/>
      <c r="CP77" s="1225"/>
      <c r="CQ77" s="1225"/>
      <c r="CR77" s="1225"/>
      <c r="CS77" s="1225"/>
      <c r="CT77" s="1225"/>
      <c r="CU77" s="1225"/>
      <c r="CV77" s="1225">
        <v>12.6</v>
      </c>
      <c r="CW77" s="1225"/>
      <c r="CX77" s="1225"/>
      <c r="CY77" s="1225"/>
      <c r="CZ77" s="1225"/>
      <c r="DA77" s="1225"/>
      <c r="DB77" s="1225"/>
      <c r="DC77" s="1225"/>
    </row>
    <row r="78" spans="2:107" ht="13" x14ac:dyDescent="0.2">
      <c r="B78" s="247"/>
      <c r="G78" s="1231"/>
      <c r="H78" s="1231"/>
      <c r="I78" s="1231"/>
      <c r="J78" s="1231"/>
      <c r="K78" s="1229"/>
      <c r="L78" s="1229"/>
      <c r="M78" s="1229"/>
      <c r="N78" s="1229"/>
      <c r="AN78" s="1230"/>
      <c r="AO78" s="1230"/>
      <c r="AP78" s="1230"/>
      <c r="AQ78" s="1230"/>
      <c r="AR78" s="1230"/>
      <c r="AS78" s="1230"/>
      <c r="AT78" s="1230"/>
      <c r="AU78" s="1230"/>
      <c r="AV78" s="1230"/>
      <c r="AW78" s="1230"/>
      <c r="AX78" s="1230"/>
      <c r="AY78" s="1230"/>
      <c r="AZ78" s="1230"/>
      <c r="BA78" s="1230"/>
      <c r="BB78" s="1228"/>
      <c r="BC78" s="1228"/>
      <c r="BD78" s="1228"/>
      <c r="BE78" s="1228"/>
      <c r="BF78" s="1228"/>
      <c r="BG78" s="1228"/>
      <c r="BH78" s="1228"/>
      <c r="BI78" s="1228"/>
      <c r="BJ78" s="1228"/>
      <c r="BK78" s="1228"/>
      <c r="BL78" s="1228"/>
      <c r="BM78" s="1228"/>
      <c r="BN78" s="1228"/>
      <c r="BO78" s="1228"/>
      <c r="BP78" s="1225"/>
      <c r="BQ78" s="1225"/>
      <c r="BR78" s="1225"/>
      <c r="BS78" s="1225"/>
      <c r="BT78" s="1225"/>
      <c r="BU78" s="1225"/>
      <c r="BV78" s="1225"/>
      <c r="BW78" s="1225"/>
      <c r="BX78" s="1225"/>
      <c r="BY78" s="1225"/>
      <c r="BZ78" s="1225"/>
      <c r="CA78" s="1225"/>
      <c r="CB78" s="1225"/>
      <c r="CC78" s="1225"/>
      <c r="CD78" s="1225"/>
      <c r="CE78" s="1225"/>
      <c r="CF78" s="1225"/>
      <c r="CG78" s="1225"/>
      <c r="CH78" s="1225"/>
      <c r="CI78" s="1225"/>
      <c r="CJ78" s="1225"/>
      <c r="CK78" s="1225"/>
      <c r="CL78" s="1225"/>
      <c r="CM78" s="1225"/>
      <c r="CN78" s="1225"/>
      <c r="CO78" s="1225"/>
      <c r="CP78" s="1225"/>
      <c r="CQ78" s="1225"/>
      <c r="CR78" s="1225"/>
      <c r="CS78" s="1225"/>
      <c r="CT78" s="1225"/>
      <c r="CU78" s="1225"/>
      <c r="CV78" s="1225"/>
      <c r="CW78" s="1225"/>
      <c r="CX78" s="1225"/>
      <c r="CY78" s="1225"/>
      <c r="CZ78" s="1225"/>
      <c r="DA78" s="1225"/>
      <c r="DB78" s="1225"/>
      <c r="DC78" s="1225"/>
    </row>
    <row r="79" spans="2:107" ht="13" x14ac:dyDescent="0.2">
      <c r="B79" s="247"/>
      <c r="G79" s="1231"/>
      <c r="H79" s="1231"/>
      <c r="I79" s="1226"/>
      <c r="J79" s="1226"/>
      <c r="K79" s="1227"/>
      <c r="L79" s="1227"/>
      <c r="M79" s="1227"/>
      <c r="N79" s="1227"/>
      <c r="AN79" s="1230"/>
      <c r="AO79" s="1230"/>
      <c r="AP79" s="1230"/>
      <c r="AQ79" s="1230"/>
      <c r="AR79" s="1230"/>
      <c r="AS79" s="1230"/>
      <c r="AT79" s="1230"/>
      <c r="AU79" s="1230"/>
      <c r="AV79" s="1230"/>
      <c r="AW79" s="1230"/>
      <c r="AX79" s="1230"/>
      <c r="AY79" s="1230"/>
      <c r="AZ79" s="1230"/>
      <c r="BA79" s="1230"/>
      <c r="BB79" s="1228" t="s">
        <v>568</v>
      </c>
      <c r="BC79" s="1228"/>
      <c r="BD79" s="1228"/>
      <c r="BE79" s="1228"/>
      <c r="BF79" s="1228"/>
      <c r="BG79" s="1228"/>
      <c r="BH79" s="1228"/>
      <c r="BI79" s="1228"/>
      <c r="BJ79" s="1228"/>
      <c r="BK79" s="1228"/>
      <c r="BL79" s="1228"/>
      <c r="BM79" s="1228"/>
      <c r="BN79" s="1228"/>
      <c r="BO79" s="1228"/>
      <c r="BP79" s="1225">
        <v>8.6999999999999993</v>
      </c>
      <c r="BQ79" s="1225"/>
      <c r="BR79" s="1225"/>
      <c r="BS79" s="1225"/>
      <c r="BT79" s="1225"/>
      <c r="BU79" s="1225"/>
      <c r="BV79" s="1225"/>
      <c r="BW79" s="1225"/>
      <c r="BX79" s="1225">
        <v>8.1999999999999993</v>
      </c>
      <c r="BY79" s="1225"/>
      <c r="BZ79" s="1225"/>
      <c r="CA79" s="1225"/>
      <c r="CB79" s="1225"/>
      <c r="CC79" s="1225"/>
      <c r="CD79" s="1225"/>
      <c r="CE79" s="1225"/>
      <c r="CF79" s="1225">
        <v>8</v>
      </c>
      <c r="CG79" s="1225"/>
      <c r="CH79" s="1225"/>
      <c r="CI79" s="1225"/>
      <c r="CJ79" s="1225"/>
      <c r="CK79" s="1225"/>
      <c r="CL79" s="1225"/>
      <c r="CM79" s="1225"/>
      <c r="CN79" s="1225">
        <v>8.1999999999999993</v>
      </c>
      <c r="CO79" s="1225"/>
      <c r="CP79" s="1225"/>
      <c r="CQ79" s="1225"/>
      <c r="CR79" s="1225"/>
      <c r="CS79" s="1225"/>
      <c r="CT79" s="1225"/>
      <c r="CU79" s="1225"/>
      <c r="CV79" s="1225">
        <v>8.1999999999999993</v>
      </c>
      <c r="CW79" s="1225"/>
      <c r="CX79" s="1225"/>
      <c r="CY79" s="1225"/>
      <c r="CZ79" s="1225"/>
      <c r="DA79" s="1225"/>
      <c r="DB79" s="1225"/>
      <c r="DC79" s="1225"/>
    </row>
    <row r="80" spans="2:107" ht="13" x14ac:dyDescent="0.2">
      <c r="B80" s="247"/>
      <c r="G80" s="1231"/>
      <c r="H80" s="1231"/>
      <c r="I80" s="1226"/>
      <c r="J80" s="1226"/>
      <c r="K80" s="1227"/>
      <c r="L80" s="1227"/>
      <c r="M80" s="1227"/>
      <c r="N80" s="1227"/>
      <c r="AN80" s="1230"/>
      <c r="AO80" s="1230"/>
      <c r="AP80" s="1230"/>
      <c r="AQ80" s="1230"/>
      <c r="AR80" s="1230"/>
      <c r="AS80" s="1230"/>
      <c r="AT80" s="1230"/>
      <c r="AU80" s="1230"/>
      <c r="AV80" s="1230"/>
      <c r="AW80" s="1230"/>
      <c r="AX80" s="1230"/>
      <c r="AY80" s="1230"/>
      <c r="AZ80" s="1230"/>
      <c r="BA80" s="1230"/>
      <c r="BB80" s="1228"/>
      <c r="BC80" s="1228"/>
      <c r="BD80" s="1228"/>
      <c r="BE80" s="1228"/>
      <c r="BF80" s="1228"/>
      <c r="BG80" s="1228"/>
      <c r="BH80" s="1228"/>
      <c r="BI80" s="1228"/>
      <c r="BJ80" s="1228"/>
      <c r="BK80" s="1228"/>
      <c r="BL80" s="1228"/>
      <c r="BM80" s="1228"/>
      <c r="BN80" s="1228"/>
      <c r="BO80" s="1228"/>
      <c r="BP80" s="1225"/>
      <c r="BQ80" s="1225"/>
      <c r="BR80" s="1225"/>
      <c r="BS80" s="1225"/>
      <c r="BT80" s="1225"/>
      <c r="BU80" s="1225"/>
      <c r="BV80" s="1225"/>
      <c r="BW80" s="1225"/>
      <c r="BX80" s="1225"/>
      <c r="BY80" s="1225"/>
      <c r="BZ80" s="1225"/>
      <c r="CA80" s="1225"/>
      <c r="CB80" s="1225"/>
      <c r="CC80" s="1225"/>
      <c r="CD80" s="1225"/>
      <c r="CE80" s="1225"/>
      <c r="CF80" s="1225"/>
      <c r="CG80" s="1225"/>
      <c r="CH80" s="1225"/>
      <c r="CI80" s="1225"/>
      <c r="CJ80" s="1225"/>
      <c r="CK80" s="1225"/>
      <c r="CL80" s="1225"/>
      <c r="CM80" s="1225"/>
      <c r="CN80" s="1225"/>
      <c r="CO80" s="1225"/>
      <c r="CP80" s="1225"/>
      <c r="CQ80" s="1225"/>
      <c r="CR80" s="1225"/>
      <c r="CS80" s="1225"/>
      <c r="CT80" s="1225"/>
      <c r="CU80" s="1225"/>
      <c r="CV80" s="1225"/>
      <c r="CW80" s="1225"/>
      <c r="CX80" s="1225"/>
      <c r="CY80" s="1225"/>
      <c r="CZ80" s="1225"/>
      <c r="DA80" s="1225"/>
      <c r="DB80" s="1225"/>
      <c r="DC80" s="1225"/>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14t4tTkp9zNGgupl1w8wC9iiEhuo8QvLQ1BqNmwGzXeVxG0Z/gtIdV7bXNOQ27Hf9V8uo+00Z0U4QSmyEHw3zg==" saltValue="bqDS05nFiyr/J7DUNjR7Y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0C21E-A554-42E7-869B-494D69ED197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EE7yI2iC14E7I4WQrCksqXiRHf8o6+xg98155stFPAz1A6ciJNrSLsVAKmu/xl8EA83dz+/BJnY5WLkrJcMnyA==" saltValue="R9Z0j2Ld+4VNgNPHDD0l2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F8914-8EE2-4E2F-914C-E1207B203E2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pDGPTYeuulFuiFptkggDWlTigi+lBPNRfrSycXit+/+uisaeFNS4HKNfiIySOuvcvTZiXCnAQ4NNDmu+9CfaLg==" saltValue="iy9+OIdjH6wPHMyOsTx6p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79602</v>
      </c>
      <c r="E3" s="142"/>
      <c r="F3" s="143">
        <v>84962</v>
      </c>
      <c r="G3" s="144"/>
      <c r="H3" s="145"/>
    </row>
    <row r="4" spans="1:8" x14ac:dyDescent="0.2">
      <c r="A4" s="146"/>
      <c r="B4" s="147"/>
      <c r="C4" s="148"/>
      <c r="D4" s="149">
        <v>55138</v>
      </c>
      <c r="E4" s="150"/>
      <c r="F4" s="151">
        <v>42793</v>
      </c>
      <c r="G4" s="152"/>
      <c r="H4" s="153"/>
    </row>
    <row r="5" spans="1:8" x14ac:dyDescent="0.2">
      <c r="A5" s="134" t="s">
        <v>519</v>
      </c>
      <c r="B5" s="139"/>
      <c r="C5" s="140"/>
      <c r="D5" s="141">
        <v>56083</v>
      </c>
      <c r="E5" s="142"/>
      <c r="F5" s="143">
        <v>71279</v>
      </c>
      <c r="G5" s="144"/>
      <c r="H5" s="145"/>
    </row>
    <row r="6" spans="1:8" x14ac:dyDescent="0.2">
      <c r="A6" s="146"/>
      <c r="B6" s="147"/>
      <c r="C6" s="148"/>
      <c r="D6" s="149">
        <v>41145</v>
      </c>
      <c r="E6" s="150"/>
      <c r="F6" s="151">
        <v>36731</v>
      </c>
      <c r="G6" s="152"/>
      <c r="H6" s="153"/>
    </row>
    <row r="7" spans="1:8" x14ac:dyDescent="0.2">
      <c r="A7" s="134" t="s">
        <v>520</v>
      </c>
      <c r="B7" s="139"/>
      <c r="C7" s="140"/>
      <c r="D7" s="141">
        <v>64860</v>
      </c>
      <c r="E7" s="142"/>
      <c r="F7" s="143">
        <v>74994</v>
      </c>
      <c r="G7" s="144"/>
      <c r="H7" s="145"/>
    </row>
    <row r="8" spans="1:8" x14ac:dyDescent="0.2">
      <c r="A8" s="146"/>
      <c r="B8" s="147"/>
      <c r="C8" s="148"/>
      <c r="D8" s="149">
        <v>33749</v>
      </c>
      <c r="E8" s="150"/>
      <c r="F8" s="151">
        <v>36188</v>
      </c>
      <c r="G8" s="152"/>
      <c r="H8" s="153"/>
    </row>
    <row r="9" spans="1:8" x14ac:dyDescent="0.2">
      <c r="A9" s="134" t="s">
        <v>521</v>
      </c>
      <c r="B9" s="139"/>
      <c r="C9" s="140"/>
      <c r="D9" s="141">
        <v>48262</v>
      </c>
      <c r="E9" s="142"/>
      <c r="F9" s="143">
        <v>71849</v>
      </c>
      <c r="G9" s="144"/>
      <c r="H9" s="145"/>
    </row>
    <row r="10" spans="1:8" x14ac:dyDescent="0.2">
      <c r="A10" s="146"/>
      <c r="B10" s="147"/>
      <c r="C10" s="148"/>
      <c r="D10" s="149">
        <v>38952</v>
      </c>
      <c r="E10" s="150"/>
      <c r="F10" s="151">
        <v>36144</v>
      </c>
      <c r="G10" s="152"/>
      <c r="H10" s="153"/>
    </row>
    <row r="11" spans="1:8" x14ac:dyDescent="0.2">
      <c r="A11" s="134" t="s">
        <v>522</v>
      </c>
      <c r="B11" s="139"/>
      <c r="C11" s="140"/>
      <c r="D11" s="141">
        <v>65053</v>
      </c>
      <c r="E11" s="142"/>
      <c r="F11" s="143">
        <v>82962</v>
      </c>
      <c r="G11" s="144"/>
      <c r="H11" s="145"/>
    </row>
    <row r="12" spans="1:8" x14ac:dyDescent="0.2">
      <c r="A12" s="146"/>
      <c r="B12" s="147"/>
      <c r="C12" s="154"/>
      <c r="D12" s="149">
        <v>56758</v>
      </c>
      <c r="E12" s="150"/>
      <c r="F12" s="151">
        <v>42835</v>
      </c>
      <c r="G12" s="152"/>
      <c r="H12" s="153"/>
    </row>
    <row r="13" spans="1:8" x14ac:dyDescent="0.2">
      <c r="A13" s="134"/>
      <c r="B13" s="139"/>
      <c r="C13" s="140"/>
      <c r="D13" s="141">
        <v>62772</v>
      </c>
      <c r="E13" s="142"/>
      <c r="F13" s="143">
        <v>77209</v>
      </c>
      <c r="G13" s="155"/>
      <c r="H13" s="145"/>
    </row>
    <row r="14" spans="1:8" x14ac:dyDescent="0.2">
      <c r="A14" s="146"/>
      <c r="B14" s="147"/>
      <c r="C14" s="148"/>
      <c r="D14" s="149">
        <v>45148</v>
      </c>
      <c r="E14" s="150"/>
      <c r="F14" s="151">
        <v>38938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6.77</v>
      </c>
      <c r="C19" s="156">
        <f>ROUND(VALUE(SUBSTITUTE(実質収支比率等に係る経年分析!G$48,"▲","-")),2)</f>
        <v>8.5</v>
      </c>
      <c r="D19" s="156">
        <f>ROUND(VALUE(SUBSTITUTE(実質収支比率等に係る経年分析!H$48,"▲","-")),2)</f>
        <v>7.51</v>
      </c>
      <c r="E19" s="156">
        <f>ROUND(VALUE(SUBSTITUTE(実質収支比率等に係る経年分析!I$48,"▲","-")),2)</f>
        <v>7.1</v>
      </c>
      <c r="F19" s="156">
        <f>ROUND(VALUE(SUBSTITUTE(実質収支比率等に係る経年分析!J$48,"▲","-")),2)</f>
        <v>8.09</v>
      </c>
    </row>
    <row r="20" spans="1:11" x14ac:dyDescent="0.2">
      <c r="A20" s="156" t="s">
        <v>53</v>
      </c>
      <c r="B20" s="156">
        <f>ROUND(VALUE(SUBSTITUTE(実質収支比率等に係る経年分析!F$47,"▲","-")),2)</f>
        <v>20.12</v>
      </c>
      <c r="C20" s="156">
        <f>ROUND(VALUE(SUBSTITUTE(実質収支比率等に係る経年分析!G$47,"▲","-")),2)</f>
        <v>19.87</v>
      </c>
      <c r="D20" s="156">
        <f>ROUND(VALUE(SUBSTITUTE(実質収支比率等に係る経年分析!H$47,"▲","-")),2)</f>
        <v>20.84</v>
      </c>
      <c r="E20" s="156">
        <f>ROUND(VALUE(SUBSTITUTE(実質収支比率等に係る経年分析!I$47,"▲","-")),2)</f>
        <v>20.88</v>
      </c>
      <c r="F20" s="156">
        <f>ROUND(VALUE(SUBSTITUTE(実質収支比率等に係る経年分析!J$47,"▲","-")),2)</f>
        <v>20.53</v>
      </c>
    </row>
    <row r="21" spans="1:11" x14ac:dyDescent="0.2">
      <c r="A21" s="156" t="s">
        <v>54</v>
      </c>
      <c r="B21" s="156">
        <f>IF(ISNUMBER(VALUE(SUBSTITUTE(実質収支比率等に係る経年分析!F$49,"▲","-"))),ROUND(VALUE(SUBSTITUTE(実質収支比率等に係る経年分析!F$49,"▲","-")),2),NA())</f>
        <v>2.57</v>
      </c>
      <c r="C21" s="156">
        <f>IF(ISNUMBER(VALUE(SUBSTITUTE(実質収支比率等に係る経年分析!G$49,"▲","-"))),ROUND(VALUE(SUBSTITUTE(実質収支比率等に係る経年分析!G$49,"▲","-")),2),NA())</f>
        <v>2.61</v>
      </c>
      <c r="D21" s="156">
        <f>IF(ISNUMBER(VALUE(SUBSTITUTE(実質収支比率等に係る経年分析!H$49,"▲","-"))),ROUND(VALUE(SUBSTITUTE(実質収支比率等に係る経年分析!H$49,"▲","-")),2),NA())</f>
        <v>-1.39</v>
      </c>
      <c r="E21" s="156">
        <f>IF(ISNUMBER(VALUE(SUBSTITUTE(実質収支比率等に係る経年分析!I$49,"▲","-"))),ROUND(VALUE(SUBSTITUTE(実質収支比率等に係る経年分析!I$49,"▲","-")),2),NA())</f>
        <v>-0.39</v>
      </c>
      <c r="F21" s="156">
        <f>IF(ISNUMBER(VALUE(SUBSTITUTE(実質収支比率等に係る経年分析!J$49,"▲","-"))),ROUND(VALUE(SUBSTITUTE(実質収支比率等に係る経年分析!J$49,"▲","-")),2),NA())</f>
        <v>1.1399999999999999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1.1299999999999999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1.1299999999999999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0.53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2">
      <c r="A32" s="157" t="str">
        <f>IF(連結実質赤字比率に係る赤字・黒字の構成分析!C$38="",NA(),連結実質赤字比率に係る赤字・黒字の構成分析!C$38)</f>
        <v>下水道事業会計（漁業集落排水事業）</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7.0000000000000007E-2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0.28000000000000003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0.38</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1.91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2.12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1.32</v>
      </c>
    </row>
    <row r="34" spans="1:16" x14ac:dyDescent="0.2">
      <c r="A34" s="157" t="str">
        <f>IF(連結実質赤字比率に係る赤字・黒字の構成分析!C$36="",NA(),連結実質赤字比率に係る赤字・黒字の構成分析!C$36)</f>
        <v>下水道事業会計（公共下水道事業）</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1.32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2.0499999999999998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6.76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8.09</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9.26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9.17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10.32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10.89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11.47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1594</v>
      </c>
      <c r="E42" s="158"/>
      <c r="F42" s="158"/>
      <c r="G42" s="158">
        <f>'実質公債費比率（分子）の構造'!L$52</f>
        <v>1612</v>
      </c>
      <c r="H42" s="158"/>
      <c r="I42" s="158"/>
      <c r="J42" s="158">
        <f>'実質公債費比率（分子）の構造'!M$52</f>
        <v>1486</v>
      </c>
      <c r="K42" s="158"/>
      <c r="L42" s="158"/>
      <c r="M42" s="158">
        <f>'実質公債費比率（分子）の構造'!N$52</f>
        <v>1452</v>
      </c>
      <c r="N42" s="158"/>
      <c r="O42" s="158"/>
      <c r="P42" s="158">
        <f>'実質公債費比率（分子）の構造'!O$52</f>
        <v>1399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29</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332</v>
      </c>
      <c r="C46" s="158"/>
      <c r="D46" s="158"/>
      <c r="E46" s="158">
        <f>'実質公債費比率（分子）の構造'!L$48</f>
        <v>236</v>
      </c>
      <c r="F46" s="158"/>
      <c r="G46" s="158"/>
      <c r="H46" s="158">
        <f>'実質公債費比率（分子）の構造'!M$48</f>
        <v>208</v>
      </c>
      <c r="I46" s="158"/>
      <c r="J46" s="158"/>
      <c r="K46" s="158">
        <f>'実質公債費比率（分子）の構造'!N$48</f>
        <v>218</v>
      </c>
      <c r="L46" s="158"/>
      <c r="M46" s="158"/>
      <c r="N46" s="158">
        <f>'実質公債費比率（分子）の構造'!O$48</f>
        <v>220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2114</v>
      </c>
      <c r="C49" s="158"/>
      <c r="D49" s="158"/>
      <c r="E49" s="158">
        <f>'実質公債費比率（分子）の構造'!L$45</f>
        <v>2250</v>
      </c>
      <c r="F49" s="158"/>
      <c r="G49" s="158"/>
      <c r="H49" s="158">
        <f>'実質公債費比率（分子）の構造'!M$45</f>
        <v>2237</v>
      </c>
      <c r="I49" s="158"/>
      <c r="J49" s="158"/>
      <c r="K49" s="158">
        <f>'実質公債費比率（分子）の構造'!N$45</f>
        <v>2091</v>
      </c>
      <c r="L49" s="158"/>
      <c r="M49" s="158"/>
      <c r="N49" s="158">
        <f>'実質公債費比率（分子）の構造'!O$45</f>
        <v>2024</v>
      </c>
      <c r="O49" s="158"/>
      <c r="P49" s="158"/>
    </row>
    <row r="50" spans="1:16" x14ac:dyDescent="0.2">
      <c r="A50" s="158" t="s">
        <v>67</v>
      </c>
      <c r="B50" s="158" t="e">
        <f>NA()</f>
        <v>#N/A</v>
      </c>
      <c r="C50" s="158">
        <f>IF(ISNUMBER('実質公債費比率（分子）の構造'!K$53),'実質公債費比率（分子）の構造'!K$53,NA())</f>
        <v>881</v>
      </c>
      <c r="D50" s="158" t="e">
        <f>NA()</f>
        <v>#N/A</v>
      </c>
      <c r="E50" s="158" t="e">
        <f>NA()</f>
        <v>#N/A</v>
      </c>
      <c r="F50" s="158">
        <f>IF(ISNUMBER('実質公債費比率（分子）の構造'!L$53),'実質公債費比率（分子）の構造'!L$53,NA())</f>
        <v>874</v>
      </c>
      <c r="G50" s="158" t="e">
        <f>NA()</f>
        <v>#N/A</v>
      </c>
      <c r="H50" s="158" t="e">
        <f>NA()</f>
        <v>#N/A</v>
      </c>
      <c r="I50" s="158">
        <f>IF(ISNUMBER('実質公債費比率（分子）の構造'!M$53),'実質公債費比率（分子）の構造'!M$53,NA())</f>
        <v>959</v>
      </c>
      <c r="J50" s="158" t="e">
        <f>NA()</f>
        <v>#N/A</v>
      </c>
      <c r="K50" s="158" t="e">
        <f>NA()</f>
        <v>#N/A</v>
      </c>
      <c r="L50" s="158">
        <f>IF(ISNUMBER('実質公債費比率（分子）の構造'!N$53),'実質公債費比率（分子）の構造'!N$53,NA())</f>
        <v>857</v>
      </c>
      <c r="M50" s="158" t="e">
        <f>NA()</f>
        <v>#N/A</v>
      </c>
      <c r="N50" s="158" t="e">
        <f>NA()</f>
        <v>#N/A</v>
      </c>
      <c r="O50" s="158">
        <f>IF(ISNUMBER('実質公債費比率（分子）の構造'!O$53),'実質公債費比率（分子）の構造'!O$53,NA())</f>
        <v>845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14566</v>
      </c>
      <c r="E56" s="157"/>
      <c r="F56" s="157"/>
      <c r="G56" s="157">
        <f>'将来負担比率（分子）の構造'!J$52</f>
        <v>13587</v>
      </c>
      <c r="H56" s="157"/>
      <c r="I56" s="157"/>
      <c r="J56" s="157">
        <f>'将来負担比率（分子）の構造'!K$52</f>
        <v>12560</v>
      </c>
      <c r="K56" s="157"/>
      <c r="L56" s="157"/>
      <c r="M56" s="157">
        <f>'将来負担比率（分子）の構造'!L$52</f>
        <v>11606</v>
      </c>
      <c r="N56" s="157"/>
      <c r="O56" s="157"/>
      <c r="P56" s="157">
        <f>'将来負担比率（分子）の構造'!M$52</f>
        <v>11122</v>
      </c>
    </row>
    <row r="57" spans="1:16" x14ac:dyDescent="0.2">
      <c r="A57" s="157" t="s">
        <v>42</v>
      </c>
      <c r="B57" s="157"/>
      <c r="C57" s="157"/>
      <c r="D57" s="157">
        <f>'将来負担比率（分子）の構造'!I$51</f>
        <v>739</v>
      </c>
      <c r="E57" s="157"/>
      <c r="F57" s="157"/>
      <c r="G57" s="157">
        <f>'将来負担比率（分子）の構造'!J$51</f>
        <v>683</v>
      </c>
      <c r="H57" s="157"/>
      <c r="I57" s="157"/>
      <c r="J57" s="157">
        <f>'将来負担比率（分子）の構造'!K$51</f>
        <v>584</v>
      </c>
      <c r="K57" s="157"/>
      <c r="L57" s="157"/>
      <c r="M57" s="157">
        <f>'将来負担比率（分子）の構造'!L$51</f>
        <v>476</v>
      </c>
      <c r="N57" s="157"/>
      <c r="O57" s="157"/>
      <c r="P57" s="157">
        <f>'将来負担比率（分子）の構造'!M$51</f>
        <v>404</v>
      </c>
    </row>
    <row r="58" spans="1:16" x14ac:dyDescent="0.2">
      <c r="A58" s="157" t="s">
        <v>41</v>
      </c>
      <c r="B58" s="157"/>
      <c r="C58" s="157"/>
      <c r="D58" s="157">
        <f>'将来負担比率（分子）の構造'!I$50</f>
        <v>6744</v>
      </c>
      <c r="E58" s="157"/>
      <c r="F58" s="157"/>
      <c r="G58" s="157">
        <f>'将来負担比率（分子）の構造'!J$50</f>
        <v>7337</v>
      </c>
      <c r="H58" s="157"/>
      <c r="I58" s="157"/>
      <c r="J58" s="157">
        <f>'将来負担比率（分子）の構造'!K$50</f>
        <v>8293</v>
      </c>
      <c r="K58" s="157"/>
      <c r="L58" s="157"/>
      <c r="M58" s="157">
        <f>'将来負担比率（分子）の構造'!L$50</f>
        <v>8982</v>
      </c>
      <c r="N58" s="157"/>
      <c r="O58" s="157"/>
      <c r="P58" s="157">
        <f>'将来負担比率（分子）の構造'!M$50</f>
        <v>9635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115</v>
      </c>
      <c r="C61" s="157"/>
      <c r="D61" s="157"/>
      <c r="E61" s="157">
        <f>'将来負担比率（分子）の構造'!J$46</f>
        <v>47</v>
      </c>
      <c r="F61" s="157"/>
      <c r="G61" s="157"/>
      <c r="H61" s="157">
        <f>'将来負担比率（分子）の構造'!K$46</f>
        <v>46</v>
      </c>
      <c r="I61" s="157"/>
      <c r="J61" s="157"/>
      <c r="K61" s="157">
        <f>'将来負担比率（分子）の構造'!L$46</f>
        <v>37</v>
      </c>
      <c r="L61" s="157"/>
      <c r="M61" s="157"/>
      <c r="N61" s="157">
        <f>'将来負担比率（分子）の構造'!M$46</f>
        <v>234</v>
      </c>
      <c r="O61" s="157"/>
      <c r="P61" s="157"/>
    </row>
    <row r="62" spans="1:16" x14ac:dyDescent="0.2">
      <c r="A62" s="157" t="s">
        <v>35</v>
      </c>
      <c r="B62" s="157">
        <f>'将来負担比率（分子）の構造'!I$45</f>
        <v>2804</v>
      </c>
      <c r="C62" s="157"/>
      <c r="D62" s="157"/>
      <c r="E62" s="157">
        <f>'将来負担比率（分子）の構造'!J$45</f>
        <v>2679</v>
      </c>
      <c r="F62" s="157"/>
      <c r="G62" s="157"/>
      <c r="H62" s="157">
        <f>'将来負担比率（分子）の構造'!K$45</f>
        <v>2578</v>
      </c>
      <c r="I62" s="157"/>
      <c r="J62" s="157"/>
      <c r="K62" s="157">
        <f>'将来負担比率（分子）の構造'!L$45</f>
        <v>2546</v>
      </c>
      <c r="L62" s="157"/>
      <c r="M62" s="157"/>
      <c r="N62" s="157">
        <f>'将来負担比率（分子）の構造'!M$45</f>
        <v>2496</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3637</v>
      </c>
      <c r="C64" s="157"/>
      <c r="D64" s="157"/>
      <c r="E64" s="157">
        <f>'将来負担比率（分子）の構造'!J$43</f>
        <v>2628</v>
      </c>
      <c r="F64" s="157"/>
      <c r="G64" s="157"/>
      <c r="H64" s="157">
        <f>'将来負担比率（分子）の構造'!K$43</f>
        <v>2561</v>
      </c>
      <c r="I64" s="157"/>
      <c r="J64" s="157"/>
      <c r="K64" s="157">
        <f>'将来負担比率（分子）の構造'!L$43</f>
        <v>2915</v>
      </c>
      <c r="L64" s="157"/>
      <c r="M64" s="157"/>
      <c r="N64" s="157">
        <f>'将来負担比率（分子）の構造'!M$43</f>
        <v>2959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21045</v>
      </c>
      <c r="C66" s="157"/>
      <c r="D66" s="157"/>
      <c r="E66" s="157">
        <f>'将来負担比率（分子）の構造'!J$41</f>
        <v>19567</v>
      </c>
      <c r="F66" s="157"/>
      <c r="G66" s="157"/>
      <c r="H66" s="157">
        <f>'将来負担比率（分子）の構造'!K$41</f>
        <v>17848</v>
      </c>
      <c r="I66" s="157"/>
      <c r="J66" s="157"/>
      <c r="K66" s="157">
        <f>'将来負担比率（分子）の構造'!L$41</f>
        <v>16354</v>
      </c>
      <c r="L66" s="157"/>
      <c r="M66" s="157"/>
      <c r="N66" s="157">
        <f>'将来負担比率（分子）の構造'!M$41</f>
        <v>15608</v>
      </c>
      <c r="O66" s="157"/>
      <c r="P66" s="157"/>
    </row>
    <row r="67" spans="1:16" x14ac:dyDescent="0.2">
      <c r="A67" s="157" t="s">
        <v>71</v>
      </c>
      <c r="B67" s="157" t="e">
        <f>NA()</f>
        <v>#N/A</v>
      </c>
      <c r="C67" s="157">
        <f>IF(ISNUMBER('将来負担比率（分子）の構造'!I$53), IF('将来負担比率（分子）の構造'!I$53 &lt; 0, 0, '将来負担比率（分子）の構造'!I$53), NA())</f>
        <v>5551</v>
      </c>
      <c r="D67" s="157" t="e">
        <f>NA()</f>
        <v>#N/A</v>
      </c>
      <c r="E67" s="157" t="e">
        <f>NA()</f>
        <v>#N/A</v>
      </c>
      <c r="F67" s="157">
        <f>IF(ISNUMBER('将来負担比率（分子）の構造'!J$53), IF('将来負担比率（分子）の構造'!J$53 &lt; 0, 0, '将来負担比率（分子）の構造'!J$53), NA())</f>
        <v>3314</v>
      </c>
      <c r="G67" s="157" t="e">
        <f>NA()</f>
        <v>#N/A</v>
      </c>
      <c r="H67" s="157" t="e">
        <f>NA()</f>
        <v>#N/A</v>
      </c>
      <c r="I67" s="157">
        <f>IF(ISNUMBER('将来負担比率（分子）の構造'!K$53), IF('将来負担比率（分子）の構造'!K$53 &lt; 0, 0, '将来負担比率（分子）の構造'!K$53), NA())</f>
        <v>1595</v>
      </c>
      <c r="J67" s="157" t="e">
        <f>NA()</f>
        <v>#N/A</v>
      </c>
      <c r="K67" s="157" t="e">
        <f>NA()</f>
        <v>#N/A</v>
      </c>
      <c r="L67" s="157">
        <f>IF(ISNUMBER('将来負担比率（分子）の構造'!L$53), IF('将来負担比率（分子）の構造'!L$53 &lt; 0, 0, '将来負担比率（分子）の構造'!L$53), NA())</f>
        <v>789</v>
      </c>
      <c r="M67" s="157" t="e">
        <f>NA()</f>
        <v>#N/A</v>
      </c>
      <c r="N67" s="157" t="e">
        <f>NA()</f>
        <v>#N/A</v>
      </c>
      <c r="O67" s="157">
        <f>IF(ISNUMBER('将来負担比率（分子）の構造'!M$53), IF('将来負担比率（分子）の構造'!M$53 &lt; 0, 0, '将来負担比率（分子）の構造'!M$53), NA())</f>
        <v>135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1839</v>
      </c>
      <c r="C72" s="161">
        <f>基金残高に係る経年分析!G55</f>
        <v>1841</v>
      </c>
      <c r="D72" s="161">
        <f>基金残高に係る経年分析!H55</f>
        <v>1843</v>
      </c>
    </row>
    <row r="73" spans="1:16" x14ac:dyDescent="0.2">
      <c r="A73" s="160" t="s">
        <v>74</v>
      </c>
      <c r="B73" s="161">
        <f>基金残高に係る経年分析!F56</f>
        <v>2115</v>
      </c>
      <c r="C73" s="161">
        <f>基金残高に係る経年分析!G56</f>
        <v>2506</v>
      </c>
      <c r="D73" s="161">
        <f>基金残高に係る経年分析!H56</f>
        <v>2740</v>
      </c>
    </row>
    <row r="74" spans="1:16" x14ac:dyDescent="0.2">
      <c r="A74" s="160" t="s">
        <v>75</v>
      </c>
      <c r="B74" s="161">
        <f>基金残高に係る経年分析!F57</f>
        <v>3287</v>
      </c>
      <c r="C74" s="161">
        <f>基金残高に係る経年分析!G57</f>
        <v>3481</v>
      </c>
      <c r="D74" s="161">
        <f>基金残高に係る経年分析!H57</f>
        <v>3920</v>
      </c>
    </row>
  </sheetData>
  <sheetProtection algorithmName="SHA-512" hashValue="AduGwZKtOi0sGXhERLt1bzARJV6pUABP4lHH5dVt5UndwmZBKxV4uMmoEkm6Sfmk5xsgFJMUOBruLTbu/zmPsQ==" saltValue="wXRQl721siFmDzBs9Hy/B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内田 昂志</cp:lastModifiedBy>
  <cp:lastPrinted>2026-03-10T07:57:16Z</cp:lastPrinted>
  <dcterms:created xsi:type="dcterms:W3CDTF">2026-02-23T09:55:31Z</dcterms:created>
  <dcterms:modified xsi:type="dcterms:W3CDTF">2026-09-24T00:06:35Z</dcterms:modified>
  <cp:category/>
</cp:coreProperties>
</file>