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206133\Downloads\"/>
    </mc:Choice>
  </mc:AlternateContent>
  <xr:revisionPtr revIDLastSave="0" documentId="13_ncr:1_{EC0ED9F3-F9D2-4EDA-A51D-CED621BCB8D9}" xr6:coauthVersionLast="47" xr6:coauthVersionMax="47" xr10:uidLastSave="{00000000-0000-0000-0000-000000000000}"/>
  <bookViews>
    <workbookView xWindow="-28920" yWindow="-45" windowWidth="29040" windowHeight="15720" tabRatio="78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U38" i="10"/>
  <c r="C38" i="10"/>
  <c r="BW37" i="10"/>
  <c r="BW38" i="10" s="1"/>
  <c r="BE37" i="10"/>
  <c r="C37" i="10"/>
  <c r="BW36" i="10"/>
  <c r="BE36" i="10"/>
  <c r="C36" i="10"/>
  <c r="BW35" i="10"/>
  <c r="BE35" i="10"/>
  <c r="C35" i="10"/>
  <c r="BW34" i="10"/>
  <c r="BE34" i="10"/>
  <c r="C34" i="10"/>
  <c r="U34" i="10" s="1"/>
  <c r="U35" i="10" s="1"/>
  <c r="U36" i="10" s="1"/>
  <c r="U37" i="10" s="1"/>
  <c r="CO34" i="10" l="1"/>
  <c r="CO35" i="10" s="1"/>
  <c r="CO36" i="10" s="1"/>
  <c r="CO37"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<sst xmlns="http://schemas.openxmlformats.org/spreadsheetml/2006/main" count="1113" uniqueCount="575">
  <si>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</si>
  <si>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</si>
  <si>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</si>
  <si>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</si>
  <si>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</si>
  <si>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</si>
  <si>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</si>
  <si>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</si>
  <si>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</si>
  <si>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</si>
  <si>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</si>
  <si>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</si>
  <si>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</si>
  <si>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</si>
  <si>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</si>
  <si>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</si>
  <si>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</si>
  <si>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</si>
  <si>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</si>
  <si>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</si>
  <si>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</si>
  <si>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</si>
  <si>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</si>
  <si>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</si>
  <si>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</si>
  <si>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</si>
  <si>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</si>
  <si>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</si>
  <si>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</si>
  <si>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</si>
  <si>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</si>
  <si>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</si>
  <si>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</si>
  <si>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</si>
  <si>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</si>
  <si>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</si>
  <si>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</si>
  <si>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</si>
  <si>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</si>
  <si>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</si>
  <si>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</si>
  <si>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</si>
  <si>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</si>
  <si>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</si>
  <si>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</si>
  <si>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</si>
  <si>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</si>
  <si>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</si>
  <si>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</si>
  <si>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</si>
  <si>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</si>
  <si>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</si>
  <si>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</si>
  <si>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</si>
  <si>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</si>
  <si>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</si>
  <si>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</si>
  <si>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</si>
  <si>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</si>
  <si>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</si>
  <si>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</si>
  <si>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</si>
  <si>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</si>
  <si>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</si>
  <si>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</si>
  <si>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</si>
  <si>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</si>
  <si>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</si>
  <si>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</si>
  <si>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</si>
  <si>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</si>
  <si>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</si>
  <si>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</si>
  <si>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</si>
  <si>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</si>
  <si>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</si>
  <si>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</si>
  <si>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</si>
  <si>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</si>
  <si>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</si>
  <si>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</si>
  <si>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</si>
  <si>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</si>
  <si>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</si>
  <si>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</si>
  <si>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</si>
  <si>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</si>
  <si>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</si>
  <si>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</si>
  <si>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</si>
  <si>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</si>
  <si>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</si>
  <si>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</si>
  <si>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</si>
  <si>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南さつま市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</si>
  <si>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</si>
  <si>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</si>
  <si>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</si>
  <si>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</si>
  <si>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</si>
  <si>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</si>
  <si>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</si>
  <si>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</si>
  <si>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</si>
  <si>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</si>
  <si>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</si>
  <si>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</si>
  <si>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</si>
  <si>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</si>
  <si>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</si>
  <si>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</si>
  <si>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</si>
  <si>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</si>
  <si>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</si>
  <si>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</si>
  <si>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</si>
  <si>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</si>
  <si>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</si>
  <si>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</si>
  <si>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</si>
  <si>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</si>
  <si>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</si>
  <si>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</si>
  <si>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</si>
  <si>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</si>
  <si>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</si>
  <si>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</si>
  <si>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</si>
  <si>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</si>
  <si>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</si>
  <si>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</si>
  <si>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</si>
  <si>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</si>
  <si>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</si>
  <si>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</si>
  <si>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</si>
  <si>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</si>
  <si>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</si>
  <si>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</si>
  <si>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</si>
  <si>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</si>
  <si>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</si>
  <si>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</si>
  <si>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</si>
  <si>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</si>
  <si>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</si>
  <si>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</si>
  <si>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</si>
  <si>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</si>
  <si>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</si>
  <si>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</si>
  <si>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</si>
  <si>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</si>
  <si>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</si>
  <si>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</si>
  <si>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</si>
  <si>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</si>
  <si>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</si>
  <si>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</si>
  <si>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</si>
  <si>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</si>
  <si>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</si>
  <si>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</si>
  <si>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</si>
  <si>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</si>
  <si>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</si>
  <si>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</si>
  <si>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</si>
  <si>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</si>
  <si>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</si>
  <si>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</si>
  <si>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</si>
  <si>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</si>
  <si>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</si>
  <si>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</si>
  <si>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</si>
  <si>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</si>
  <si>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</si>
  <si>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</si>
  <si>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</si>
  <si>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</si>
  <si>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</si>
  <si>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</si>
  <si>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</si>
  <si>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</si>
  <si>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</si>
  <si>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</si>
  <si>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</si>
  <si>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</si>
  <si>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</si>
  <si>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</si>
  <si>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</si>
  <si>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</si>
  <si>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</si>
  <si>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</si>
  <si>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</si>
  <si>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</si>
  <si>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</si>
  <si>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</si>
  <si>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</si>
  <si>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</si>
  <si>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</si>
  <si>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鹿児島県南さつま市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</si>
  <si>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</si>
  <si>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</si>
  <si>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</si>
  <si>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</si>
  <si>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</si>
  <si>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</si>
  <si>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</si>
  <si>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</si>
  <si>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</si>
  <si>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</si>
  <si>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</si>
  <si>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</si>
  <si>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</si>
  <si>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</si>
  <si>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</si>
  <si>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</si>
  <si>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</si>
  <si>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</si>
  <si>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</si>
  <si>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</si>
  <si>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</si>
  <si>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</si>
  <si>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</si>
  <si>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</si>
  <si>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</si>
  <si>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</si>
  <si>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</si>
  <si>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</si>
  <si>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</si>
  <si>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</si>
  <si>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</si>
  <si>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</si>
  <si>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</si>
  <si>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</si>
  <si>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</si>
  <si>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</si>
  <si>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</si>
  <si>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</si>
  <si>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</si>
  <si>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</si>
  <si>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</si>
  <si>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</si>
  <si>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</si>
  <si>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</si>
  <si>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</si>
  <si>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</si>
  <si>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</si>
  <si>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</si>
  <si>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</si>
  <si>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</si>
  <si>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</si>
  <si>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</si>
  <si>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</si>
  <si>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</si>
  <si>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</si>
  <si>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</si>
  <si>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</si>
  <si>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</si>
  <si>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</si>
  <si>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</si>
  <si>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</si>
  <si>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</si>
  <si>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</si>
  <si>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</si>
  <si>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</si>
  <si>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</si>
  <si>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</si>
  <si>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</si>
  <si>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</si>
  <si>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</si>
  <si>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</si>
  <si>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</si>
  <si>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</si>
  <si>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</si>
  <si>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</si>
  <si>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</si>
  <si>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</si>
  <si>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</si>
  <si>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</si>
  <si>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</si>
  <si>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</si>
  <si>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</si>
  <si>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</si>
  <si>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</si>
  <si>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</si>
  <si>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</si>
  <si>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</si>
  <si>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</si>
  <si>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</si>
  <si>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</si>
  <si>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</si>
  <si>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</si>
  <si>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</si>
  <si>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</si>
  <si>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</si>
  <si>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</si>
  <si>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</si>
  <si>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</si>
  <si>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</si>
  <si>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</si>
  <si>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</si>
  <si>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</si>
  <si>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</si>
  <si>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</si>
  <si>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</si>
  <si>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</si>
  <si>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</si>
  <si>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</si>
  <si>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</si>
  <si>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</si>
  <si>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</si>
  <si>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</si>
  <si>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</si>
  <si>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</si>
  <si>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</si>
  <si>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</si>
  <si>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</si>
  <si>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</si>
  <si>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</si>
  <si>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</si>
  <si>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</si>
  <si>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</si>
  <si>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</si>
  <si>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</si>
  <si>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</si>
  <si>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</si>
  <si>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</si>
  <si>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</si>
  <si>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</si>
  <si>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</si>
  <si>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</si>
  <si>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</si>
  <si>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</si>
  <si>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</si>
  <si>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</si>
  <si>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</si>
  <si>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</si>
  <si>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</si>
  <si>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</si>
  <si>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</si>
  <si>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</si>
  <si>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</si>
  <si>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</si>
  <si>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</si>
  <si>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</si>
  <si>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</si>
  <si>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</si>
  <si>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</si>
  <si>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</si>
  <si>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</si>
  <si>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鹿児島県南さつま市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</si>
  <si>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</si>
  <si>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</si>
  <si>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</si>
  <si>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</si>
  <si>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</si>
  <si>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</si>
  <si>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</si>
  <si>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</si>
  <si>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</si>
  <si>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</si>
  <si>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</si>
  <si>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</si>
  <si>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</si>
  <si>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</si>
  <si>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</si>
  <si>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</si>
  <si>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</si>
  <si>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</si>
  <si>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</si>
  <si>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</si>
  <si>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</si>
  <si>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</si>
  <si>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</si>
  <si>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</si>
  <si>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</si>
  <si>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</si>
  <si>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</si>
  <si>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</si>
  <si>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</si>
  <si>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</si>
  <si>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</si>
  <si>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</si>
  <si>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</si>
  <si>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</si>
  <si>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</si>
  <si>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</si>
  <si>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交通災害共済特別会計</t>
    <phoneticPr fontId="5"/>
  </si>
  <si>
    <t>水道事業会計</t>
    <phoneticPr fontId="5"/>
  </si>
  <si>
    <t>法適用企業</t>
    <phoneticPr fontId="5"/>
  </si>
  <si>
    <t>病院事業会計</t>
    <phoneticPr fontId="5"/>
  </si>
  <si>
    <t>下水道事業会計（公共下水道事業）</t>
    <phoneticPr fontId="5"/>
  </si>
  <si>
    <t>下水道事業会計（漁業集落排水事業）</t>
    <phoneticPr fontId="5"/>
  </si>
  <si>
    <t>下水道事業会計（農業集落排水事業）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</si>
  <si>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</si>
  <si>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</si>
  <si>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</si>
  <si>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</si>
  <si>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</si>
  <si>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</si>
  <si>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</si>
  <si>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</si>
  <si>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</si>
  <si>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</si>
  <si>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</si>
  <si>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</si>
  <si>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</si>
  <si>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</si>
  <si>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</si>
  <si>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</si>
  <si>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</si>
  <si>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</si>
  <si>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</si>
  <si>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</si>
  <si>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</si>
  <si>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</si>
  <si>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</si>
  <si>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</si>
  <si>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</si>
  <si>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</si>
  <si>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</si>
  <si>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</si>
  <si>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</si>
  <si>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</si>
  <si>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</si>
  <si>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</si>
  <si>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</si>
  <si>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</si>
  <si>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</si>
  <si>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</si>
  <si>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</si>
  <si>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</si>
  <si>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</si>
  <si>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</si>
  <si>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</si>
  <si>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</si>
  <si>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</si>
  <si>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</si>
  <si>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</si>
  <si>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</si>
  <si>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</si>
  <si>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</si>
  <si>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</si>
  <si>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</si>
  <si>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</si>
  <si>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</si>
  <si>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</si>
  <si>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</si>
  <si>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</si>
  <si>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</si>
  <si>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</si>
  <si>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</si>
  <si>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</si>
  <si>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</si>
  <si>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</si>
  <si>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</si>
  <si>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</si>
  <si>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</si>
  <si>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</si>
  <si>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</si>
  <si>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</si>
  <si>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</si>
  <si>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</si>
  <si>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</si>
  <si>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</si>
  <si>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</si>
  <si>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</si>
  <si>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</si>
  <si>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</si>
  <si>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</si>
  <si>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</si>
  <si>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</si>
  <si>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</si>
  <si>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</si>
  <si>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</si>
  <si>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</si>
  <si>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</si>
  <si>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</si>
  <si>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</si>
  <si>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</si>
  <si>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</si>
  <si>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</si>
  <si>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</si>
  <si>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</si>
  <si>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</si>
  <si>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</si>
  <si>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</si>
  <si>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</si>
  <si>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</si>
  <si>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</si>
  <si>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</si>
  <si>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</si>
  <si>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</si>
  <si>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</si>
  <si>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</si>
  <si>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</si>
  <si>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</si>
  <si>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</si>
  <si>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</si>
  <si>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</si>
  <si>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</si>
  <si>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</si>
  <si>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</si>
  <si>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</si>
  <si>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</si>
  <si>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</si>
  <si>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</si>
  <si>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</si>
  <si>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</si>
  <si>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</si>
  <si>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</si>
  <si>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</si>
  <si>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</si>
  <si>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</si>
  <si>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</si>
  <si>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</si>
  <si>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</si>
  <si>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</si>
  <si>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</si>
  <si>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</si>
  <si>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</si>
  <si>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</si>
  <si>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</si>
  <si>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</si>
  <si>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</si>
  <si>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</si>
  <si>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</si>
  <si>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</si>
  <si>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</si>
  <si>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0.10</t>
  </si>
  <si>
    <t>一般会計</t>
  </si>
  <si>
    <t>水道事業会計</t>
  </si>
  <si>
    <t>病院事業会計</t>
  </si>
  <si>
    <t>国民健康保険特別会計</t>
  </si>
  <si>
    <t>介護保険特別会計</t>
  </si>
  <si>
    <t>下水道事業会計（公共下水道事業）</t>
  </si>
  <si>
    <t>下水道事業会計（漁業集落排水事業）</t>
  </si>
  <si>
    <t>下水道事業会計（農業集落排水事業）</t>
  </si>
  <si>
    <t>その他会計（赤字）</t>
  </si>
  <si>
    <t>その他会計（黒字）</t>
  </si>
  <si>
    <t>R02</t>
    <phoneticPr fontId="5"/>
  </si>
  <si>
    <t>R03</t>
    <phoneticPr fontId="5"/>
  </si>
  <si>
    <t>R04</t>
    <phoneticPr fontId="5"/>
  </si>
  <si>
    <t>R05</t>
    <phoneticPr fontId="5"/>
  </si>
  <si>
    <t>R06</t>
    <phoneticPr fontId="5"/>
  </si>
  <si>
    <t>杜氏の里笠沙</t>
    <rPh sb="0" eb="2">
      <t>トウジ</t>
    </rPh>
    <rPh sb="3" eb="4">
      <t>サト</t>
    </rPh>
    <rPh sb="4" eb="6">
      <t>カササ</t>
    </rPh>
    <phoneticPr fontId="2"/>
  </si>
  <si>
    <t>南さつま市農業公社</t>
    <rPh sb="0" eb="1">
      <t>ミナミ</t>
    </rPh>
    <rPh sb="4" eb="9">
      <t>シノウギョウコウシャ</t>
    </rPh>
    <phoneticPr fontId="2"/>
  </si>
  <si>
    <t>南薩木材加工センター</t>
    <rPh sb="0" eb="6">
      <t>ナンサツモクザイカコウ</t>
    </rPh>
    <phoneticPr fontId="2"/>
  </si>
  <si>
    <t>南さつま食肉流通センター</t>
    <rPh sb="0" eb="1">
      <t>ミナミ</t>
    </rPh>
    <rPh sb="4" eb="8">
      <t>ショクニクリュウツウ</t>
    </rPh>
    <phoneticPr fontId="2"/>
  </si>
  <si>
    <t>-</t>
    <phoneticPr fontId="2"/>
  </si>
  <si>
    <t>鹿児島県市町村総合事務組合</t>
    <rPh sb="0" eb="13">
      <t>カゴシマケンシチョウソンソウゴウジムクミアイ</t>
    </rPh>
    <phoneticPr fontId="2"/>
  </si>
  <si>
    <t>南薩地区衛生管理組合</t>
    <rPh sb="0" eb="10">
      <t>ナンサツチクエイセイカンリクミアイ</t>
    </rPh>
    <phoneticPr fontId="2"/>
  </si>
  <si>
    <t>指宿南九州消防組合</t>
    <rPh sb="0" eb="5">
      <t>イブスキミナミキュウシュウ</t>
    </rPh>
    <rPh sb="5" eb="9">
      <t>ショウボウクミアイ</t>
    </rPh>
    <phoneticPr fontId="2"/>
  </si>
  <si>
    <t>南薩介護保険事務組合</t>
    <rPh sb="0" eb="4">
      <t>ナンサツカイゴ</t>
    </rPh>
    <rPh sb="4" eb="10">
      <t>ホケンジムクミアイ</t>
    </rPh>
    <phoneticPr fontId="2"/>
  </si>
  <si>
    <t>鹿児島県後期高齢者医療広域連合（一般会計）</t>
    <rPh sb="0" eb="11">
      <t>カゴシマケンコウキコウレイシャイリョウ</t>
    </rPh>
    <rPh sb="11" eb="15">
      <t>コウイキレンゴウ</t>
    </rPh>
    <rPh sb="16" eb="20">
      <t>イッパンカイケイ</t>
    </rPh>
    <phoneticPr fontId="2"/>
  </si>
  <si>
    <t>鹿児島県後期高齢者医療広域連合（特別会計）</t>
    <rPh sb="0" eb="11">
      <t>カゴシマケンコウキコウレイシャイリョウ</t>
    </rPh>
    <rPh sb="11" eb="15">
      <t>コウイキレンゴウ</t>
    </rPh>
    <rPh sb="16" eb="18">
      <t>トクベツ</t>
    </rPh>
    <rPh sb="18" eb="20">
      <t>カイケイ</t>
    </rPh>
    <phoneticPr fontId="2"/>
  </si>
  <si>
    <t>ふるさと応援基金</t>
    <rPh sb="4" eb="8">
      <t>オウエンキキン</t>
    </rPh>
    <phoneticPr fontId="5"/>
  </si>
  <si>
    <t>地域振興基金</t>
    <rPh sb="0" eb="6">
      <t>チイキシンコウキキン</t>
    </rPh>
    <phoneticPr fontId="5"/>
  </si>
  <si>
    <t>庁舎等整備基金</t>
    <rPh sb="0" eb="7">
      <t>チョウシャトウセイビキキン</t>
    </rPh>
    <phoneticPr fontId="5"/>
  </si>
  <si>
    <t>子ども応援基金</t>
    <rPh sb="0" eb="1">
      <t>コ</t>
    </rPh>
    <rPh sb="3" eb="7">
      <t>オウエンキキン</t>
    </rPh>
    <phoneticPr fontId="5"/>
  </si>
  <si>
    <t>学校教育施設整備基金</t>
    <rPh sb="0" eb="10">
      <t>ガッコウキョウイクシセツセイビキキン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</si>
  <si>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</si>
  <si>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</si>
  <si>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発生しておらず、有形固定資産減価償却率は類似団体と比較して低い水準にある。今後も、公共施設等総合管理計画に基づき、財政負担の低減、平準化を図りつつ、安全で時代のニーズに合った公共施設の管理に努める。</t>
    <rPh sb="1" eb="7">
      <t>ショウライフタンヒリツ</t>
    </rPh>
    <rPh sb="8" eb="10">
      <t>ハッセイ</t>
    </rPh>
    <rPh sb="16" eb="27">
      <t>ユウケイコテイシサンゲンカショウキャクリツ</t>
    </rPh>
    <rPh sb="28" eb="32">
      <t>ルイジダンタイ</t>
    </rPh>
    <rPh sb="33" eb="35">
      <t>ヒカク</t>
    </rPh>
    <rPh sb="37" eb="38">
      <t>ヒク</t>
    </rPh>
    <rPh sb="39" eb="41">
      <t>スイジュン</t>
    </rPh>
    <rPh sb="45" eb="47">
      <t>コンゴ</t>
    </rPh>
    <rPh sb="49" eb="60">
      <t>コウキョウシセツトウソウゴウカンリケイカク</t>
    </rPh>
    <rPh sb="61" eb="62">
      <t>モト</t>
    </rPh>
    <rPh sb="65" eb="69">
      <t>ザイセイフタン</t>
    </rPh>
    <rPh sb="70" eb="72">
      <t>テイゲン</t>
    </rPh>
    <rPh sb="73" eb="76">
      <t>ヘイジュンカ</t>
    </rPh>
    <rPh sb="77" eb="78">
      <t>ハカ</t>
    </rPh>
    <rPh sb="82" eb="84">
      <t>アンゼン</t>
    </rPh>
    <rPh sb="85" eb="87">
      <t>ジダイ</t>
    </rPh>
    <rPh sb="92" eb="93">
      <t>ア</t>
    </rPh>
    <rPh sb="95" eb="99">
      <t>コウキョウシセツ</t>
    </rPh>
    <rPh sb="100" eb="102">
      <t>カンリ</t>
    </rPh>
    <rPh sb="103" eb="104">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</si>
  <si>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</si>
  <si>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</si>
  <si>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</si>
  <si>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</si>
  <si>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</si>
  <si>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</si>
  <si>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</si>
  <si>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発生しておらず、実質公債費比率は類似団体と比較して低い水準にある。今後見込まれる市民会館の除却や教育行政棟、消防庁舎、学校の更新整備等、先送りできない大型事業による市債の新規発行が見込まれるが、引き続き計画的な事業執行により財政の健全性を維持していく。</t>
    <rPh sb="48" eb="52">
      <t>シミンカイカン</t>
    </rPh>
    <rPh sb="53" eb="55">
      <t>ジョキャク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</si>
</sst>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6" fillId="0" borderId="41"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1A8C38-C1C4-4C8D-ACBE-E93C48D02CB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A58-40AD-BF73-F695345EA7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132174</c:v>
                </c:pt>
                <c:pt idx="1">
                  <c:v>125740</c:v>
                </c:pt>
                <c:pt idx="2">
                  <c:v>151822</c:v>
                </c:pt>
                <c:pt idx="3">
                  <c:v>202897</c:v>
                </c:pt>
                <c:pt idx="4">
                  <c:v>127061</c:v>
                </c:pt>
              </c:numCache>
            </c:numRef>
          </c:val>
          <c:smooth val="0"/>
          <c:extLst>
            <c:ext xmlns:c16="http://schemas.microsoft.com/office/drawing/2014/chart" uri="{C3380CC4-5D6E-409C-BE32-E72D297353CC}">
              <c16:uniqueId val="{00000001-BA58-40AD-BF73-F695345EA7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8.56</c:v>
                </c:pt>
                <c:pt idx="1">
                  <c:v>8.6</c:v>
                </c:pt>
                <c:pt idx="2">
                  <c:v>8.4499999999999993</c:v>
                </c:pt>
                <c:pt idx="3">
                  <c:v>8.74</c:v>
                </c:pt>
                <c:pt idx="4">
                  <c:v>9.9700000000000006</c:v>
                </c:pt>
              </c:numCache>
            </c:numRef>
          </c:val>
          <c:extLst>
            <c:ext xmlns:c16="http://schemas.microsoft.com/office/drawing/2014/chart" uri="{C3380CC4-5D6E-409C-BE32-E72D297353CC}">
              <c16:uniqueId val="{00000000-161D-425D-815D-07C91E73BA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13.99</c:v>
                </c:pt>
                <c:pt idx="1">
                  <c:v>14.8</c:v>
                </c:pt>
                <c:pt idx="2">
                  <c:v>15.12</c:v>
                </c:pt>
                <c:pt idx="3">
                  <c:v>13.79</c:v>
                </c:pt>
                <c:pt idx="4">
                  <c:v>16.72</c:v>
                </c:pt>
              </c:numCache>
            </c:numRef>
          </c:val>
          <c:extLst>
            <c:ext xmlns:c16="http://schemas.microsoft.com/office/drawing/2014/chart" uri="{C3380CC4-5D6E-409C-BE32-E72D297353CC}">
              <c16:uniqueId val="{00000001-161D-425D-815D-07C91E73BA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c:v>
                </c:pt>
                <c:pt idx="1">
                  <c:v>4.12</c:v>
                </c:pt>
                <c:pt idx="2">
                  <c:v>2.64</c:v>
                </c:pt>
                <c:pt idx="3">
                  <c:v>-0.1</c:v>
                </c:pt>
                <c:pt idx="4">
                  <c:v>5.01</c:v>
                </c:pt>
              </c:numCache>
            </c:numRef>
          </c:val>
          <c:smooth val="0"/>
          <c:extLst>
            <c:ext xmlns:c16="http://schemas.microsoft.com/office/drawing/2014/chart" uri="{C3380CC4-5D6E-409C-BE32-E72D297353CC}">
              <c16:uniqueId val="{00000002-161D-425D-815D-07C91E73BA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0.71</c:v>
                </c:pt>
                <c:pt idx="4">
                  <c:v>#N/A</c:v>
                </c:pt>
                <c:pt idx="5">
                  <c:v>0.88</c:v>
                </c:pt>
                <c:pt idx="6">
                  <c:v>#N/A</c:v>
                </c:pt>
                <c:pt idx="7">
                  <c:v>1.47</c:v>
                </c:pt>
                <c:pt idx="8">
                  <c:v>#N/A</c:v>
                </c:pt>
                <c:pt idx="9">
                  <c:v>0.01</c:v>
                </c:pt>
              </c:numCache>
            </c:numRef>
          </c:val>
          <c:extLst>
            <c:ext xmlns:c16="http://schemas.microsoft.com/office/drawing/2014/chart" uri="{C3380CC4-5D6E-409C-BE32-E72D297353CC}">
              <c16:uniqueId val="{00000000-C5FA-4F7A-BE9F-46AFFA551C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FA-4F7A-BE9F-46AFFA551CBC}"/>
            </c:ext>
          </c:extLst>
        </c:ser>
        <c:ser>
          <c:idx val="2"/>
          <c:order val="2"/>
          <c:tx>
            <c:strRef>
              <c:f>データシート!$A$29</c:f>
              <c:strCache>
                <c:ptCount val="1"/>
                <c:pt idx="0">
                  <c:v>下水道事業会計（農業集落排水事業）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2-C5FA-4F7A-BE9F-46AFFA551CBC}"/>
            </c:ext>
          </c:extLst>
        </c:ser>
        <c:ser>
          <c:idx val="3"/>
          <c:order val="3"/>
          <c:tx>
            <c:strRef>
              <c:f>データシート!$A$30</c:f>
              <c:strCache>
                <c:ptCount val="1"/>
                <c:pt idx="0">
                  <c:v>下水道事業会計（漁業集落排水事業）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3-C5FA-4F7A-BE9F-46AFFA551CBC}"/>
            </c:ext>
          </c:extLst>
        </c:ser>
        <c:ser>
          <c:idx val="4"/>
          <c:order val="4"/>
          <c:tx>
            <c:strRef>
              <c:f>データシート!$A$31</c:f>
              <c:strCache>
                <c:ptCount val="1"/>
                <c:pt idx="0">
                  <c:v>下水道事業会計（公共下水道事業）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1.37</c:v>
                </c:pt>
              </c:numCache>
            </c:numRef>
          </c:val>
          <c:extLst>
            <c:ext xmlns:c16="http://schemas.microsoft.com/office/drawing/2014/chart" uri="{C3380CC4-5D6E-409C-BE32-E72D297353CC}">
              <c16:uniqueId val="{00000004-C5FA-4F7A-BE9F-46AFFA551CB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1.63</c:v>
                </c:pt>
                <c:pt idx="4">
                  <c:v>#N/A</c:v>
                </c:pt>
                <c:pt idx="5">
                  <c:v>2.21</c:v>
                </c:pt>
                <c:pt idx="6">
                  <c:v>#N/A</c:v>
                </c:pt>
                <c:pt idx="7">
                  <c:v>2.0299999999999998</c:v>
                </c:pt>
                <c:pt idx="8">
                  <c:v>#N/A</c:v>
                </c:pt>
                <c:pt idx="9">
                  <c:v>1.42</c:v>
                </c:pt>
              </c:numCache>
            </c:numRef>
          </c:val>
          <c:extLst>
            <c:ext xmlns:c16="http://schemas.microsoft.com/office/drawing/2014/chart" uri="{C3380CC4-5D6E-409C-BE32-E72D297353CC}">
              <c16:uniqueId val="{00000005-C5FA-4F7A-BE9F-46AFFA551CB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0.43</c:v>
                </c:pt>
                <c:pt idx="2">
                  <c:v>#N/A</c:v>
                </c:pt>
                <c:pt idx="3">
                  <c:v>1.26</c:v>
                </c:pt>
                <c:pt idx="4">
                  <c:v>#N/A</c:v>
                </c:pt>
                <c:pt idx="5">
                  <c:v>1.02</c:v>
                </c:pt>
                <c:pt idx="6">
                  <c:v>#N/A</c:v>
                </c:pt>
                <c:pt idx="7">
                  <c:v>0.92</c:v>
                </c:pt>
                <c:pt idx="8">
                  <c:v>#N/A</c:v>
                </c:pt>
                <c:pt idx="9">
                  <c:v>1.44</c:v>
                </c:pt>
              </c:numCache>
            </c:numRef>
          </c:val>
          <c:extLst>
            <c:ext xmlns:c16="http://schemas.microsoft.com/office/drawing/2014/chart" uri="{C3380CC4-5D6E-409C-BE32-E72D297353CC}">
              <c16:uniqueId val="{00000006-C5FA-4F7A-BE9F-46AFFA551CB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0.97</c:v>
                </c:pt>
                <c:pt idx="2">
                  <c:v>#N/A</c:v>
                </c:pt>
                <c:pt idx="3">
                  <c:v>1.28</c:v>
                </c:pt>
                <c:pt idx="4">
                  <c:v>#N/A</c:v>
                </c:pt>
                <c:pt idx="5">
                  <c:v>1.52</c:v>
                </c:pt>
                <c:pt idx="6">
                  <c:v>#N/A</c:v>
                </c:pt>
                <c:pt idx="7">
                  <c:v>1.9</c:v>
                </c:pt>
                <c:pt idx="8">
                  <c:v>#N/A</c:v>
                </c:pt>
                <c:pt idx="9">
                  <c:v>2.0699999999999998</c:v>
                </c:pt>
              </c:numCache>
            </c:numRef>
          </c:val>
          <c:extLst>
            <c:ext xmlns:c16="http://schemas.microsoft.com/office/drawing/2014/chart" uri="{C3380CC4-5D6E-409C-BE32-E72D297353CC}">
              <c16:uniqueId val="{00000007-C5FA-4F7A-BE9F-46AFFA551CB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c:v>
                </c:pt>
                <c:pt idx="2">
                  <c:v>#N/A</c:v>
                </c:pt>
                <c:pt idx="3">
                  <c:v>6.97</c:v>
                </c:pt>
                <c:pt idx="4">
                  <c:v>#N/A</c:v>
                </c:pt>
                <c:pt idx="5">
                  <c:v>2.25</c:v>
                </c:pt>
                <c:pt idx="6">
                  <c:v>#N/A</c:v>
                </c:pt>
                <c:pt idx="7">
                  <c:v>7.21</c:v>
                </c:pt>
                <c:pt idx="8">
                  <c:v>#N/A</c:v>
                </c:pt>
                <c:pt idx="9">
                  <c:v>6.93</c:v>
                </c:pt>
              </c:numCache>
            </c:numRef>
          </c:val>
          <c:extLst>
            <c:ext xmlns:c16="http://schemas.microsoft.com/office/drawing/2014/chart" uri="{C3380CC4-5D6E-409C-BE32-E72D297353CC}">
              <c16:uniqueId val="{00000008-C5FA-4F7A-BE9F-46AFFA551CB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8.5500000000000007</c:v>
                </c:pt>
                <c:pt idx="2">
                  <c:v>#N/A</c:v>
                </c:pt>
                <c:pt idx="3">
                  <c:v>8.6</c:v>
                </c:pt>
                <c:pt idx="4">
                  <c:v>#N/A</c:v>
                </c:pt>
                <c:pt idx="5">
                  <c:v>8.44</c:v>
                </c:pt>
                <c:pt idx="6">
                  <c:v>#N/A</c:v>
                </c:pt>
                <c:pt idx="7">
                  <c:v>8.73</c:v>
                </c:pt>
                <c:pt idx="8">
                  <c:v>#N/A</c:v>
                </c:pt>
                <c:pt idx="9">
                  <c:v>9.9700000000000006</c:v>
                </c:pt>
              </c:numCache>
            </c:numRef>
          </c:val>
          <c:extLst>
            <c:ext xmlns:c16="http://schemas.microsoft.com/office/drawing/2014/chart" uri="{C3380CC4-5D6E-409C-BE32-E72D297353CC}">
              <c16:uniqueId val="{00000009-C5FA-4F7A-BE9F-46AFFA551C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2473</c:v>
                </c:pt>
                <c:pt idx="5">
                  <c:v>2426</c:v>
                </c:pt>
                <c:pt idx="8">
                  <c:v>2517</c:v>
                </c:pt>
                <c:pt idx="11">
                  <c:v>2396</c:v>
                </c:pt>
                <c:pt idx="14">
                  <c:v>2289</c:v>
                </c:pt>
              </c:numCache>
            </c:numRef>
          </c:val>
          <c:extLst>
            <c:ext xmlns:c16="http://schemas.microsoft.com/office/drawing/2014/chart" uri="{C3380CC4-5D6E-409C-BE32-E72D297353CC}">
              <c16:uniqueId val="{00000000-336F-4941-943D-4EF7B0C924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1-336F-4941-943D-4EF7B0C924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33</c:v>
                </c:pt>
                <c:pt idx="6">
                  <c:v>22</c:v>
                </c:pt>
                <c:pt idx="9">
                  <c:v>22</c:v>
                </c:pt>
                <c:pt idx="12">
                  <c:v>22</c:v>
                </c:pt>
              </c:numCache>
            </c:numRef>
          </c:val>
          <c:extLst>
            <c:ext xmlns:c16="http://schemas.microsoft.com/office/drawing/2014/chart" uri="{C3380CC4-5D6E-409C-BE32-E72D297353CC}">
              <c16:uniqueId val="{00000002-336F-4941-943D-4EF7B0C924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6F-4941-943D-4EF7B0C924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154</c:v>
                </c:pt>
                <c:pt idx="3">
                  <c:v>166</c:v>
                </c:pt>
                <c:pt idx="6">
                  <c:v>174</c:v>
                </c:pt>
                <c:pt idx="9">
                  <c:v>171</c:v>
                </c:pt>
                <c:pt idx="12">
                  <c:v>195</c:v>
                </c:pt>
              </c:numCache>
            </c:numRef>
          </c:val>
          <c:extLst>
            <c:ext xmlns:c16="http://schemas.microsoft.com/office/drawing/2014/chart" uri="{C3380CC4-5D6E-409C-BE32-E72D297353CC}">
              <c16:uniqueId val="{00000004-336F-4941-943D-4EF7B0C924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6F-4941-943D-4EF7B0C924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6F-4941-943D-4EF7B0C924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3067</c:v>
                </c:pt>
                <c:pt idx="3">
                  <c:v>3005</c:v>
                </c:pt>
                <c:pt idx="6">
                  <c:v>3114</c:v>
                </c:pt>
                <c:pt idx="9">
                  <c:v>2966</c:v>
                </c:pt>
                <c:pt idx="12">
                  <c:v>2802</c:v>
                </c:pt>
              </c:numCache>
            </c:numRef>
          </c:val>
          <c:extLst>
            <c:ext xmlns:c16="http://schemas.microsoft.com/office/drawing/2014/chart" uri="{C3380CC4-5D6E-409C-BE32-E72D297353CC}">
              <c16:uniqueId val="{00000007-336F-4941-943D-4EF7B0C924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781</c:v>
                </c:pt>
                <c:pt idx="2">
                  <c:v>#N/A</c:v>
                </c:pt>
                <c:pt idx="3">
                  <c:v>#N/A</c:v>
                </c:pt>
                <c:pt idx="4">
                  <c:v>779</c:v>
                </c:pt>
                <c:pt idx="5">
                  <c:v>#N/A</c:v>
                </c:pt>
                <c:pt idx="6">
                  <c:v>#N/A</c:v>
                </c:pt>
                <c:pt idx="7">
                  <c:v>793</c:v>
                </c:pt>
                <c:pt idx="8">
                  <c:v>#N/A</c:v>
                </c:pt>
                <c:pt idx="9">
                  <c:v>#N/A</c:v>
                </c:pt>
                <c:pt idx="10">
                  <c:v>763</c:v>
                </c:pt>
                <c:pt idx="11">
                  <c:v>#N/A</c:v>
                </c:pt>
                <c:pt idx="12">
                  <c:v>#N/A</c:v>
                </c:pt>
                <c:pt idx="13">
                  <c:v>730</c:v>
                </c:pt>
                <c:pt idx="14">
                  <c:v>#N/A</c:v>
                </c:pt>
              </c:numCache>
            </c:numRef>
          </c:val>
          <c:smooth val="0"/>
          <c:extLst>
            <c:ext xmlns:c16="http://schemas.microsoft.com/office/drawing/2014/chart" uri="{C3380CC4-5D6E-409C-BE32-E72D297353CC}">
              <c16:uniqueId val="{00000008-336F-4941-943D-4EF7B0C924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25946</c:v>
                </c:pt>
                <c:pt idx="5">
                  <c:v>24412</c:v>
                </c:pt>
                <c:pt idx="8">
                  <c:v>24178</c:v>
                </c:pt>
                <c:pt idx="11">
                  <c:v>26393</c:v>
                </c:pt>
                <c:pt idx="14">
                  <c:v>26839</c:v>
                </c:pt>
              </c:numCache>
            </c:numRef>
          </c:val>
          <c:extLst>
            <c:ext xmlns:c16="http://schemas.microsoft.com/office/drawing/2014/chart" uri="{C3380CC4-5D6E-409C-BE32-E72D297353CC}">
              <c16:uniqueId val="{00000000-60F9-4A2B-904C-C1C05684BD1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921</c:v>
                </c:pt>
                <c:pt idx="5">
                  <c:v>808</c:v>
                </c:pt>
                <c:pt idx="8">
                  <c:v>663</c:v>
                </c:pt>
                <c:pt idx="11">
                  <c:v>565</c:v>
                </c:pt>
                <c:pt idx="14">
                  <c:v>467</c:v>
                </c:pt>
              </c:numCache>
            </c:numRef>
          </c:val>
          <c:extLst>
            <c:ext xmlns:c16="http://schemas.microsoft.com/office/drawing/2014/chart" uri="{C3380CC4-5D6E-409C-BE32-E72D297353CC}">
              <c16:uniqueId val="{00000001-60F9-4A2B-904C-C1C05684BD1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20818</c:v>
                </c:pt>
                <c:pt idx="5">
                  <c:v>23008</c:v>
                </c:pt>
                <c:pt idx="8">
                  <c:v>25591</c:v>
                </c:pt>
                <c:pt idx="11">
                  <c:v>27629</c:v>
                </c:pt>
                <c:pt idx="14">
                  <c:v>29398</c:v>
                </c:pt>
              </c:numCache>
            </c:numRef>
          </c:val>
          <c:extLst>
            <c:ext xmlns:c16="http://schemas.microsoft.com/office/drawing/2014/chart" uri="{C3380CC4-5D6E-409C-BE32-E72D297353CC}">
              <c16:uniqueId val="{00000002-60F9-4A2B-904C-C1C05684BD1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F9-4A2B-904C-C1C05684BD1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F9-4A2B-904C-C1C05684BD1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26</c:v>
                </c:pt>
                <c:pt idx="3">
                  <c:v>7</c:v>
                </c:pt>
                <c:pt idx="6">
                  <c:v>7</c:v>
                </c:pt>
                <c:pt idx="9">
                  <c:v>6</c:v>
                </c:pt>
                <c:pt idx="12">
                  <c:v>46</c:v>
                </c:pt>
              </c:numCache>
            </c:numRef>
          </c:val>
          <c:extLst>
            <c:ext xmlns:c16="http://schemas.microsoft.com/office/drawing/2014/chart" uri="{C3380CC4-5D6E-409C-BE32-E72D297353CC}">
              <c16:uniqueId val="{00000005-60F9-4A2B-904C-C1C05684BD1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3117</c:v>
                </c:pt>
                <c:pt idx="3">
                  <c:v>2910</c:v>
                </c:pt>
                <c:pt idx="6">
                  <c:v>2781</c:v>
                </c:pt>
                <c:pt idx="9">
                  <c:v>2821</c:v>
                </c:pt>
                <c:pt idx="12">
                  <c:v>2771</c:v>
                </c:pt>
              </c:numCache>
            </c:numRef>
          </c:val>
          <c:extLst>
            <c:ext xmlns:c16="http://schemas.microsoft.com/office/drawing/2014/chart" uri="{C3380CC4-5D6E-409C-BE32-E72D297353CC}">
              <c16:uniqueId val="{00000006-60F9-4A2B-904C-C1C05684BD1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307</c:v>
                </c:pt>
                <c:pt idx="3">
                  <c:v>241</c:v>
                </c:pt>
                <c:pt idx="6">
                  <c:v>175</c:v>
                </c:pt>
                <c:pt idx="9">
                  <c:v>112</c:v>
                </c:pt>
                <c:pt idx="12">
                  <c:v>45</c:v>
                </c:pt>
              </c:numCache>
            </c:numRef>
          </c:val>
          <c:extLst>
            <c:ext xmlns:c16="http://schemas.microsoft.com/office/drawing/2014/chart" uri="{C3380CC4-5D6E-409C-BE32-E72D297353CC}">
              <c16:uniqueId val="{00000007-60F9-4A2B-904C-C1C05684BD1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1700</c:v>
                </c:pt>
                <c:pt idx="3">
                  <c:v>2433</c:v>
                </c:pt>
                <c:pt idx="6">
                  <c:v>2971</c:v>
                </c:pt>
                <c:pt idx="9">
                  <c:v>3106</c:v>
                </c:pt>
                <c:pt idx="12">
                  <c:v>3118</c:v>
                </c:pt>
              </c:numCache>
            </c:numRef>
          </c:val>
          <c:extLst>
            <c:ext xmlns:c16="http://schemas.microsoft.com/office/drawing/2014/chart" uri="{C3380CC4-5D6E-409C-BE32-E72D297353CC}">
              <c16:uniqueId val="{00000008-60F9-4A2B-904C-C1C05684BD1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344</c:v>
                </c:pt>
                <c:pt idx="3">
                  <c:v>374</c:v>
                </c:pt>
                <c:pt idx="6">
                  <c:v>318</c:v>
                </c:pt>
                <c:pt idx="9">
                  <c:v>261</c:v>
                </c:pt>
                <c:pt idx="12">
                  <c:v>205</c:v>
                </c:pt>
              </c:numCache>
            </c:numRef>
          </c:val>
          <c:extLst>
            <c:ext xmlns:c16="http://schemas.microsoft.com/office/drawing/2014/chart" uri="{C3380CC4-5D6E-409C-BE32-E72D297353CC}">
              <c16:uniqueId val="{00000009-60F9-4A2B-904C-C1C05684BD1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29896</c:v>
                </c:pt>
                <c:pt idx="3">
                  <c:v>29210</c:v>
                </c:pt>
                <c:pt idx="6">
                  <c:v>28732</c:v>
                </c:pt>
                <c:pt idx="9">
                  <c:v>30246</c:v>
                </c:pt>
                <c:pt idx="12">
                  <c:v>31120</c:v>
                </c:pt>
              </c:numCache>
            </c:numRef>
          </c:val>
          <c:extLst>
            <c:ext xmlns:c16="http://schemas.microsoft.com/office/drawing/2014/chart" uri="{C3380CC4-5D6E-409C-BE32-E72D297353CC}">
              <c16:uniqueId val="{0000000A-60F9-4A2B-904C-C1C05684BD1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F9-4A2B-904C-C1C05684BD1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1947</c:v>
                </c:pt>
                <c:pt idx="1">
                  <c:v>1771</c:v>
                </c:pt>
                <c:pt idx="2">
                  <c:v>2184</c:v>
                </c:pt>
              </c:numCache>
            </c:numRef>
          </c:val>
          <c:extLst>
            <c:ext xmlns:c16="http://schemas.microsoft.com/office/drawing/2014/chart" uri="{C3380CC4-5D6E-409C-BE32-E72D297353CC}">
              <c16:uniqueId val="{00000000-01CC-4D20-B32B-213B379EBA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7212</c:v>
                </c:pt>
                <c:pt idx="1">
                  <c:v>7282</c:v>
                </c:pt>
                <c:pt idx="2">
                  <c:v>7364</c:v>
                </c:pt>
              </c:numCache>
            </c:numRef>
          </c:val>
          <c:extLst>
            <c:ext xmlns:c16="http://schemas.microsoft.com/office/drawing/2014/chart" uri="{C3380CC4-5D6E-409C-BE32-E72D297353CC}">
              <c16:uniqueId val="{00000001-01CC-4D20-B32B-213B379EBA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15634</c:v>
                </c:pt>
                <c:pt idx="1">
                  <c:v>17538</c:v>
                </c:pt>
                <c:pt idx="2">
                  <c:v>18681</c:v>
                </c:pt>
              </c:numCache>
            </c:numRef>
          </c:val>
          <c:extLst>
            <c:ext xmlns:c16="http://schemas.microsoft.com/office/drawing/2014/chart" uri="{C3380CC4-5D6E-409C-BE32-E72D297353CC}">
              <c16:uniqueId val="{00000002-01CC-4D20-B32B-213B379EBA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{6BAF28C4-A307-4E63-8CE1-A4C1B8618FA7}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5C-4A4B-A759-92E577D3B8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{8261FCA2-74CD-45B3-A68D-30BD8034F7EB}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5C-4A4B-A759-92E577D3B8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{6620B420-2D9F-4B56-ADED-C640BE16F6A4}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5C-4A4B-A759-92E577D3B8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{793BA57E-129D-4242-8FA5-2DB986D8EF04}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5C-4A4B-A759-92E577D3B8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{DE4A53D9-8B83-4952-8152-134B3CF09410}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5C-4A4B-A759-92E577D3B8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{631B4946-6EB8-4130-B912-90D3B2BA34BC}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5C-4A4B-A759-92E577D3B8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{DC4ABC85-8467-4E26-80FA-81FF9A44262B}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5C-4A4B-A759-92E577D3B8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{5AB8A0A7-3600-45A2-8647-F875A7C1429A}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5C-4A4B-A759-92E577D3B8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{E9CD9530-E400-4757-9BDE-AA17D8A39B5B}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5C-4A4B-A759-92E577D3B8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59.4</c:v>
                </c:pt>
                <c:pt idx="16">
                  <c:v>60.3</c:v>
                </c:pt>
                <c:pt idx="24">
                  <c:v>63.2</c:v>
                </c:pt>
                <c:pt idx="32">
                  <c:v>61.8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05C-4A4B-A759-92E577D3B8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{6A3D4894-6614-42C8-A270-42EEE4050FD4}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5C-4A4B-A759-92E577D3B85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{B8FC208A-B60D-428C-AA68-15CDE56CC4FD}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5C-4A4B-A759-92E577D3B8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{99094D5D-4B93-45E9-A5F0-329561625B65}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5C-4A4B-A759-92E577D3B8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{F0D214F5-83DD-4C80-A909-A63725076EAE}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5C-4A4B-A759-92E577D3B8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{B1823E31-DFFB-4635-A7BA-B722EE815B22}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5C-4A4B-A759-92E577D3B8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{C83AD97A-4B66-4ACA-A61D-64B567984A7D}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5C-4A4B-A759-92E577D3B8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{5CCE4001-83D6-4570-BA0F-58546545EF7F}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5C-4A4B-A759-92E577D3B8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{34A25A6D-1A1C-4D0C-991D-E59421D1880E}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5C-4A4B-A759-92E577D3B8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{81941492-F09A-4E2A-BD9E-F773AEBB058D}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5C-4A4B-A759-92E577D3B8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05C-4A4B-A759-92E577D3B851}"/>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{F4830844-784B-4DEC-9403-B6C40EBA4105}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F0-42B1-A13D-B42794AF48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{216E5231-2D5E-4C14-A2E1-C1FB35F7AB82}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F0-42B1-A13D-B42794AF48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{DDC9141B-F7C9-4E1E-AF13-9087C53D2B6A}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F0-42B1-A13D-B42794AF48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{90B60C90-C074-4501-80F1-40CE3C85197E}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F0-42B1-A13D-B42794AF48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{68ECE6B2-0235-4AED-A037-D0C50B3CBBBB}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F0-42B1-A13D-B42794AF485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{AC6C5922-A3FC-45B7-B1C9-3D416A6D0DFC}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F0-42B1-A13D-B42794AF485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{2191555D-4934-4842-96AF-737EAA3761C4}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F0-42B1-A13D-B42794AF485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{DC232D5D-E48C-4A5D-8F0A-3B3299224D66}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F0-42B1-A13D-B42794AF485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{8A2BA2DB-EC13-4416-8224-75DD07F76035}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F0-42B1-A13D-B42794AF48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7.3</c:v>
                </c:pt>
                <c:pt idx="16">
                  <c:v>7.3</c:v>
                </c:pt>
                <c:pt idx="24">
                  <c:v>7.3</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6F0-42B1-A13D-B42794AF48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{A9DBBBB2-65BE-4517-A011-A22D31526BD1}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F0-42B1-A13D-B42794AF48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{0A423C22-DE50-427F-9912-23EC6C49C608}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F0-42B1-A13D-B42794AF48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{99951A78-A967-4813-88A7-56A3DDAC84C1}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F0-42B1-A13D-B42794AF48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{10EDE6CC-84D5-4C17-8801-E88B41E1B013}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F0-42B1-A13D-B42794AF48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{1F7D02DE-B439-4FDC-BDB3-AC0D7B7EB610}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F0-42B1-A13D-B42794AF48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{9399D04E-5AB8-4C04-B130-49356A1C1D86}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F0-42B1-A13D-B42794AF48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{6E37D57C-C240-4FA1-B34B-CA5A9FF37412}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F0-42B1-A13D-B42794AF48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{A6AB6F14-A2C8-476D-97DB-C090580F9B55}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F0-42B1-A13D-B42794AF48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{B9F6F2DE-0F18-41C7-85B5-C5B20F35C245}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F0-42B1-A13D-B42794AF48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6F0-42B1-A13D-B42794AF4856}"/>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人口の減少や全国平均を上回る高齢化率に加え、基幹産業である農林水産業の衰退や安定した雇用を確保する産業がないことから税源に乏しく、類似団体平均を下回る水準で推移している。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今後も、行政改革大綱に基づく実施計画や財政健全化計画の数値目標の達成に向け、行政のスリム化と財政の健全化に向けた取り組み強化に努める。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91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119380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年度の合併以来、人件費の削減等を進めているが、社会保障費の増加や大型事業実施に係る市債元金償還開始による公債費の増加により、経常経費の大幅な削減は進んでいない。</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今後も、行政改革大綱に基づく実施計画や財政健全化計画の数値目標の達成に向け、行政のスリム化と財政の健全化に向けた取り組み強化に努める。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124460</xdr:rowOff>
    </xdr:from>
    <xdr:to>
      <xdr:col>23</xdr:col>
      <xdr:colOff>133350</xdr:colOff>
      <xdr:row>60</xdr:row>
      <xdr:rowOff>28847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40010"/>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28847</xdr:rowOff>
    </xdr:from>
    <xdr:to>
      <xdr:col>19</xdr:col>
      <xdr:colOff>133350</xdr:colOff>
      <xdr:row>60</xdr:row>
      <xdr:rowOff>35741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1584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127907</xdr:rowOff>
    </xdr:from>
    <xdr:to>
      <xdr:col>15</xdr:col>
      <xdr:colOff>82550</xdr:colOff>
      <xdr:row>60</xdr:row>
      <xdr:rowOff>35741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43457"/>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127907</xdr:rowOff>
    </xdr:from>
    <xdr:to>
      <xdr:col>11</xdr:col>
      <xdr:colOff>31750</xdr:colOff>
      <xdr:row>60</xdr:row>
      <xdr:rowOff>84001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43457"/>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73660</xdr:rowOff>
    </xdr:from>
    <xdr:to>
      <xdr:col>23</xdr:col>
      <xdr:colOff>184150</xdr:colOff>
      <xdr:row>60</xdr:row>
      <xdr:rowOff>3810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90187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149497</xdr:rowOff>
    </xdr:from>
    <xdr:to>
      <xdr:col>19</xdr:col>
      <xdr:colOff>184150</xdr:colOff>
      <xdr:row>60</xdr:row>
      <xdr:rowOff>79647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89824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33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156391</xdr:rowOff>
    </xdr:from>
    <xdr:to>
      <xdr:col>15</xdr:col>
      <xdr:colOff>133350</xdr:colOff>
      <xdr:row>60</xdr:row>
      <xdr:rowOff>86541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96718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77107</xdr:rowOff>
    </xdr:from>
    <xdr:to>
      <xdr:col>11</xdr:col>
      <xdr:colOff>82550</xdr:colOff>
      <xdr:row>60</xdr:row>
      <xdr:rowOff>7257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163484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7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33201</xdr:rowOff>
    </xdr:from>
    <xdr:to>
      <xdr:col>7</xdr:col>
      <xdr:colOff>31750</xdr:colOff>
      <xdr:row>60</xdr:row>
      <xdr:rowOff>134801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119578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[332,191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類似団体平均値を上回る状況が継続しており、人件費については、職員定員適正化計画に基づき計画的に削減を進めているが、会計年度任用職員の制度改正に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公共事業除却事業や中継基地管理運営事業により増となった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は、行政改革大綱に基づく実施計画や財政健全化計画の数値目標の達成に向けた取り組みのほか、公共施設等総合管理計画に基づき、施設の統廃合や民営化等を住民の理解を得ながら着実に進めて、経費の削減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72036</xdr:rowOff>
    </xdr:from>
    <xdr:to>
      <xdr:col>23</xdr:col>
      <xdr:colOff>133350</xdr:colOff>
      <xdr:row>81</xdr:row>
      <xdr:rowOff>73808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9486"/>
          <a:ext cx="8382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63537</xdr:rowOff>
    </xdr:from>
    <xdr:to>
      <xdr:col>19</xdr:col>
      <xdr:colOff>133350</xdr:colOff>
      <xdr:row>81</xdr:row>
      <xdr:rowOff>72036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50987"/>
          <a:ext cx="889000" cy="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59672</xdr:rowOff>
    </xdr:from>
    <xdr:to>
      <xdr:col>15</xdr:col>
      <xdr:colOff>82550</xdr:colOff>
      <xdr:row>81</xdr:row>
      <xdr:rowOff>63537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7122"/>
          <a:ext cx="889000" cy="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59672</xdr:rowOff>
    </xdr:from>
    <xdr:to>
      <xdr:col>11</xdr:col>
      <xdr:colOff>31750</xdr:colOff>
      <xdr:row>81</xdr:row>
      <xdr:rowOff>60551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47122"/>
          <a:ext cx="889000" cy="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23008</xdr:rowOff>
    </xdr:from>
    <xdr:to>
      <xdr:col>23</xdr:col>
      <xdr:colOff>184150</xdr:colOff>
      <xdr:row>81</xdr:row>
      <xdr:rowOff>124608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1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71285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5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21236</xdr:rowOff>
    </xdr:from>
    <xdr:to>
      <xdr:col>19</xdr:col>
      <xdr:colOff>184150</xdr:colOff>
      <xdr:row>81</xdr:row>
      <xdr:rowOff>122836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0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107613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5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12737</xdr:rowOff>
    </xdr:from>
    <xdr:to>
      <xdr:col>15</xdr:col>
      <xdr:colOff>133350</xdr:colOff>
      <xdr:row>81</xdr:row>
      <xdr:rowOff>114337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0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99114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8872</xdr:rowOff>
    </xdr:from>
    <xdr:to>
      <xdr:col>11</xdr:col>
      <xdr:colOff>82550</xdr:colOff>
      <xdr:row>81</xdr:row>
      <xdr:rowOff>110472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95249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2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9751</xdr:rowOff>
    </xdr:from>
    <xdr:to>
      <xdr:col>7</xdr:col>
      <xdr:colOff>31750</xdr:colOff>
      <xdr:row>81</xdr:row>
      <xdr:rowOff>111351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96128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8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指数は類似団体平均に対して平成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年度以降は下回る水準で推移している。</a:t>
          </a:r>
        </a:p>
        <a:p>
          <a:r>
            <a:rPr kumimoji="1" lang="ja-JP" altLang="en-US" sz="1300">
              <a:latin typeface="ＭＳ Ｐゴシック" panose="020B0600070205080204" pitchFamily="50" charset="-128"/>
              <a:ea typeface="ＭＳ Ｐゴシック" panose="020B0600070205080204" pitchFamily="50" charset="-128"/>
            </a:rPr>
            <a:t>　本市は平成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年の合併以降新規採用職員数を抑制した結果、総職員数に対して入庁</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年の職員の割合が大きくなり、指数を高める要因となっていたが、退職等によりその年代の職員数が年々減少しているため、類似団体平均を下回る指数となっている。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84</xdr:row>
      <xdr:rowOff>48079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39817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48079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3637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83</xdr:row>
      <xdr:rowOff>133350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3464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83</xdr:row>
      <xdr:rowOff>167821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3464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年の合併時から令和７年４月までの</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261</a:t>
          </a:r>
          <a:r>
            <a:rPr kumimoji="1" lang="ja-JP" altLang="en-US" sz="1300">
              <a:latin typeface="ＭＳ Ｐゴシック" panose="020B0600070205080204" pitchFamily="50" charset="-128"/>
              <a:ea typeface="ＭＳ Ｐゴシック" panose="020B0600070205080204" pitchFamily="50" charset="-128"/>
            </a:rPr>
            <a:t>人減少したものの、人口減少が進んでいることから、人口当たりの職員数は類似団体平均を上回る水準で推移している。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今後も、事務事業の見直しや施設の統廃合を進めながら、職員定員適正化計画に基づいて職員数の削減に努める。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66971</xdr:rowOff>
    </xdr:from>
    <xdr:to>
      <xdr:col>81</xdr:col>
      <xdr:colOff>44450</xdr:colOff>
      <xdr:row>62</xdr:row>
      <xdr:rowOff>75819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96871"/>
          <a:ext cx="8382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45255</xdr:rowOff>
    </xdr:from>
    <xdr:to>
      <xdr:col>77</xdr:col>
      <xdr:colOff>44450</xdr:colOff>
      <xdr:row>62</xdr:row>
      <xdr:rowOff>66971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7515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36406</xdr:rowOff>
    </xdr:from>
    <xdr:to>
      <xdr:col>72</xdr:col>
      <xdr:colOff>203200</xdr:colOff>
      <xdr:row>62</xdr:row>
      <xdr:rowOff>45255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66306"/>
          <a:ext cx="8890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21929</xdr:rowOff>
    </xdr:from>
    <xdr:to>
      <xdr:col>68</xdr:col>
      <xdr:colOff>152400</xdr:colOff>
      <xdr:row>62</xdr:row>
      <xdr:rowOff>36406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51829"/>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25019</xdr:rowOff>
    </xdr:from>
    <xdr:to>
      <xdr:col>81</xdr:col>
      <xdr:colOff>95250</xdr:colOff>
      <xdr:row>62</xdr:row>
      <xdr:rowOff>126619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5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168546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2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16171</xdr:rowOff>
    </xdr:from>
    <xdr:to>
      <xdr:col>77</xdr:col>
      <xdr:colOff>95250</xdr:colOff>
      <xdr:row>62</xdr:row>
      <xdr:rowOff>117771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4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102548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32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165905</xdr:rowOff>
    </xdr:from>
    <xdr:to>
      <xdr:col>73</xdr:col>
      <xdr:colOff>44450</xdr:colOff>
      <xdr:row>62</xdr:row>
      <xdr:rowOff>96055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80832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1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157056</xdr:rowOff>
    </xdr:from>
    <xdr:to>
      <xdr:col>68</xdr:col>
      <xdr:colOff>203200</xdr:colOff>
      <xdr:row>62</xdr:row>
      <xdr:rowOff>87206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71983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142579</xdr:rowOff>
    </xdr:from>
    <xdr:to>
      <xdr:col>64</xdr:col>
      <xdr:colOff>152400</xdr:colOff>
      <xdr:row>62</xdr:row>
      <xdr:rowOff>72729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57506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8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より低くなっているものの、庁舎等整備事業や公共施設等除却事業の先送りできない大型事業を行うため、公債費が膨らむことが予想される。今後も市債の発行を抑制し、公債費の負担軽減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155258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23436"/>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155258</xdr:rowOff>
    </xdr:from>
    <xdr:to>
      <xdr:col>77</xdr:col>
      <xdr:colOff>44450</xdr:colOff>
      <xdr:row>36</xdr:row>
      <xdr:rowOff>155258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274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155258</xdr:rowOff>
    </xdr:from>
    <xdr:to>
      <xdr:col>72</xdr:col>
      <xdr:colOff>203200</xdr:colOff>
      <xdr:row>36</xdr:row>
      <xdr:rowOff>155258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274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155258</xdr:rowOff>
    </xdr:from>
    <xdr:to>
      <xdr:col>68</xdr:col>
      <xdr:colOff>152400</xdr:colOff>
      <xdr:row>36</xdr:row>
      <xdr:rowOff>163301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2745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100436</xdr:rowOff>
    </xdr:from>
    <xdr:to>
      <xdr:col>81</xdr:col>
      <xdr:colOff>95250</xdr:colOff>
      <xdr:row>37</xdr:row>
      <xdr:rowOff>30586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116963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104458</xdr:rowOff>
    </xdr:from>
    <xdr:to>
      <xdr:col>77</xdr:col>
      <xdr:colOff>95250</xdr:colOff>
      <xdr:row>37</xdr:row>
      <xdr:rowOff>34608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44785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45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104458</xdr:rowOff>
    </xdr:from>
    <xdr:to>
      <xdr:col>73</xdr:col>
      <xdr:colOff>44450</xdr:colOff>
      <xdr:row>37</xdr:row>
      <xdr:rowOff>34608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44785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4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104458</xdr:rowOff>
    </xdr:from>
    <xdr:to>
      <xdr:col>68</xdr:col>
      <xdr:colOff>203200</xdr:colOff>
      <xdr:row>37</xdr:row>
      <xdr:rowOff>34608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44785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112501</xdr:rowOff>
    </xdr:from>
    <xdr:to>
      <xdr:col>64</xdr:col>
      <xdr:colOff>152400</xdr:colOff>
      <xdr:row>37</xdr:row>
      <xdr:rowOff>42651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52828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将来負担額に対し、基金等の残高が大きいため、将来負担比率の表示はない。今後も起債残高の適正な管理を行っていく。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べて高い水準で推移してきたが、職員定員適正化計画に基づき職員数の削減や指定管理制度の導入などで差は縮まってきている。今後も窓口業務の民間委託や会計年度任用職員の適正配置などで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40132</xdr:rowOff>
    </xdr:from>
    <xdr:to>
      <xdr:col>24</xdr:col>
      <xdr:colOff>25400</xdr:colOff>
      <xdr:row>38</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552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26416</xdr:rowOff>
    </xdr:from>
    <xdr:to>
      <xdr:col>19</xdr:col>
      <xdr:colOff>187325</xdr:colOff>
      <xdr:row>38</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415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165862</xdr:rowOff>
    </xdr:from>
    <xdr:to>
      <xdr:col>15</xdr:col>
      <xdr:colOff>98425</xdr:colOff>
      <xdr:row>38</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95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165862</xdr:rowOff>
    </xdr:from>
    <xdr:to>
      <xdr:col>11</xdr:col>
      <xdr:colOff>9525</xdr:colOff>
      <xdr:row>38</xdr:row>
      <xdr:rowOff>72136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95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160782</xdr:rowOff>
    </xdr:from>
    <xdr:to>
      <xdr:col>24</xdr:col>
      <xdr:colOff>76200</xdr:colOff>
      <xdr:row>38</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165354</xdr:rowOff>
    </xdr:from>
    <xdr:to>
      <xdr:col>20</xdr:col>
      <xdr:colOff>38100</xdr:colOff>
      <xdr:row>38</xdr:row>
      <xdr:rowOff>95504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80281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95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147066</xdr:rowOff>
    </xdr:from>
    <xdr:to>
      <xdr:col>15</xdr:col>
      <xdr:colOff>149225</xdr:colOff>
      <xdr:row>38</xdr:row>
      <xdr:rowOff>77215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61993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115062</xdr:rowOff>
    </xdr:from>
    <xdr:to>
      <xdr:col>11</xdr:col>
      <xdr:colOff>60325</xdr:colOff>
      <xdr:row>38</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29989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21336</xdr:rowOff>
    </xdr:from>
    <xdr:to>
      <xdr:col>6</xdr:col>
      <xdr:colOff>171450</xdr:colOff>
      <xdr:row>38</xdr:row>
      <xdr:rowOff>122936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107713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類似団体平均より低くなっているものの、合併に伴い類似の公共施設が多く存在しているため、施設の管理費に多額の経費を要している。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現在、公共施設の統廃合を進めるなど、必要性や効率性等を十分に検討し、見直し・合理化に努めている。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43180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1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27940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7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0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100330</xdr:rowOff>
    </xdr:from>
    <xdr:to>
      <xdr:col>69</xdr:col>
      <xdr:colOff>92075</xdr:colOff>
      <xdr:row>15</xdr:row>
      <xdr:rowOff>130810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72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163830</xdr:rowOff>
    </xdr:from>
    <xdr:to>
      <xdr:col>82</xdr:col>
      <xdr:colOff>158750</xdr:colOff>
      <xdr:row>16</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88917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49530</xdr:rowOff>
    </xdr:from>
    <xdr:to>
      <xdr:col>65</xdr:col>
      <xdr:colOff>53975</xdr:colOff>
      <xdr:row>15</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161307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類似団体とほぼ同水準で推移しており、令和６年度は類似団体平均と比べて扶助費が占める割合が低くなったが、少子高齢化により子育て支援や高齢者支援に係る経費は増加し続けている。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今後は、市の単独事業について費用対効果を検証し、見直しを行うなど扶助費の適正化に努める。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140607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37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140607</xdr:rowOff>
    </xdr:from>
    <xdr:to>
      <xdr:col>19</xdr:col>
      <xdr:colOff>187325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5703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121557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90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121557</xdr:rowOff>
    </xdr:from>
    <xdr:to>
      <xdr:col>11</xdr:col>
      <xdr:colOff>9525</xdr:colOff>
      <xdr:row>56</xdr:row>
      <xdr:rowOff>132443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22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89807</xdr:rowOff>
    </xdr:from>
    <xdr:to>
      <xdr:col>20</xdr:col>
      <xdr:colOff>38100</xdr:colOff>
      <xdr:row>56</xdr:row>
      <xdr:rowOff>19957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30134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70757</xdr:rowOff>
    </xdr:from>
    <xdr:to>
      <xdr:col>11</xdr:col>
      <xdr:colOff>60325</xdr:colOff>
      <xdr:row>57</xdr:row>
      <xdr:rowOff>907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157134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81643</xdr:rowOff>
    </xdr:from>
    <xdr:to>
      <xdr:col>6</xdr:col>
      <xdr:colOff>171450</xdr:colOff>
      <xdr:row>57</xdr:row>
      <xdr:rowOff>11793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168020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年度以降類似団体平均をやや下回る水準で推移してきたが、令和元年度から類似団体平均を上回っている。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いっそう高齢化が進むため、後期高齢者医療特別会計および介護保険特別会計繰出金の増加が見込まれるが、健康増進への取り組みや保険料の適正化に向けた取り組み等を行い、各会計の支出を抑制し、普通会計への負担を軽減できる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45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19050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139700</xdr:rowOff>
    </xdr:from>
    <xdr:to>
      <xdr:col>73</xdr:col>
      <xdr:colOff>180975</xdr:colOff>
      <xdr:row>59</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83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139700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増加傾向にあるものの、類似団体平均より低くなっており、健全な財政に寄与しているものと考えている。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今後は、補助金等見直し基準等に基づき、事業実績の精査や団体自立のための指導等の取り組みを行い、経費の削減に努める。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28702</xdr:rowOff>
    </xdr:from>
    <xdr:to>
      <xdr:col>82</xdr:col>
      <xdr:colOff>107950</xdr:colOff>
      <xdr:row>35</xdr:row>
      <xdr:rowOff>37846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294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163576</xdr:rowOff>
    </xdr:from>
    <xdr:to>
      <xdr:col>78</xdr:col>
      <xdr:colOff>69850</xdr:colOff>
      <xdr:row>35</xdr:row>
      <xdr:rowOff>37846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928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154432</xdr:rowOff>
    </xdr:from>
    <xdr:to>
      <xdr:col>73</xdr:col>
      <xdr:colOff>180975</xdr:colOff>
      <xdr:row>34</xdr:row>
      <xdr:rowOff>163576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83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154432</xdr:rowOff>
    </xdr:from>
    <xdr:to>
      <xdr:col>69</xdr:col>
      <xdr:colOff>92075</xdr:colOff>
      <xdr:row>35</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837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165879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158496</xdr:rowOff>
    </xdr:from>
    <xdr:to>
      <xdr:col>78</xdr:col>
      <xdr:colOff>120650</xdr:colOff>
      <xdr:row>35</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98823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112776</xdr:rowOff>
    </xdr:from>
    <xdr:to>
      <xdr:col>74</xdr:col>
      <xdr:colOff>31750</xdr:colOff>
      <xdr:row>35</xdr:row>
      <xdr:rowOff>42926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53103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126492</xdr:rowOff>
    </xdr:from>
    <xdr:to>
      <xdr:col>65</xdr:col>
      <xdr:colOff>53975</xdr:colOff>
      <xdr:row>35</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前年度と比較すると一部大型事業の償還が終了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してきているこ</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とや繰上げ償還額の減少により減額したものの、類似団体平均を上回っている。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庁舎整備事業や</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公共施設等除却事業</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等の大型事業に着手しており、今後も公債費が膨らむことが予想されるが、財政健全化計画に基づいて地方債発行額の抑制に努める。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41275</xdr:rowOff>
    </xdr:from>
    <xdr:to>
      <xdr:col>24</xdr:col>
      <xdr:colOff>25400</xdr:colOff>
      <xdr:row>75</xdr:row>
      <xdr:rowOff>73660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00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73660</xdr:rowOff>
    </xdr:from>
    <xdr:to>
      <xdr:col>19</xdr:col>
      <xdr:colOff>187325</xdr:colOff>
      <xdr:row>75</xdr:row>
      <xdr:rowOff>85090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324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64135</xdr:rowOff>
    </xdr:from>
    <xdr:to>
      <xdr:col>15</xdr:col>
      <xdr:colOff>98425</xdr:colOff>
      <xdr:row>75</xdr:row>
      <xdr:rowOff>85090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228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64135</xdr:rowOff>
    </xdr:from>
    <xdr:to>
      <xdr:col>11</xdr:col>
      <xdr:colOff>9525</xdr:colOff>
      <xdr:row>75</xdr:row>
      <xdr:rowOff>77470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228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161925</xdr:rowOff>
    </xdr:from>
    <xdr:to>
      <xdr:col>24</xdr:col>
      <xdr:colOff>76200</xdr:colOff>
      <xdr:row>75</xdr:row>
      <xdr:rowOff>92075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134002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22860</xdr:rowOff>
    </xdr:from>
    <xdr:to>
      <xdr:col>20</xdr:col>
      <xdr:colOff>38100</xdr:colOff>
      <xdr:row>75</xdr:row>
      <xdr:rowOff>124460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109238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7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120666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xdr:rowOff>
    </xdr:from>
    <xdr:to>
      <xdr:col>11</xdr:col>
      <xdr:colOff>60325</xdr:colOff>
      <xdr:row>75</xdr:row>
      <xdr:rowOff>114935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99713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26670</xdr:rowOff>
    </xdr:from>
    <xdr:to>
      <xdr:col>6</xdr:col>
      <xdr:colOff>171450</xdr:colOff>
      <xdr:row>75</xdr:row>
      <xdr:rowOff>128270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113047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類似団体平均より低くなっているが、人件費、その他については類似団体平均を上回っている。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今後も、人件費、扶助費をはじめとする各経費について、各面からコスト削減に努める。　</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75</xdr:row>
      <xdr:rowOff>133858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9697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75</xdr:row>
      <xdr:rowOff>133858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743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75</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194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76</xdr:row>
      <xdr:rowOff>26415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1945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60198</xdr:rowOff>
    </xdr:from>
    <xdr:to>
      <xdr:col>82</xdr:col>
      <xdr:colOff>158750</xdr:colOff>
      <xdr:row>75</xdr:row>
      <xdr:rowOff>161798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76725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6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83058</xdr:rowOff>
    </xdr:from>
    <xdr:to>
      <xdr:col>78</xdr:col>
      <xdr:colOff>120650</xdr:colOff>
      <xdr:row>76</xdr:row>
      <xdr:rowOff>13208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23385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1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xdr:rowOff>
    </xdr:from>
    <xdr:to>
      <xdr:col>69</xdr:col>
      <xdr:colOff>142875</xdr:colOff>
      <xdr:row>75</xdr:row>
      <xdr:rowOff>111506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121683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143107</xdr:rowOff>
    </xdr:from>
    <xdr:to>
      <xdr:col>29</xdr:col>
      <xdr:colOff>127000</xdr:colOff>
      <xdr:row>17</xdr:row>
      <xdr:rowOff>56343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33932"/>
          <a:ext cx="647700" cy="84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127884</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87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56343</xdr:rowOff>
    </xdr:from>
    <xdr:to>
      <xdr:col>26</xdr:col>
      <xdr:colOff>50800</xdr:colOff>
      <xdr:row>17</xdr:row>
      <xdr:rowOff>105312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18618"/>
          <a:ext cx="698500" cy="48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105312</xdr:rowOff>
    </xdr:from>
    <xdr:to>
      <xdr:col>22</xdr:col>
      <xdr:colOff>114300</xdr:colOff>
      <xdr:row>17</xdr:row>
      <xdr:rowOff>128391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67587"/>
          <a:ext cx="698500" cy="23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123247</xdr:rowOff>
    </xdr:from>
    <xdr:to>
      <xdr:col>18</xdr:col>
      <xdr:colOff>177800</xdr:colOff>
      <xdr:row>17</xdr:row>
      <xdr:rowOff>128391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085522"/>
          <a:ext cx="698500" cy="5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92307</xdr:rowOff>
    </xdr:from>
    <xdr:to>
      <xdr:col>29</xdr:col>
      <xdr:colOff>177800</xdr:colOff>
      <xdr:row>17</xdr:row>
      <xdr:rowOff>22457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83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108834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5543</xdr:rowOff>
    </xdr:from>
    <xdr:to>
      <xdr:col>26</xdr:col>
      <xdr:colOff>101600</xdr:colOff>
      <xdr:row>17</xdr:row>
      <xdr:rowOff>107143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67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117320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36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54512</xdr:rowOff>
    </xdr:from>
    <xdr:to>
      <xdr:col>22</xdr:col>
      <xdr:colOff>165100</xdr:colOff>
      <xdr:row>17</xdr:row>
      <xdr:rowOff>156112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1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166289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77591</xdr:rowOff>
    </xdr:from>
    <xdr:to>
      <xdr:col>19</xdr:col>
      <xdr:colOff>38100</xdr:colOff>
      <xdr:row>18</xdr:row>
      <xdr:rowOff>7741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39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17918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0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72447</xdr:rowOff>
    </xdr:from>
    <xdr:to>
      <xdr:col>15</xdr:col>
      <xdr:colOff>101600</xdr:colOff>
      <xdr:row>18</xdr:row>
      <xdr:rowOff>2597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3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12774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0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64749</xdr:rowOff>
    </xdr:from>
    <xdr:to>
      <xdr:col>29</xdr:col>
      <xdr:colOff>127000</xdr:colOff>
      <xdr:row>38</xdr:row>
      <xdr:rowOff>66630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32349"/>
          <a:ext cx="647700" cy="1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63096</xdr:rowOff>
    </xdr:from>
    <xdr:to>
      <xdr:col>26</xdr:col>
      <xdr:colOff>50800</xdr:colOff>
      <xdr:row>38</xdr:row>
      <xdr:rowOff>64749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30696"/>
          <a:ext cx="698500" cy="1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63096</xdr:rowOff>
    </xdr:from>
    <xdr:to>
      <xdr:col>22</xdr:col>
      <xdr:colOff>114300</xdr:colOff>
      <xdr:row>38</xdr:row>
      <xdr:rowOff>66121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30696"/>
          <a:ext cx="698500" cy="3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66121</xdr:rowOff>
    </xdr:from>
    <xdr:to>
      <xdr:col>18</xdr:col>
      <xdr:colOff>177800</xdr:colOff>
      <xdr:row>38</xdr:row>
      <xdr:rowOff>66770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3721"/>
          <a:ext cx="698500" cy="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15830</xdr:rowOff>
    </xdr:from>
    <xdr:to>
      <xdr:col>29</xdr:col>
      <xdr:colOff>177800</xdr:colOff>
      <xdr:row>38</xdr:row>
      <xdr:rowOff>117430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3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330807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13949</xdr:rowOff>
    </xdr:from>
    <xdr:to>
      <xdr:col>26</xdr:col>
      <xdr:colOff>101600</xdr:colOff>
      <xdr:row>38</xdr:row>
      <xdr:rowOff>115549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1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100326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67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12296</xdr:rowOff>
    </xdr:from>
    <xdr:to>
      <xdr:col>22</xdr:col>
      <xdr:colOff>165100</xdr:colOff>
      <xdr:row>38</xdr:row>
      <xdr:rowOff>113896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9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98673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15321</xdr:rowOff>
    </xdr:from>
    <xdr:to>
      <xdr:col>19</xdr:col>
      <xdr:colOff>38100</xdr:colOff>
      <xdr:row>38</xdr:row>
      <xdr:rowOff>116921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2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101698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15970</xdr:rowOff>
    </xdr:from>
    <xdr:to>
      <xdr:col>15</xdr:col>
      <xdr:colOff>101600</xdr:colOff>
      <xdr:row>38</xdr:row>
      <xdr:rowOff>117570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3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102347</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6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168547</xdr:rowOff>
    </xdr:from>
    <xdr:to>
      <xdr:col>24</xdr:col>
      <xdr:colOff>63500</xdr:colOff>
      <xdr:row>35</xdr:row>
      <xdr:rowOff>77510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97847"/>
          <a:ext cx="838200" cy="8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77510</xdr:rowOff>
    </xdr:from>
    <xdr:to>
      <xdr:col>19</xdr:col>
      <xdr:colOff>177800</xdr:colOff>
      <xdr:row>35</xdr:row>
      <xdr:rowOff>106520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8260"/>
          <a:ext cx="889000" cy="2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99325</xdr:rowOff>
    </xdr:from>
    <xdr:to>
      <xdr:col>15</xdr:col>
      <xdr:colOff>50800</xdr:colOff>
      <xdr:row>35</xdr:row>
      <xdr:rowOff>106520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00075"/>
          <a:ext cx="889000" cy="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99325</xdr:rowOff>
    </xdr:from>
    <xdr:to>
      <xdr:col>10</xdr:col>
      <xdr:colOff>114300</xdr:colOff>
      <xdr:row>35</xdr:row>
      <xdr:rowOff>106346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0075"/>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117747</xdr:rowOff>
    </xdr:from>
    <xdr:to>
      <xdr:col>24</xdr:col>
      <xdr:colOff>114300</xdr:colOff>
      <xdr:row>35</xdr:row>
      <xdr:rowOff>47897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4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140624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98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26710</xdr:rowOff>
    </xdr:from>
    <xdr:to>
      <xdr:col>20</xdr:col>
      <xdr:colOff>38100</xdr:colOff>
      <xdr:row>35</xdr:row>
      <xdr:rowOff>128310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144837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0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55720</xdr:rowOff>
    </xdr:from>
    <xdr:to>
      <xdr:col>15</xdr:col>
      <xdr:colOff>101600</xdr:colOff>
      <xdr:row>35</xdr:row>
      <xdr:rowOff>157320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2397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3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48525</xdr:rowOff>
    </xdr:from>
    <xdr:to>
      <xdr:col>10</xdr:col>
      <xdr:colOff>165100</xdr:colOff>
      <xdr:row>35</xdr:row>
      <xdr:rowOff>150125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166652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2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55546</xdr:rowOff>
    </xdr:from>
    <xdr:to>
      <xdr:col>6</xdr:col>
      <xdr:colOff>38100</xdr:colOff>
      <xdr:row>35</xdr:row>
      <xdr:rowOff>157146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5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2223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3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93459</xdr:rowOff>
    </xdr:from>
    <xdr:to>
      <xdr:col>24</xdr:col>
      <xdr:colOff>63500</xdr:colOff>
      <xdr:row>58</xdr:row>
      <xdr:rowOff>93560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7559"/>
          <a:ext cx="8382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93459</xdr:rowOff>
    </xdr:from>
    <xdr:to>
      <xdr:col>19</xdr:col>
      <xdr:colOff>177800</xdr:colOff>
      <xdr:row>58</xdr:row>
      <xdr:rowOff>100333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7559"/>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100333</xdr:rowOff>
    </xdr:from>
    <xdr:to>
      <xdr:col>15</xdr:col>
      <xdr:colOff>50800</xdr:colOff>
      <xdr:row>58</xdr:row>
      <xdr:rowOff>103529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4433"/>
          <a:ext cx="889000" cy="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102591</xdr:rowOff>
    </xdr:from>
    <xdr:to>
      <xdr:col>10</xdr:col>
      <xdr:colOff>114300</xdr:colOff>
      <xdr:row>58</xdr:row>
      <xdr:rowOff>103529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6691"/>
          <a:ext cx="8890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42760</xdr:rowOff>
    </xdr:from>
    <xdr:to>
      <xdr:col>24</xdr:col>
      <xdr:colOff>114300</xdr:colOff>
      <xdr:row>58</xdr:row>
      <xdr:rowOff>144360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42659</xdr:rowOff>
    </xdr:from>
    <xdr:to>
      <xdr:col>20</xdr:col>
      <xdr:colOff>38100</xdr:colOff>
      <xdr:row>58</xdr:row>
      <xdr:rowOff>144259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160786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49533</xdr:rowOff>
    </xdr:from>
    <xdr:to>
      <xdr:col>15</xdr:col>
      <xdr:colOff>101600</xdr:colOff>
      <xdr:row>58</xdr:row>
      <xdr:rowOff>151133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167660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52729</xdr:rowOff>
    </xdr:from>
    <xdr:to>
      <xdr:col>10</xdr:col>
      <xdr:colOff>165100</xdr:colOff>
      <xdr:row>58</xdr:row>
      <xdr:rowOff>154329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170856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51791</xdr:rowOff>
    </xdr:from>
    <xdr:to>
      <xdr:col>6</xdr:col>
      <xdr:colOff>38100</xdr:colOff>
      <xdr:row>58</xdr:row>
      <xdr:rowOff>153391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169918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1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8268</xdr:rowOff>
    </xdr:from>
    <xdr:to>
      <xdr:col>24</xdr:col>
      <xdr:colOff>63500</xdr:colOff>
      <xdr:row>79</xdr:row>
      <xdr:rowOff>12840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5281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12840</xdr:rowOff>
    </xdr:from>
    <xdr:to>
      <xdr:col>19</xdr:col>
      <xdr:colOff>177800</xdr:colOff>
      <xdr:row>79</xdr:row>
      <xdr:rowOff>13221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739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12815</xdr:rowOff>
    </xdr:from>
    <xdr:to>
      <xdr:col>15</xdr:col>
      <xdr:colOff>50800</xdr:colOff>
      <xdr:row>79</xdr:row>
      <xdr:rowOff>13221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57365"/>
          <a:ext cx="8890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12815</xdr:rowOff>
    </xdr:from>
    <xdr:to>
      <xdr:col>10</xdr:col>
      <xdr:colOff>114300</xdr:colOff>
      <xdr:row>79</xdr:row>
      <xdr:rowOff>12942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5736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128918</xdr:rowOff>
    </xdr:from>
    <xdr:to>
      <xdr:col>24</xdr:col>
      <xdr:colOff>114300</xdr:colOff>
      <xdr:row>79</xdr:row>
      <xdr:rowOff>59068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43845</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1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133490</xdr:rowOff>
    </xdr:from>
    <xdr:to>
      <xdr:col>20</xdr:col>
      <xdr:colOff>38100</xdr:colOff>
      <xdr:row>79</xdr:row>
      <xdr:rowOff>63640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54767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133871</xdr:rowOff>
    </xdr:from>
    <xdr:to>
      <xdr:col>15</xdr:col>
      <xdr:colOff>101600</xdr:colOff>
      <xdr:row>79</xdr:row>
      <xdr:rowOff>64021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55148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133465</xdr:rowOff>
    </xdr:from>
    <xdr:to>
      <xdr:col>10</xdr:col>
      <xdr:colOff>165100</xdr:colOff>
      <xdr:row>79</xdr:row>
      <xdr:rowOff>63615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54742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9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133592</xdr:rowOff>
    </xdr:from>
    <xdr:to>
      <xdr:col>6</xdr:col>
      <xdr:colOff>38100</xdr:colOff>
      <xdr:row>79</xdr:row>
      <xdr:rowOff>63742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54869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42751</xdr:rowOff>
    </xdr:from>
    <xdr:to>
      <xdr:col>24</xdr:col>
      <xdr:colOff>63500</xdr:colOff>
      <xdr:row>93</xdr:row>
      <xdr:rowOff>55225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87601"/>
          <a:ext cx="838200" cy="1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55225</xdr:rowOff>
    </xdr:from>
    <xdr:to>
      <xdr:col>19</xdr:col>
      <xdr:colOff>177800</xdr:colOff>
      <xdr:row>94</xdr:row>
      <xdr:rowOff>100084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00075"/>
          <a:ext cx="889000" cy="21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135798</xdr:rowOff>
    </xdr:from>
    <xdr:to>
      <xdr:col>15</xdr:col>
      <xdr:colOff>50800</xdr:colOff>
      <xdr:row>94</xdr:row>
      <xdr:rowOff>100084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80648"/>
          <a:ext cx="889000" cy="13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135798</xdr:rowOff>
    </xdr:from>
    <xdr:to>
      <xdr:col>10</xdr:col>
      <xdr:colOff>114300</xdr:colOff>
      <xdr:row>95</xdr:row>
      <xdr:rowOff>60902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80648"/>
          <a:ext cx="889000" cy="26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163401</xdr:rowOff>
    </xdr:from>
    <xdr:to>
      <xdr:col>24</xdr:col>
      <xdr:colOff>114300</xdr:colOff>
      <xdr:row>93</xdr:row>
      <xdr:rowOff>93551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3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14828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8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4425</xdr:rowOff>
    </xdr:from>
    <xdr:to>
      <xdr:col>20</xdr:col>
      <xdr:colOff>38100</xdr:colOff>
      <xdr:row>93</xdr:row>
      <xdr:rowOff>106025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122552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2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49284</xdr:rowOff>
    </xdr:from>
    <xdr:to>
      <xdr:col>15</xdr:col>
      <xdr:colOff>101600</xdr:colOff>
      <xdr:row>94</xdr:row>
      <xdr:rowOff>150884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6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167411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4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84998</xdr:rowOff>
    </xdr:from>
    <xdr:to>
      <xdr:col>10</xdr:col>
      <xdr:colOff>165100</xdr:colOff>
      <xdr:row>94</xdr:row>
      <xdr:rowOff>15148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31675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10102</xdr:rowOff>
    </xdr:from>
    <xdr:to>
      <xdr:col>6</xdr:col>
      <xdr:colOff>38100</xdr:colOff>
      <xdr:row>95</xdr:row>
      <xdr:rowOff>111702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128229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7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159285</xdr:rowOff>
    </xdr:from>
    <xdr:to>
      <xdr:col>55</xdr:col>
      <xdr:colOff>0</xdr:colOff>
      <xdr:row>38</xdr:row>
      <xdr:rowOff>24290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02935"/>
          <a:ext cx="838200" cy="3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22078</xdr:rowOff>
    </xdr:from>
    <xdr:to>
      <xdr:col>50</xdr:col>
      <xdr:colOff>114300</xdr:colOff>
      <xdr:row>38</xdr:row>
      <xdr:rowOff>24290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37178"/>
          <a:ext cx="889000" cy="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22078</xdr:rowOff>
    </xdr:from>
    <xdr:to>
      <xdr:col>45</xdr:col>
      <xdr:colOff>177800</xdr:colOff>
      <xdr:row>38</xdr:row>
      <xdr:rowOff>65581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37178"/>
          <a:ext cx="889000" cy="4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46278</xdr:rowOff>
    </xdr:from>
    <xdr:to>
      <xdr:col>41</xdr:col>
      <xdr:colOff>50800</xdr:colOff>
      <xdr:row>38</xdr:row>
      <xdr:rowOff>65581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8478"/>
          <a:ext cx="889000" cy="36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108484</xdr:rowOff>
    </xdr:from>
    <xdr:to>
      <xdr:col>55</xdr:col>
      <xdr:colOff>50800</xdr:colOff>
      <xdr:row>38</xdr:row>
      <xdr:rowOff>38635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521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86911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3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144940</xdr:rowOff>
    </xdr:from>
    <xdr:to>
      <xdr:col>50</xdr:col>
      <xdr:colOff>165100</xdr:colOff>
      <xdr:row>38</xdr:row>
      <xdr:rowOff>75090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8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66217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142729</xdr:rowOff>
    </xdr:from>
    <xdr:to>
      <xdr:col>46</xdr:col>
      <xdr:colOff>38100</xdr:colOff>
      <xdr:row>38</xdr:row>
      <xdr:rowOff>72879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8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64005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7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14781</xdr:rowOff>
    </xdr:from>
    <xdr:to>
      <xdr:col>41</xdr:col>
      <xdr:colOff>101600</xdr:colOff>
      <xdr:row>38</xdr:row>
      <xdr:rowOff>116381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2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107508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2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166928</xdr:rowOff>
    </xdr:from>
    <xdr:to>
      <xdr:col>36</xdr:col>
      <xdr:colOff>165100</xdr:colOff>
      <xdr:row>36</xdr:row>
      <xdr:rowOff>97078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88205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6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69305</xdr:rowOff>
    </xdr:from>
    <xdr:to>
      <xdr:col>55</xdr:col>
      <xdr:colOff>0</xdr:colOff>
      <xdr:row>55</xdr:row>
      <xdr:rowOff>73127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156155"/>
          <a:ext cx="838200" cy="34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69305</xdr:rowOff>
    </xdr:from>
    <xdr:to>
      <xdr:col>50</xdr:col>
      <xdr:colOff>114300</xdr:colOff>
      <xdr:row>54</xdr:row>
      <xdr:rowOff>131370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156155"/>
          <a:ext cx="889000" cy="23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131370</xdr:rowOff>
    </xdr:from>
    <xdr:to>
      <xdr:col>45</xdr:col>
      <xdr:colOff>177800</xdr:colOff>
      <xdr:row>55</xdr:row>
      <xdr:rowOff>79166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389670"/>
          <a:ext cx="889000" cy="11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49750</xdr:rowOff>
    </xdr:from>
    <xdr:to>
      <xdr:col>41</xdr:col>
      <xdr:colOff>50800</xdr:colOff>
      <xdr:row>55</xdr:row>
      <xdr:rowOff>79166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479500"/>
          <a:ext cx="889000" cy="2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22327</xdr:rowOff>
    </xdr:from>
    <xdr:to>
      <xdr:col>55</xdr:col>
      <xdr:colOff>50800</xdr:colOff>
      <xdr:row>55</xdr:row>
      <xdr:rowOff>123927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5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45204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0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18505</xdr:rowOff>
    </xdr:from>
    <xdr:to>
      <xdr:col>50</xdr:col>
      <xdr:colOff>165100</xdr:colOff>
      <xdr:row>53</xdr:row>
      <xdr:rowOff>120105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10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136632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888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80570</xdr:rowOff>
    </xdr:from>
    <xdr:to>
      <xdr:col>46</xdr:col>
      <xdr:colOff>38100</xdr:colOff>
      <xdr:row>55</xdr:row>
      <xdr:rowOff>10720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3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27247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14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28366</xdr:rowOff>
    </xdr:from>
    <xdr:to>
      <xdr:col>41</xdr:col>
      <xdr:colOff>101600</xdr:colOff>
      <xdr:row>55</xdr:row>
      <xdr:rowOff>129966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146493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3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170400</xdr:rowOff>
    </xdr:from>
    <xdr:to>
      <xdr:col>36</xdr:col>
      <xdr:colOff>165100</xdr:colOff>
      <xdr:row>55</xdr:row>
      <xdr:rowOff>100550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2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117077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0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99347</xdr:rowOff>
    </xdr:from>
    <xdr:to>
      <xdr:col>55</xdr:col>
      <xdr:colOff>0</xdr:colOff>
      <xdr:row>78</xdr:row>
      <xdr:rowOff>139210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00997"/>
          <a:ext cx="838200" cy="21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131536</xdr:rowOff>
    </xdr:from>
    <xdr:to>
      <xdr:col>50</xdr:col>
      <xdr:colOff>114300</xdr:colOff>
      <xdr:row>78</xdr:row>
      <xdr:rowOff>139210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161736"/>
          <a:ext cx="889000" cy="35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75529</xdr:rowOff>
    </xdr:from>
    <xdr:to>
      <xdr:col>45</xdr:col>
      <xdr:colOff>177800</xdr:colOff>
      <xdr:row>76</xdr:row>
      <xdr:rowOff>131536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105729"/>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75529</xdr:rowOff>
    </xdr:from>
    <xdr:to>
      <xdr:col>41</xdr:col>
      <xdr:colOff>50800</xdr:colOff>
      <xdr:row>77</xdr:row>
      <xdr:rowOff>19576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105729"/>
          <a:ext cx="889000" cy="11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48547</xdr:rowOff>
    </xdr:from>
    <xdr:to>
      <xdr:col>55</xdr:col>
      <xdr:colOff>50800</xdr:colOff>
      <xdr:row>77</xdr:row>
      <xdr:rowOff>150147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5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71424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0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88410</xdr:rowOff>
    </xdr:from>
    <xdr:to>
      <xdr:col>50</xdr:col>
      <xdr:colOff>165100</xdr:colOff>
      <xdr:row>79</xdr:row>
      <xdr:rowOff>18560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9687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80736</xdr:rowOff>
    </xdr:from>
    <xdr:to>
      <xdr:col>46</xdr:col>
      <xdr:colOff>38100</xdr:colOff>
      <xdr:row>77</xdr:row>
      <xdr:rowOff>10886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1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27412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88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24729</xdr:rowOff>
    </xdr:from>
    <xdr:to>
      <xdr:col>41</xdr:col>
      <xdr:colOff>101600</xdr:colOff>
      <xdr:row>76</xdr:row>
      <xdr:rowOff>126329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05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142856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83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140226</xdr:rowOff>
    </xdr:from>
    <xdr:to>
      <xdr:col>36</xdr:col>
      <xdr:colOff>165100</xdr:colOff>
      <xdr:row>77</xdr:row>
      <xdr:rowOff>70376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7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86903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94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168939</xdr:rowOff>
    </xdr:from>
    <xdr:to>
      <xdr:col>55</xdr:col>
      <xdr:colOff>0</xdr:colOff>
      <xdr:row>95</xdr:row>
      <xdr:rowOff>97420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285239"/>
          <a:ext cx="8382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168939</xdr:rowOff>
    </xdr:from>
    <xdr:to>
      <xdr:col>50</xdr:col>
      <xdr:colOff>114300</xdr:colOff>
      <xdr:row>95</xdr:row>
      <xdr:rowOff>92974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285239"/>
          <a:ext cx="889000" cy="9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92974</xdr:rowOff>
    </xdr:from>
    <xdr:to>
      <xdr:col>45</xdr:col>
      <xdr:colOff>177800</xdr:colOff>
      <xdr:row>96</xdr:row>
      <xdr:rowOff>9049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80724"/>
          <a:ext cx="889000" cy="8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92563</xdr:rowOff>
    </xdr:from>
    <xdr:to>
      <xdr:col>41</xdr:col>
      <xdr:colOff>50800</xdr:colOff>
      <xdr:row>96</xdr:row>
      <xdr:rowOff>9049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80313"/>
          <a:ext cx="889000" cy="8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46620</xdr:rowOff>
    </xdr:from>
    <xdr:to>
      <xdr:col>55</xdr:col>
      <xdr:colOff>50800</xdr:colOff>
      <xdr:row>95</xdr:row>
      <xdr:rowOff>148220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69497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8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118139</xdr:rowOff>
    </xdr:from>
    <xdr:to>
      <xdr:col>50</xdr:col>
      <xdr:colOff>165100</xdr:colOff>
      <xdr:row>95</xdr:row>
      <xdr:rowOff>48289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3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64816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00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42174</xdr:rowOff>
    </xdr:from>
    <xdr:to>
      <xdr:col>46</xdr:col>
      <xdr:colOff>38100</xdr:colOff>
      <xdr:row>95</xdr:row>
      <xdr:rowOff>143774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2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160301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0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129699</xdr:rowOff>
    </xdr:from>
    <xdr:to>
      <xdr:col>41</xdr:col>
      <xdr:colOff>101600</xdr:colOff>
      <xdr:row>96</xdr:row>
      <xdr:rowOff>59849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1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76376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9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41763</xdr:rowOff>
    </xdr:from>
    <xdr:to>
      <xdr:col>36</xdr:col>
      <xdr:colOff>165100</xdr:colOff>
      <xdr:row>95</xdr:row>
      <xdr:rowOff>143363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2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159890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0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59651</xdr:rowOff>
    </xdr:from>
    <xdr:to>
      <xdr:col>85</xdr:col>
      <xdr:colOff>127000</xdr:colOff>
      <xdr:row>39</xdr:row>
      <xdr:rowOff>85640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46201"/>
          <a:ext cx="838200" cy="2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80604</xdr:rowOff>
    </xdr:from>
    <xdr:to>
      <xdr:col>81</xdr:col>
      <xdr:colOff>50800</xdr:colOff>
      <xdr:row>39</xdr:row>
      <xdr:rowOff>85640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67154"/>
          <a:ext cx="889000" cy="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80604</xdr:rowOff>
    </xdr:from>
    <xdr:to>
      <xdr:col>76</xdr:col>
      <xdr:colOff>114300</xdr:colOff>
      <xdr:row>39</xdr:row>
      <xdr:rowOff>85528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67154"/>
          <a:ext cx="889000" cy="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78170</xdr:rowOff>
    </xdr:from>
    <xdr:to>
      <xdr:col>71</xdr:col>
      <xdr:colOff>177800</xdr:colOff>
      <xdr:row>39</xdr:row>
      <xdr:rowOff>85528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4720"/>
          <a:ext cx="889000" cy="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8851</xdr:rowOff>
    </xdr:from>
    <xdr:to>
      <xdr:col>85</xdr:col>
      <xdr:colOff>177800</xdr:colOff>
      <xdr:row>39</xdr:row>
      <xdr:rowOff>110451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139678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34840</xdr:rowOff>
    </xdr:from>
    <xdr:to>
      <xdr:col>81</xdr:col>
      <xdr:colOff>101600</xdr:colOff>
      <xdr:row>39</xdr:row>
      <xdr:rowOff>136440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127567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29804</xdr:rowOff>
    </xdr:from>
    <xdr:to>
      <xdr:col>76</xdr:col>
      <xdr:colOff>165100</xdr:colOff>
      <xdr:row>39</xdr:row>
      <xdr:rowOff>131404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122531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34728</xdr:rowOff>
    </xdr:from>
    <xdr:to>
      <xdr:col>72</xdr:col>
      <xdr:colOff>38100</xdr:colOff>
      <xdr:row>39</xdr:row>
      <xdr:rowOff>136328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127455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27370</xdr:rowOff>
    </xdr:from>
    <xdr:to>
      <xdr:col>67</xdr:col>
      <xdr:colOff>101600</xdr:colOff>
      <xdr:row>39</xdr:row>
      <xdr:rowOff>128970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120097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88071</xdr:rowOff>
    </xdr:from>
    <xdr:to>
      <xdr:col>85</xdr:col>
      <xdr:colOff>127000</xdr:colOff>
      <xdr:row>77</xdr:row>
      <xdr:rowOff>100702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89721"/>
          <a:ext cx="838200" cy="1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62275</xdr:rowOff>
    </xdr:from>
    <xdr:to>
      <xdr:col>81</xdr:col>
      <xdr:colOff>50800</xdr:colOff>
      <xdr:row>77</xdr:row>
      <xdr:rowOff>88071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63925"/>
          <a:ext cx="889000" cy="2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62275</xdr:rowOff>
    </xdr:from>
    <xdr:to>
      <xdr:col>76</xdr:col>
      <xdr:colOff>114300</xdr:colOff>
      <xdr:row>77</xdr:row>
      <xdr:rowOff>76530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3925"/>
          <a:ext cx="889000" cy="1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75504</xdr:rowOff>
    </xdr:from>
    <xdr:to>
      <xdr:col>71</xdr:col>
      <xdr:colOff>177800</xdr:colOff>
      <xdr:row>77</xdr:row>
      <xdr:rowOff>76530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77154"/>
          <a:ext cx="889000" cy="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49902</xdr:rowOff>
    </xdr:from>
    <xdr:to>
      <xdr:col>85</xdr:col>
      <xdr:colOff>177800</xdr:colOff>
      <xdr:row>77</xdr:row>
      <xdr:rowOff>151502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72779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0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37271</xdr:rowOff>
    </xdr:from>
    <xdr:to>
      <xdr:col>81</xdr:col>
      <xdr:colOff>101600</xdr:colOff>
      <xdr:row>77</xdr:row>
      <xdr:rowOff>138871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155398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1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11475</xdr:rowOff>
    </xdr:from>
    <xdr:to>
      <xdr:col>76</xdr:col>
      <xdr:colOff>165100</xdr:colOff>
      <xdr:row>77</xdr:row>
      <xdr:rowOff>113075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129602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8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25730</xdr:rowOff>
    </xdr:from>
    <xdr:to>
      <xdr:col>72</xdr:col>
      <xdr:colOff>38100</xdr:colOff>
      <xdr:row>77</xdr:row>
      <xdr:rowOff>127330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143857</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00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24704</xdr:rowOff>
    </xdr:from>
    <xdr:to>
      <xdr:col>67</xdr:col>
      <xdr:colOff>101600</xdr:colOff>
      <xdr:row>77</xdr:row>
      <xdr:rowOff>126304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142831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0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154885</xdr:rowOff>
    </xdr:from>
    <xdr:to>
      <xdr:col>85</xdr:col>
      <xdr:colOff>127000</xdr:colOff>
      <xdr:row>97</xdr:row>
      <xdr:rowOff>162269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85535"/>
          <a:ext cx="8382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162269</xdr:rowOff>
    </xdr:from>
    <xdr:to>
      <xdr:col>81</xdr:col>
      <xdr:colOff>50800</xdr:colOff>
      <xdr:row>97</xdr:row>
      <xdr:rowOff>166187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92919"/>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166187</xdr:rowOff>
    </xdr:from>
    <xdr:to>
      <xdr:col>76</xdr:col>
      <xdr:colOff>114300</xdr:colOff>
      <xdr:row>98</xdr:row>
      <xdr:rowOff>12756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796837"/>
          <a:ext cx="889000" cy="1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12756</xdr:rowOff>
    </xdr:from>
    <xdr:to>
      <xdr:col>71</xdr:col>
      <xdr:colOff>177800</xdr:colOff>
      <xdr:row>98</xdr:row>
      <xdr:rowOff>44594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14856"/>
          <a:ext cx="889000" cy="3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104085</xdr:rowOff>
    </xdr:from>
    <xdr:to>
      <xdr:col>85</xdr:col>
      <xdr:colOff>177800</xdr:colOff>
      <xdr:row>98</xdr:row>
      <xdr:rowOff>34235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126962</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8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111469</xdr:rowOff>
    </xdr:from>
    <xdr:to>
      <xdr:col>81</xdr:col>
      <xdr:colOff>101600</xdr:colOff>
      <xdr:row>98</xdr:row>
      <xdr:rowOff>41619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4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58146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1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115387</xdr:rowOff>
    </xdr:from>
    <xdr:to>
      <xdr:col>76</xdr:col>
      <xdr:colOff>165100</xdr:colOff>
      <xdr:row>98</xdr:row>
      <xdr:rowOff>45537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4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62064</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133406</xdr:rowOff>
    </xdr:from>
    <xdr:to>
      <xdr:col>72</xdr:col>
      <xdr:colOff>38100</xdr:colOff>
      <xdr:row>98</xdr:row>
      <xdr:rowOff>63556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6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80083</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3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165244</xdr:rowOff>
    </xdr:from>
    <xdr:to>
      <xdr:col>67</xdr:col>
      <xdr:colOff>101600</xdr:colOff>
      <xdr:row>98</xdr:row>
      <xdr:rowOff>95394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9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111921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57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48946</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35496"/>
          <a:ext cx="889000" cy="4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169596</xdr:rowOff>
    </xdr:from>
    <xdr:to>
      <xdr:col>98</xdr:col>
      <xdr:colOff>38100</xdr:colOff>
      <xdr:row>39</xdr:row>
      <xdr:rowOff>99746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90873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7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32921</xdr:rowOff>
    </xdr:from>
    <xdr:to>
      <xdr:col>116</xdr:col>
      <xdr:colOff>63500</xdr:colOff>
      <xdr:row>59</xdr:row>
      <xdr:rowOff>33729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8471"/>
          <a:ext cx="83820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33729</xdr:rowOff>
    </xdr:from>
    <xdr:to>
      <xdr:col>111</xdr:col>
      <xdr:colOff>177800</xdr:colOff>
      <xdr:row>59</xdr:row>
      <xdr:rowOff>34879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49279"/>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34879</xdr:rowOff>
    </xdr:from>
    <xdr:to>
      <xdr:col>107</xdr:col>
      <xdr:colOff>50800</xdr:colOff>
      <xdr:row>59</xdr:row>
      <xdr:rowOff>35474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0429"/>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35199</xdr:rowOff>
    </xdr:from>
    <xdr:to>
      <xdr:col>102</xdr:col>
      <xdr:colOff>114300</xdr:colOff>
      <xdr:row>59</xdr:row>
      <xdr:rowOff>35474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0749"/>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153571</xdr:rowOff>
    </xdr:from>
    <xdr:to>
      <xdr:col>116</xdr:col>
      <xdr:colOff>114300</xdr:colOff>
      <xdr:row>59</xdr:row>
      <xdr:rowOff>83721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154379</xdr:rowOff>
    </xdr:from>
    <xdr:to>
      <xdr:col>112</xdr:col>
      <xdr:colOff>38100</xdr:colOff>
      <xdr:row>59</xdr:row>
      <xdr:rowOff>84529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75656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155529</xdr:rowOff>
    </xdr:from>
    <xdr:to>
      <xdr:col>107</xdr:col>
      <xdr:colOff>101600</xdr:colOff>
      <xdr:row>59</xdr:row>
      <xdr:rowOff>85679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76806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156124</xdr:rowOff>
    </xdr:from>
    <xdr:to>
      <xdr:col>102</xdr:col>
      <xdr:colOff>165100</xdr:colOff>
      <xdr:row>59</xdr:row>
      <xdr:rowOff>86274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77401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155849</xdr:rowOff>
    </xdr:from>
    <xdr:to>
      <xdr:col>98</xdr:col>
      <xdr:colOff>38100</xdr:colOff>
      <xdr:row>59</xdr:row>
      <xdr:rowOff>85999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77126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2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51632</xdr:rowOff>
    </xdr:from>
    <xdr:to>
      <xdr:col>116</xdr:col>
      <xdr:colOff>63500</xdr:colOff>
      <xdr:row>73</xdr:row>
      <xdr:rowOff>93961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67482"/>
          <a:ext cx="838200" cy="4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150406</xdr:rowOff>
    </xdr:from>
    <xdr:to>
      <xdr:col>111</xdr:col>
      <xdr:colOff>177800</xdr:colOff>
      <xdr:row>73</xdr:row>
      <xdr:rowOff>93961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494806"/>
          <a:ext cx="889000" cy="11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150406</xdr:rowOff>
    </xdr:from>
    <xdr:to>
      <xdr:col>107</xdr:col>
      <xdr:colOff>50800</xdr:colOff>
      <xdr:row>73</xdr:row>
      <xdr:rowOff>64605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494806"/>
          <a:ext cx="889000" cy="8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31077</xdr:rowOff>
    </xdr:from>
    <xdr:to>
      <xdr:col>102</xdr:col>
      <xdr:colOff>114300</xdr:colOff>
      <xdr:row>73</xdr:row>
      <xdr:rowOff>64605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546927"/>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832</xdr:rowOff>
    </xdr:from>
    <xdr:to>
      <xdr:col>116</xdr:col>
      <xdr:colOff>114300</xdr:colOff>
      <xdr:row>73</xdr:row>
      <xdr:rowOff>102432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1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23709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6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43161</xdr:rowOff>
    </xdr:from>
    <xdr:to>
      <xdr:col>112</xdr:col>
      <xdr:colOff>38100</xdr:colOff>
      <xdr:row>73</xdr:row>
      <xdr:rowOff>144761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5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161288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3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99606</xdr:rowOff>
    </xdr:from>
    <xdr:to>
      <xdr:col>107</xdr:col>
      <xdr:colOff>101600</xdr:colOff>
      <xdr:row>73</xdr:row>
      <xdr:rowOff>29756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4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46283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1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13805</xdr:rowOff>
    </xdr:from>
    <xdr:to>
      <xdr:col>102</xdr:col>
      <xdr:colOff>165100</xdr:colOff>
      <xdr:row>73</xdr:row>
      <xdr:rowOff>115405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131932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0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151727</xdr:rowOff>
    </xdr:from>
    <xdr:to>
      <xdr:col>98</xdr:col>
      <xdr:colOff>38100</xdr:colOff>
      <xdr:row>73</xdr:row>
      <xdr:rowOff>81877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4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98404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27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比べて、人件費、物件費及び扶助費が大きく上回る水準で推移している。人件費については、職員定員適正化計画に基づく職員数の適正化を進め、年々減少しているものの依然として職員数が多いこと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代の職員の割合が高いため人件費を引き上げていること等が主な要因である。物件費については、公共施設等除却事業や中継基地管理運営事業による増はあったものの、ふるさと納税の寄附減による返礼品などに係る経費の減少により減額となった。扶助費については、子育て支援や高齢者支援に要する経費の増により増額となった。　補助費については、かごしま国体推進事業や新型コロナウイルス感染症対策・支援対策事業の終了による減があったものの、南薩地区衛生管理組合への特別負担金や企業立地対策事業により増となった。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比較すると普通建設事業費が大幅に減額しているが、新クリーンセンター建設整備に係る負担金や金峰支所や坊津交流プラザ等の庁舎等整備事業、かごしま国体の開催経費の終了による減に伴うものが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少子高齢化の影響による扶助費の増加や、施設更新等の大型事業の実施による普通建設事業費の増加が見込まれるが、事務の効率化を図るとともに、事業の峻別や見直しを行い、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90932</xdr:rowOff>
    </xdr:from>
    <xdr:to>
      <xdr:col>24</xdr:col>
      <xdr:colOff>63500</xdr:colOff>
      <xdr:row>38</xdr:row>
      <xdr:rowOff>124651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606032"/>
          <a:ext cx="8382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90932</xdr:rowOff>
    </xdr:from>
    <xdr:to>
      <xdr:col>19</xdr:col>
      <xdr:colOff>177800</xdr:colOff>
      <xdr:row>38</xdr:row>
      <xdr:rowOff>124841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06032"/>
          <a:ext cx="8890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114173</xdr:rowOff>
    </xdr:from>
    <xdr:to>
      <xdr:col>15</xdr:col>
      <xdr:colOff>50800</xdr:colOff>
      <xdr:row>38</xdr:row>
      <xdr:rowOff>124841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629273"/>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114173</xdr:rowOff>
    </xdr:from>
    <xdr:to>
      <xdr:col>10</xdr:col>
      <xdr:colOff>114300</xdr:colOff>
      <xdr:row>38</xdr:row>
      <xdr:rowOff>146558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29273"/>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73851</xdr:rowOff>
    </xdr:from>
    <xdr:to>
      <xdr:col>24</xdr:col>
      <xdr:colOff>114300</xdr:colOff>
      <xdr:row>39</xdr:row>
      <xdr:rowOff>4001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8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52278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40132</xdr:rowOff>
    </xdr:from>
    <xdr:to>
      <xdr:col>20</xdr:col>
      <xdr:colOff>38100</xdr:colOff>
      <xdr:row>38</xdr:row>
      <xdr:rowOff>141732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5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132859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4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74041</xdr:rowOff>
    </xdr:from>
    <xdr:to>
      <xdr:col>15</xdr:col>
      <xdr:colOff>101600</xdr:colOff>
      <xdr:row>39</xdr:row>
      <xdr:rowOff>4191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166768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8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63373</xdr:rowOff>
    </xdr:from>
    <xdr:to>
      <xdr:col>10</xdr:col>
      <xdr:colOff>165100</xdr:colOff>
      <xdr:row>38</xdr:row>
      <xdr:rowOff>164973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156100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95758</xdr:rowOff>
    </xdr:from>
    <xdr:to>
      <xdr:col>6</xdr:col>
      <xdr:colOff>38100</xdr:colOff>
      <xdr:row>39</xdr:row>
      <xdr:rowOff>25908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1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17035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0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117091</xdr:rowOff>
    </xdr:from>
    <xdr:to>
      <xdr:col>24</xdr:col>
      <xdr:colOff>63500</xdr:colOff>
      <xdr:row>56</xdr:row>
      <xdr:rowOff>137299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18291"/>
          <a:ext cx="8382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117091</xdr:rowOff>
    </xdr:from>
    <xdr:to>
      <xdr:col>19</xdr:col>
      <xdr:colOff>177800</xdr:colOff>
      <xdr:row>57</xdr:row>
      <xdr:rowOff>4032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18291"/>
          <a:ext cx="889000" cy="5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4032</xdr:rowOff>
    </xdr:from>
    <xdr:to>
      <xdr:col>15</xdr:col>
      <xdr:colOff>50800</xdr:colOff>
      <xdr:row>57</xdr:row>
      <xdr:rowOff>47096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76682"/>
          <a:ext cx="889000" cy="4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93311</xdr:rowOff>
    </xdr:from>
    <xdr:to>
      <xdr:col>10</xdr:col>
      <xdr:colOff>114300</xdr:colOff>
      <xdr:row>57</xdr:row>
      <xdr:rowOff>47096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94511"/>
          <a:ext cx="889000" cy="1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86499</xdr:rowOff>
    </xdr:from>
    <xdr:to>
      <xdr:col>24</xdr:col>
      <xdr:colOff>114300</xdr:colOff>
      <xdr:row>57</xdr:row>
      <xdr:rowOff>16649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109376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3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66291</xdr:rowOff>
    </xdr:from>
    <xdr:to>
      <xdr:col>20</xdr:col>
      <xdr:colOff>38100</xdr:colOff>
      <xdr:row>56</xdr:row>
      <xdr:rowOff>167891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6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12968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4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124682</xdr:rowOff>
    </xdr:from>
    <xdr:to>
      <xdr:col>15</xdr:col>
      <xdr:colOff>101600</xdr:colOff>
      <xdr:row>57</xdr:row>
      <xdr:rowOff>54832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71359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167746</xdr:rowOff>
    </xdr:from>
    <xdr:to>
      <xdr:col>10</xdr:col>
      <xdr:colOff>165100</xdr:colOff>
      <xdr:row>57</xdr:row>
      <xdr:rowOff>97896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114423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44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42511</xdr:rowOff>
    </xdr:from>
    <xdr:to>
      <xdr:col>6</xdr:col>
      <xdr:colOff>38100</xdr:colOff>
      <xdr:row>56</xdr:row>
      <xdr:rowOff>144111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4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160638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18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171312</xdr:rowOff>
    </xdr:from>
    <xdr:to>
      <xdr:col>24</xdr:col>
      <xdr:colOff>63500</xdr:colOff>
      <xdr:row>76</xdr:row>
      <xdr:rowOff>6609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030062"/>
          <a:ext cx="838200" cy="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171312</xdr:rowOff>
    </xdr:from>
    <xdr:to>
      <xdr:col>19</xdr:col>
      <xdr:colOff>177800</xdr:colOff>
      <xdr:row>76</xdr:row>
      <xdr:rowOff>79474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30062"/>
          <a:ext cx="889000" cy="7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76609</xdr:rowOff>
    </xdr:from>
    <xdr:to>
      <xdr:col>15</xdr:col>
      <xdr:colOff>50800</xdr:colOff>
      <xdr:row>76</xdr:row>
      <xdr:rowOff>79474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06809"/>
          <a:ext cx="889000" cy="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76609</xdr:rowOff>
    </xdr:from>
    <xdr:to>
      <xdr:col>10</xdr:col>
      <xdr:colOff>114300</xdr:colOff>
      <xdr:row>77</xdr:row>
      <xdr:rowOff>8173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06809"/>
          <a:ext cx="889000" cy="10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127259</xdr:rowOff>
    </xdr:from>
    <xdr:to>
      <xdr:col>24</xdr:col>
      <xdr:colOff>114300</xdr:colOff>
      <xdr:row>76</xdr:row>
      <xdr:rowOff>57409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150136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3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120512</xdr:rowOff>
    </xdr:from>
    <xdr:to>
      <xdr:col>20</xdr:col>
      <xdr:colOff>38100</xdr:colOff>
      <xdr:row>76</xdr:row>
      <xdr:rowOff>50662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7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67189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5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28674</xdr:rowOff>
    </xdr:from>
    <xdr:to>
      <xdr:col>15</xdr:col>
      <xdr:colOff>101600</xdr:colOff>
      <xdr:row>76</xdr:row>
      <xdr:rowOff>130274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5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146800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3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25809</xdr:rowOff>
    </xdr:from>
    <xdr:to>
      <xdr:col>10</xdr:col>
      <xdr:colOff>165100</xdr:colOff>
      <xdr:row>76</xdr:row>
      <xdr:rowOff>127409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5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143937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3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128823</xdr:rowOff>
    </xdr:from>
    <xdr:to>
      <xdr:col>6</xdr:col>
      <xdr:colOff>38100</xdr:colOff>
      <xdr:row>77</xdr:row>
      <xdr:rowOff>58973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5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75500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3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63094</xdr:rowOff>
    </xdr:from>
    <xdr:to>
      <xdr:col>24</xdr:col>
      <xdr:colOff>63500</xdr:colOff>
      <xdr:row>99</xdr:row>
      <xdr:rowOff>73820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36644"/>
          <a:ext cx="838200" cy="1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63094</xdr:rowOff>
    </xdr:from>
    <xdr:to>
      <xdr:col>19</xdr:col>
      <xdr:colOff>177800</xdr:colOff>
      <xdr:row>99</xdr:row>
      <xdr:rowOff>80226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36644"/>
          <a:ext cx="889000" cy="1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80226</xdr:rowOff>
    </xdr:from>
    <xdr:to>
      <xdr:col>15</xdr:col>
      <xdr:colOff>50800</xdr:colOff>
      <xdr:row>99</xdr:row>
      <xdr:rowOff>82610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3776"/>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81843</xdr:rowOff>
    </xdr:from>
    <xdr:to>
      <xdr:col>10</xdr:col>
      <xdr:colOff>114300</xdr:colOff>
      <xdr:row>99</xdr:row>
      <xdr:rowOff>82610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55393"/>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23020</xdr:rowOff>
    </xdr:from>
    <xdr:to>
      <xdr:col>24</xdr:col>
      <xdr:colOff>114300</xdr:colOff>
      <xdr:row>99</xdr:row>
      <xdr:rowOff>124620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153847</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12294</xdr:rowOff>
    </xdr:from>
    <xdr:to>
      <xdr:col>20</xdr:col>
      <xdr:colOff>38100</xdr:colOff>
      <xdr:row>99</xdr:row>
      <xdr:rowOff>113894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8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130421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61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29426</xdr:rowOff>
    </xdr:from>
    <xdr:to>
      <xdr:col>15</xdr:col>
      <xdr:colOff>101600</xdr:colOff>
      <xdr:row>99</xdr:row>
      <xdr:rowOff>131026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122153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31810</xdr:rowOff>
    </xdr:from>
    <xdr:to>
      <xdr:col>10</xdr:col>
      <xdr:colOff>165100</xdr:colOff>
      <xdr:row>99</xdr:row>
      <xdr:rowOff>133410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124537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31043</xdr:rowOff>
    </xdr:from>
    <xdr:to>
      <xdr:col>6</xdr:col>
      <xdr:colOff>38100</xdr:colOff>
      <xdr:row>99</xdr:row>
      <xdr:rowOff>132643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123770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113901</xdr:rowOff>
    </xdr:from>
    <xdr:to>
      <xdr:col>55</xdr:col>
      <xdr:colOff>0</xdr:colOff>
      <xdr:row>38</xdr:row>
      <xdr:rowOff>116840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29001"/>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116840</xdr:rowOff>
    </xdr:from>
    <xdr:to>
      <xdr:col>50</xdr:col>
      <xdr:colOff>114300</xdr:colOff>
      <xdr:row>38</xdr:row>
      <xdr:rowOff>127617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31940"/>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127617</xdr:rowOff>
    </xdr:from>
    <xdr:to>
      <xdr:col>45</xdr:col>
      <xdr:colOff>177800</xdr:colOff>
      <xdr:row>38</xdr:row>
      <xdr:rowOff>149497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42717"/>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149497</xdr:rowOff>
    </xdr:from>
    <xdr:to>
      <xdr:col>41</xdr:col>
      <xdr:colOff>50800</xdr:colOff>
      <xdr:row>38</xdr:row>
      <xdr:rowOff>151130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6459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63101</xdr:rowOff>
    </xdr:from>
    <xdr:to>
      <xdr:col>55</xdr:col>
      <xdr:colOff>50800</xdr:colOff>
      <xdr:row>38</xdr:row>
      <xdr:rowOff>164701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7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41528</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56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66040</xdr:rowOff>
    </xdr:from>
    <xdr:to>
      <xdr:col>50</xdr:col>
      <xdr:colOff>165100</xdr:colOff>
      <xdr:row>38</xdr:row>
      <xdr:rowOff>167640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158767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73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76817</xdr:rowOff>
    </xdr:from>
    <xdr:to>
      <xdr:col>46</xdr:col>
      <xdr:colOff>38100</xdr:colOff>
      <xdr:row>39</xdr:row>
      <xdr:rowOff>6967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9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169544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84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98697</xdr:rowOff>
    </xdr:from>
    <xdr:to>
      <xdr:col>41</xdr:col>
      <xdr:colOff>101600</xdr:colOff>
      <xdr:row>39</xdr:row>
      <xdr:rowOff>28847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1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19974</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0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100330</xdr:rowOff>
    </xdr:from>
    <xdr:to>
      <xdr:col>36</xdr:col>
      <xdr:colOff>165100</xdr:colOff>
      <xdr:row>39</xdr:row>
      <xdr:rowOff>30480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21607</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08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166027</xdr:rowOff>
    </xdr:from>
    <xdr:to>
      <xdr:col>55</xdr:col>
      <xdr:colOff>0</xdr:colOff>
      <xdr:row>56</xdr:row>
      <xdr:rowOff>73940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95777"/>
          <a:ext cx="838200" cy="7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166027</xdr:rowOff>
    </xdr:from>
    <xdr:to>
      <xdr:col>50</xdr:col>
      <xdr:colOff>114300</xdr:colOff>
      <xdr:row>56</xdr:row>
      <xdr:rowOff>91884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95777"/>
          <a:ext cx="889000" cy="9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91884</xdr:rowOff>
    </xdr:from>
    <xdr:to>
      <xdr:col>45</xdr:col>
      <xdr:colOff>177800</xdr:colOff>
      <xdr:row>56</xdr:row>
      <xdr:rowOff>121615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93084"/>
          <a:ext cx="889000" cy="2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33617</xdr:rowOff>
    </xdr:from>
    <xdr:to>
      <xdr:col>41</xdr:col>
      <xdr:colOff>50800</xdr:colOff>
      <xdr:row>56</xdr:row>
      <xdr:rowOff>121615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34817"/>
          <a:ext cx="889000" cy="8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23140</xdr:rowOff>
    </xdr:from>
    <xdr:to>
      <xdr:col>55</xdr:col>
      <xdr:colOff>50800</xdr:colOff>
      <xdr:row>56</xdr:row>
      <xdr:rowOff>124740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2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1567</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115227</xdr:rowOff>
    </xdr:from>
    <xdr:to>
      <xdr:col>50</xdr:col>
      <xdr:colOff>165100</xdr:colOff>
      <xdr:row>56</xdr:row>
      <xdr:rowOff>45377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4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61904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2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41084</xdr:rowOff>
    </xdr:from>
    <xdr:to>
      <xdr:col>46</xdr:col>
      <xdr:colOff>38100</xdr:colOff>
      <xdr:row>56</xdr:row>
      <xdr:rowOff>142684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4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133811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3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70815</xdr:rowOff>
    </xdr:from>
    <xdr:to>
      <xdr:col>41</xdr:col>
      <xdr:colOff>101600</xdr:colOff>
      <xdr:row>57</xdr:row>
      <xdr:rowOff>965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163542</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6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154267</xdr:rowOff>
    </xdr:from>
    <xdr:to>
      <xdr:col>36</xdr:col>
      <xdr:colOff>165100</xdr:colOff>
      <xdr:row>56</xdr:row>
      <xdr:rowOff>84417</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8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100944</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5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61652</xdr:rowOff>
    </xdr:from>
    <xdr:to>
      <xdr:col>55</xdr:col>
      <xdr:colOff>0</xdr:colOff>
      <xdr:row>78</xdr:row>
      <xdr:rowOff>83976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34752"/>
          <a:ext cx="838200" cy="2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83976</xdr:rowOff>
    </xdr:from>
    <xdr:to>
      <xdr:col>50</xdr:col>
      <xdr:colOff>114300</xdr:colOff>
      <xdr:row>78</xdr:row>
      <xdr:rowOff>85668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57076"/>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81009</xdr:rowOff>
    </xdr:from>
    <xdr:to>
      <xdr:col>45</xdr:col>
      <xdr:colOff>177800</xdr:colOff>
      <xdr:row>78</xdr:row>
      <xdr:rowOff>85668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54109"/>
          <a:ext cx="889000" cy="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44562</xdr:rowOff>
    </xdr:from>
    <xdr:to>
      <xdr:col>41</xdr:col>
      <xdr:colOff>50800</xdr:colOff>
      <xdr:row>78</xdr:row>
      <xdr:rowOff>81009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17662"/>
          <a:ext cx="889000" cy="3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10852</xdr:rowOff>
    </xdr:from>
    <xdr:to>
      <xdr:col>55</xdr:col>
      <xdr:colOff>50800</xdr:colOff>
      <xdr:row>78</xdr:row>
      <xdr:rowOff>112452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33176</xdr:rowOff>
    </xdr:from>
    <xdr:to>
      <xdr:col>50</xdr:col>
      <xdr:colOff>165100</xdr:colOff>
      <xdr:row>78</xdr:row>
      <xdr:rowOff>134776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125903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34868</xdr:rowOff>
    </xdr:from>
    <xdr:to>
      <xdr:col>46</xdr:col>
      <xdr:colOff>38100</xdr:colOff>
      <xdr:row>78</xdr:row>
      <xdr:rowOff>136468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0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127595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50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30209</xdr:rowOff>
    </xdr:from>
    <xdr:to>
      <xdr:col>41</xdr:col>
      <xdr:colOff>101600</xdr:colOff>
      <xdr:row>78</xdr:row>
      <xdr:rowOff>131809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122936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165212</xdr:rowOff>
    </xdr:from>
    <xdr:to>
      <xdr:col>36</xdr:col>
      <xdr:colOff>165100</xdr:colOff>
      <xdr:row>78</xdr:row>
      <xdr:rowOff>95362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86489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5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69230</xdr:rowOff>
    </xdr:from>
    <xdr:to>
      <xdr:col>55</xdr:col>
      <xdr:colOff>0</xdr:colOff>
      <xdr:row>96</xdr:row>
      <xdr:rowOff>88136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28430"/>
          <a:ext cx="838200" cy="1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88136</xdr:rowOff>
    </xdr:from>
    <xdr:to>
      <xdr:col>50</xdr:col>
      <xdr:colOff>114300</xdr:colOff>
      <xdr:row>96</xdr:row>
      <xdr:rowOff>136454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47336"/>
          <a:ext cx="889000" cy="4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93202</xdr:rowOff>
    </xdr:from>
    <xdr:to>
      <xdr:col>45</xdr:col>
      <xdr:colOff>177800</xdr:colOff>
      <xdr:row>96</xdr:row>
      <xdr:rowOff>136454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52402"/>
          <a:ext cx="889000" cy="4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38004</xdr:rowOff>
    </xdr:from>
    <xdr:to>
      <xdr:col>41</xdr:col>
      <xdr:colOff>50800</xdr:colOff>
      <xdr:row>96</xdr:row>
      <xdr:rowOff>93202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97204"/>
          <a:ext cx="889000" cy="5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18430</xdr:rowOff>
    </xdr:from>
    <xdr:to>
      <xdr:col>55</xdr:col>
      <xdr:colOff>50800</xdr:colOff>
      <xdr:row>96</xdr:row>
      <xdr:rowOff>120030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7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168307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37336</xdr:rowOff>
    </xdr:from>
    <xdr:to>
      <xdr:col>50</xdr:col>
      <xdr:colOff>165100</xdr:colOff>
      <xdr:row>96</xdr:row>
      <xdr:rowOff>138936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130063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58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85654</xdr:rowOff>
    </xdr:from>
    <xdr:to>
      <xdr:col>46</xdr:col>
      <xdr:colOff>38100</xdr:colOff>
      <xdr:row>97</xdr:row>
      <xdr:rowOff>15804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4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6931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3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42402</xdr:rowOff>
    </xdr:from>
    <xdr:to>
      <xdr:col>41</xdr:col>
      <xdr:colOff>101600</xdr:colOff>
      <xdr:row>96</xdr:row>
      <xdr:rowOff>144002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0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135129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9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158654</xdr:rowOff>
    </xdr:from>
    <xdr:to>
      <xdr:col>36</xdr:col>
      <xdr:colOff>165100</xdr:colOff>
      <xdr:row>96</xdr:row>
      <xdr:rowOff>88804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105331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87508</xdr:rowOff>
    </xdr:from>
    <xdr:to>
      <xdr:col>85</xdr:col>
      <xdr:colOff>127000</xdr:colOff>
      <xdr:row>37</xdr:row>
      <xdr:rowOff>511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59708"/>
          <a:ext cx="838200" cy="8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511</xdr:rowOff>
    </xdr:from>
    <xdr:to>
      <xdr:col>81</xdr:col>
      <xdr:colOff>50800</xdr:colOff>
      <xdr:row>37</xdr:row>
      <xdr:rowOff>2083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44161"/>
          <a:ext cx="889000" cy="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2083</xdr:rowOff>
    </xdr:from>
    <xdr:to>
      <xdr:col>76</xdr:col>
      <xdr:colOff>114300</xdr:colOff>
      <xdr:row>37</xdr:row>
      <xdr:rowOff>13270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45733"/>
          <a:ext cx="889000" cy="1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7698</xdr:rowOff>
    </xdr:from>
    <xdr:to>
      <xdr:col>71</xdr:col>
      <xdr:colOff>177800</xdr:colOff>
      <xdr:row>37</xdr:row>
      <xdr:rowOff>13270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51348"/>
          <a:ext cx="889000" cy="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36708</xdr:rowOff>
    </xdr:from>
    <xdr:to>
      <xdr:col>85</xdr:col>
      <xdr:colOff>177800</xdr:colOff>
      <xdr:row>36</xdr:row>
      <xdr:rowOff>138308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0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59585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6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121161</xdr:rowOff>
    </xdr:from>
    <xdr:to>
      <xdr:col>81</xdr:col>
      <xdr:colOff>101600</xdr:colOff>
      <xdr:row>37</xdr:row>
      <xdr:rowOff>51311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67838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6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122733</xdr:rowOff>
    </xdr:from>
    <xdr:to>
      <xdr:col>76</xdr:col>
      <xdr:colOff>165100</xdr:colOff>
      <xdr:row>37</xdr:row>
      <xdr:rowOff>52883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69410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7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133920</xdr:rowOff>
    </xdr:from>
    <xdr:to>
      <xdr:col>72</xdr:col>
      <xdr:colOff>38100</xdr:colOff>
      <xdr:row>37</xdr:row>
      <xdr:rowOff>64070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80597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8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128348</xdr:rowOff>
    </xdr:from>
    <xdr:to>
      <xdr:col>67</xdr:col>
      <xdr:colOff>101600</xdr:colOff>
      <xdr:row>37</xdr:row>
      <xdr:rowOff>58498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75025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7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120185</xdr:rowOff>
    </xdr:from>
    <xdr:to>
      <xdr:col>85</xdr:col>
      <xdr:colOff>127000</xdr:colOff>
      <xdr:row>55</xdr:row>
      <xdr:rowOff>162552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549935"/>
          <a:ext cx="8382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64574</xdr:rowOff>
    </xdr:from>
    <xdr:to>
      <xdr:col>81</xdr:col>
      <xdr:colOff>50800</xdr:colOff>
      <xdr:row>55</xdr:row>
      <xdr:rowOff>120185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322874"/>
          <a:ext cx="889000" cy="22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64574</xdr:rowOff>
    </xdr:from>
    <xdr:to>
      <xdr:col>76</xdr:col>
      <xdr:colOff>114300</xdr:colOff>
      <xdr:row>54</xdr:row>
      <xdr:rowOff>157073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22874"/>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157073</xdr:rowOff>
    </xdr:from>
    <xdr:to>
      <xdr:col>71</xdr:col>
      <xdr:colOff>177800</xdr:colOff>
      <xdr:row>55</xdr:row>
      <xdr:rowOff>134579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415373"/>
          <a:ext cx="889000" cy="14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111752</xdr:rowOff>
    </xdr:from>
    <xdr:to>
      <xdr:col>85</xdr:col>
      <xdr:colOff>177800</xdr:colOff>
      <xdr:row>56</xdr:row>
      <xdr:rowOff>41902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4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90179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69385</xdr:rowOff>
    </xdr:from>
    <xdr:to>
      <xdr:col>81</xdr:col>
      <xdr:colOff>101600</xdr:colOff>
      <xdr:row>55</xdr:row>
      <xdr:rowOff>170985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16062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7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13774</xdr:rowOff>
    </xdr:from>
    <xdr:to>
      <xdr:col>76</xdr:col>
      <xdr:colOff>165100</xdr:colOff>
      <xdr:row>54</xdr:row>
      <xdr:rowOff>115374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7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131901</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9047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106273</xdr:rowOff>
    </xdr:from>
    <xdr:to>
      <xdr:col>72</xdr:col>
      <xdr:colOff>38100</xdr:colOff>
      <xdr:row>55</xdr:row>
      <xdr:rowOff>36423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36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52950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13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83779</xdr:rowOff>
    </xdr:from>
    <xdr:to>
      <xdr:col>67</xdr:col>
      <xdr:colOff>101600</xdr:colOff>
      <xdr:row>56</xdr:row>
      <xdr:rowOff>13929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1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30456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8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59651</xdr:rowOff>
    </xdr:from>
    <xdr:to>
      <xdr:col>85</xdr:col>
      <xdr:colOff>127000</xdr:colOff>
      <xdr:row>79</xdr:row>
      <xdr:rowOff>85640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4201"/>
          <a:ext cx="838200" cy="2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80604</xdr:rowOff>
    </xdr:from>
    <xdr:to>
      <xdr:col>81</xdr:col>
      <xdr:colOff>50800</xdr:colOff>
      <xdr:row>79</xdr:row>
      <xdr:rowOff>85640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25154"/>
          <a:ext cx="889000" cy="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80604</xdr:rowOff>
    </xdr:from>
    <xdr:to>
      <xdr:col>76</xdr:col>
      <xdr:colOff>114300</xdr:colOff>
      <xdr:row>79</xdr:row>
      <xdr:rowOff>85528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5154"/>
          <a:ext cx="889000" cy="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78170</xdr:rowOff>
    </xdr:from>
    <xdr:to>
      <xdr:col>71</xdr:col>
      <xdr:colOff>177800</xdr:colOff>
      <xdr:row>79</xdr:row>
      <xdr:rowOff>85528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2720"/>
          <a:ext cx="889000" cy="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8851</xdr:rowOff>
    </xdr:from>
    <xdr:to>
      <xdr:col>85</xdr:col>
      <xdr:colOff>177800</xdr:colOff>
      <xdr:row>79</xdr:row>
      <xdr:rowOff>110451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139678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34840</xdr:rowOff>
    </xdr:from>
    <xdr:to>
      <xdr:col>81</xdr:col>
      <xdr:colOff>101600</xdr:colOff>
      <xdr:row>79</xdr:row>
      <xdr:rowOff>136440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127567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29804</xdr:rowOff>
    </xdr:from>
    <xdr:to>
      <xdr:col>76</xdr:col>
      <xdr:colOff>165100</xdr:colOff>
      <xdr:row>79</xdr:row>
      <xdr:rowOff>131404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122531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34728</xdr:rowOff>
    </xdr:from>
    <xdr:to>
      <xdr:col>72</xdr:col>
      <xdr:colOff>38100</xdr:colOff>
      <xdr:row>79</xdr:row>
      <xdr:rowOff>136328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127455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7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27370</xdr:rowOff>
    </xdr:from>
    <xdr:to>
      <xdr:col>67</xdr:col>
      <xdr:colOff>101600</xdr:colOff>
      <xdr:row>79</xdr:row>
      <xdr:rowOff>128970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120097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88071</xdr:rowOff>
    </xdr:from>
    <xdr:to>
      <xdr:col>85</xdr:col>
      <xdr:colOff>127000</xdr:colOff>
      <xdr:row>97</xdr:row>
      <xdr:rowOff>100702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18721"/>
          <a:ext cx="838200" cy="1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62275</xdr:rowOff>
    </xdr:from>
    <xdr:to>
      <xdr:col>81</xdr:col>
      <xdr:colOff>50800</xdr:colOff>
      <xdr:row>97</xdr:row>
      <xdr:rowOff>88071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92925"/>
          <a:ext cx="889000" cy="2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62275</xdr:rowOff>
    </xdr:from>
    <xdr:to>
      <xdr:col>76</xdr:col>
      <xdr:colOff>114300</xdr:colOff>
      <xdr:row>97</xdr:row>
      <xdr:rowOff>76530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92925"/>
          <a:ext cx="889000" cy="1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75504</xdr:rowOff>
    </xdr:from>
    <xdr:to>
      <xdr:col>71</xdr:col>
      <xdr:colOff>177800</xdr:colOff>
      <xdr:row>97</xdr:row>
      <xdr:rowOff>76530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06154"/>
          <a:ext cx="889000" cy="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49902</xdr:rowOff>
    </xdr:from>
    <xdr:to>
      <xdr:col>85</xdr:col>
      <xdr:colOff>177800</xdr:colOff>
      <xdr:row>97</xdr:row>
      <xdr:rowOff>151502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8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72779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3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37271</xdr:rowOff>
    </xdr:from>
    <xdr:to>
      <xdr:col>81</xdr:col>
      <xdr:colOff>101600</xdr:colOff>
      <xdr:row>97</xdr:row>
      <xdr:rowOff>138871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6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155398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4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11475</xdr:rowOff>
    </xdr:from>
    <xdr:to>
      <xdr:col>76</xdr:col>
      <xdr:colOff>165100</xdr:colOff>
      <xdr:row>97</xdr:row>
      <xdr:rowOff>113075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4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129602</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1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25730</xdr:rowOff>
    </xdr:from>
    <xdr:to>
      <xdr:col>72</xdr:col>
      <xdr:colOff>38100</xdr:colOff>
      <xdr:row>97</xdr:row>
      <xdr:rowOff>127330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143857</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43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24704</xdr:rowOff>
    </xdr:from>
    <xdr:to>
      <xdr:col>67</xdr:col>
      <xdr:colOff>101600</xdr:colOff>
      <xdr:row>97</xdr:row>
      <xdr:rowOff>126304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5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142831</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3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類似団体平均に比べて大きく上回っているのは、総務費、民生費となっている。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総務費については、公共施設等除却事業による増はあったものの、ふるさと納税事業の返礼品減少による減、新型コロナウイルス感染症対策・支援対策事業の終了による減が上回り減額となった。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民生費については、重点交付金事業（低所得生体支援給付金）の終了により減額となった。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鹿児島県南さつま市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標準財政規模に対する財政調整基金残高、実質収支額ともに健全な財政をこれまで維持していると考えている。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合併支援策の終了や社会保障費の増加など厳しい財政環境が予想される中、基金の計画的かつ効果的な活用が重要であることから、適切な基金残高を確保しつつ、実質収支、実質単年度収支についても黒字になるよう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鹿児島県南さつま市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すべての会計において黒字を計上しており、連結赤字比率は「なし」となっており、今後も経営の健全化に向けた取り組みに努める。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鹿児島県南さつま市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平成</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年から徐々に元利償還金や実質公債費比率の分子は減少傾向にある。</a:t>
          </a:r>
        </a:p>
        <a:p>
          <a:r>
            <a:rPr kumimoji="1" lang="ja-JP" altLang="en-US" sz="1400">
              <a:solidFill>
                <a:sysClr val="windowText" lastClr="000000"/>
              </a:solidFill>
              <a:latin typeface="ＭＳ ゴシック" pitchFamily="49" charset="-128"/>
              <a:ea typeface="ＭＳ ゴシック" pitchFamily="49" charset="-128"/>
            </a:rPr>
            <a:t>　今後も、交付税措置率が高い地方債を活用し、借入額の抑制や可能な範囲内での繰上償還等を行い、実質的な市債残高を減少させ、健全財政の維持に努める。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実質公債比率の算定に用いる満期一括償還地方債の償還の財源として積立を行った減債基金はない。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鹿児島県南さつま市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令和６年度は公共施設除却事業等の地方債の発行により、地方債現在高は増額している。公営企業債等繰入見込額は増額しており、全体的な将来負担額も増額している。</a:t>
          </a:r>
        </a:p>
        <a:p>
          <a:r>
            <a:rPr kumimoji="1" lang="ja-JP" altLang="en-US" sz="1400">
              <a:solidFill>
                <a:sysClr val="windowText" lastClr="000000"/>
              </a:solidFill>
              <a:latin typeface="ＭＳ ゴシック" pitchFamily="49" charset="-128"/>
              <a:ea typeface="ＭＳ ゴシック" pitchFamily="49" charset="-128"/>
            </a:rPr>
            <a:t>　一方、充当可能特定歳入は減少しているが、充当可能基金の増加により、充当可能財源等は増加傾向にある。</a:t>
          </a:r>
        </a:p>
        <a:p>
          <a:r>
            <a:rPr kumimoji="1" lang="ja-JP" altLang="en-US" sz="1400">
              <a:solidFill>
                <a:sysClr val="windowText" lastClr="000000"/>
              </a:solidFill>
              <a:latin typeface="ＭＳ ゴシック" pitchFamily="49" charset="-128"/>
              <a:ea typeface="ＭＳ ゴシック" pitchFamily="49" charset="-128"/>
            </a:rPr>
            <a:t>　これにより、将来負担比率は「なし」となっている。</a:t>
          </a:r>
        </a:p>
        <a:p>
          <a:r>
            <a:rPr kumimoji="1" lang="ja-JP" altLang="en-US" sz="1400">
              <a:solidFill>
                <a:sysClr val="windowText" lastClr="000000"/>
              </a:solidFill>
              <a:latin typeface="ＭＳ ゴシック" pitchFamily="49" charset="-128"/>
              <a:ea typeface="ＭＳ ゴシック" pitchFamily="49" charset="-128"/>
            </a:rPr>
            <a:t>　今後も、実施事業の峻別を行い将来負担額を抑制するとともに、充当可能財源等の増加を図り、将来への負担軽減に努める。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鹿児島県南さつま市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ふるさと納税の寄付を受けて事業を実施するため「ふるさと応援基金」を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5,900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万円、ふるさとおこしのため「地域振興基金」を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万円、庁舎等の整備のため「庁舎等整備基金」を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万円、学校施設の整備のため「学校教育施設整備基金」を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万円取崩した一方、ふるさと納税の実績により「ふるさと応援基金」を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万円を積み立てたことなどにより、基金全体で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3,900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万円の増額となった。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％程度となるように努めることとしている。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今後、大型事業の実施の影響により基金残高は減少していく見込みであるが、その中でも今後の安定した財政運営のため計画的に積立を行っていく。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ふるさと応援基金：ふるさと南さつま市を応援する出身者等の志を実現するために必要な事業の推進を図る。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合併に伴う住民の一体感の醸成並びに個性ある地域・集落の活性化及び均衡ある発展を図る。地域における福祉活動の促進及び快適な生活環境の形成並びに地域の独創性を発揮したふるさとおこしに関する事業の推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庁舎等整備基金：庁舎等の円滑な整備を図る。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子ども応援基金：少子化対策及び次代を担う子どもの育成の推進を図る。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学校教育施設整備基金：学校施設の円滑な整備を図る。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ふるさと応援基金：ふるさと納税寄附金から事業費を除いた分を基金として積み立てている。今年度も積立を行い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万円の増額となった。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庁舎等整備整備基金：庁舎等の円滑な整備を図るため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万円を取り崩しを行い、運用分の積立を行い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学校教育施設整備基金：学校施設の円滑な整備を図るため、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万円を取り崩し、運用分の積立を行い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6,900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計画的に積立を行っていくが、支所庁舎の更新整備やその他公共施設の老朽化により多額の経費を要することになるため、基金残高は年々減少していく見込みである。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将来を見据えた積み立てを行い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％程度となるように努めることとしている。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普通交付税追加交付（臨時財政対策債償還基金費）に応じた積立等により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万円の増額となった。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大型事業の実施が控えており地方債の償還は増加すると想定されるため、計画的に積立を行っていく予定である。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D7C7C53-487D-4707-B23B-19B692899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4857A9-B82B-4F43-8C91-2956044F14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CBF8E8B-7A69-4055-A15A-205C6D45844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A201D53-A93E-48FB-9B2D-7131DA7A184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35B2753-B358-43A5-90A1-D5B988A1480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02A1072-F382-495A-B831-DF1A9939AF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73719BC-506C-4AD5-956B-DFEF024C277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A76EC8D-1AA4-4A2D-AF55-CF5C5306FC9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6BC1E74-0D8D-4156-BBF2-281611B34B7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C27717E-0FB3-4057-A70C-25D5A8E9F5A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3A1F83-55EA-4713-B8B6-CAFB0CA9A34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288FB21-DFD5-4DF1-8970-DC51E5BA7AE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9A5576C-4F19-4D55-B76E-1492B31ADE8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64BC2AE-C27B-4FF3-B729-5F551360C9C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CAF3250-5586-4F2C-BB86-6CAF3DAD9EF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B86D4DD-8A69-4617-A58C-920E644ED78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77A703C-37D2-4837-9C98-F1521ECB220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D5AE80A-E5EB-43F9-BF90-B576DEE76F7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81EAC29-7613-4D7A-8024-56004DB1376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E3BE295-86DF-46F8-96A5-95375A51375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581677D-3385-4154-8805-E64AB021B1F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76ED608-3785-4755-869E-A7B9651B655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E579083-D280-49FE-915B-294FD499EB2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01B13B8-DD19-4BDF-A3EB-C5B530C0E0C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77F0C78-2F7A-4D60-8BC9-298505B13F6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1316191-1FC9-4657-9A11-C92FA8A9DDF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E9FA2B5-8839-4C19-A8D3-A93D33F6FE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83C152C-E344-4708-8C39-DFE2CBE4097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50E8D11-B3EB-42F8-9A66-D541B1E32F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38F9E4C-146C-4B38-B4C9-A83717A69AC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7E28C56-F15D-409D-952A-8F2D53F961A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03B4882-0931-4F14-A98A-548E57CA463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5EBA68D-2CB5-4429-815E-29CA1399B1D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75F2F42-DE05-4FBA-8499-50D92C60084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02FB125-0761-4F67-AB1A-07F607419BE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6AA320B-702A-44DD-93BD-9145C1EF6D9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414F79A-1AB5-4824-95A1-F59A7113FAB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8FCE014-D3F0-45A7-8BF3-8538D6ABC69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C78B392-C640-49A6-B83B-70E36C98D3B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09B5793-CED8-4DB2-BF15-0AC0A0C79C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D8A9BC5-593E-476D-85E6-1040FDE3CA4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94B6B91-F96A-447C-8514-A68E250987E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47044F6-373D-46F7-982C-D00B7573694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E878D7D-F8D2-436A-91AA-9BF85617BF4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A566CB6-9FE7-4D31-AD20-88A1BAEEEC9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EE68CE0-F995-454E-8313-7DCA7DDF85D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A0B8D88-DE6D-4E2E-8AFF-E9C009C5238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4BDACFB-1229-46A2-B94D-BAA209EF8B7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FBD9C11-E7BC-4731-A288-4676878A747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57B3984-043A-4FEF-8C1B-529AF01679F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C42839E-623F-4866-93F3-19542766262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1CCE376-B50F-4FCA-9F98-205E8BB18B7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C818CE7-2D77-409C-A261-36C2C60AEA1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8B09EE7-A9FC-4D4F-BBD2-08863C45B3E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8466092-7308-43B0-8376-67D253A3FA2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D6F6D20-1671-40C3-A558-9A24DDA3ADF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BB52DB6-F519-421D-BDF8-FA1DF00B5C3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有形固定資産減価償却比率は施設の更新が少なければ年次的に上昇することになる。全国及び県平均より低い状況ではあるが、前年度に比べ下降していることから、今後も南さつま市公共施設等総合管理計画に基づき、施設の長寿命化や施設総量の適正化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C8CFDC8-8998-4F31-8D87-6E395B4441B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C425FD6-CA92-4FB0-95B6-CDB3FC65E19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943D3D7-2782-487D-BFAA-7C0DA3E0F13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0FC3594-528F-45E0-892E-28AB55D751E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3A09A8AA-323F-4847-ABEB-C3304C3FDD6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163C964-4059-48E6-A0E5-63B25FB9E21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1EAA98C-E12E-4D6B-ABDA-0CE0F8EEE2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4012FC3-2163-4FAA-9AF5-B1553553984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B3AA512-52A2-4474-87B1-C50F3424FCF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91AE97D-068A-4122-9546-18CA8809FFE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26DB378-5E81-44B6-9EC2-449ACBB88E7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FA4AAB4-E972-4490-8776-494A8A968D2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75CC00C-C2C3-47A8-A217-A901F6AD244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31DF491-09B3-4942-9345-01A1088AC65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A3900A0D-78D8-4DBC-9B28-DCCC94EC6021}"/>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DD95BDD-C4C1-4F3E-9F26-09E40C029AA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18A0FA82-731C-4F9A-8873-5816CCC0EEAB}"/>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7F45BB8F-30F0-4A65-BE53-710631F74434}"/>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5ACC5EC6-210E-4D63-869C-D76FDC4425D4}"/>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21A8F441-9A6F-4FE7-9AAD-6A27E9AF6726}"/>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7C442EE6-EF40-4C80-80A6-8335E9749F39}"/>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459B1291-E3FB-43B3-9C8D-EBACD707658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929A1607-D00C-4BE8-AEA0-FB5461185AC7}"/>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432A4702-48B5-4474-8349-6CBF7A06EFE3}"/>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17CE36D3-4F12-4FBA-B852-4A11933D5449}"/>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B8BED921-A05F-41DB-846C-C73234B5BA14}"/>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6752BE11-DBFD-4630-979F-CC4140C1FD45}"/>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E7FCE1A-8593-411B-A5F5-21F2E7DBB89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4B958F0-66C1-43A7-A67E-7B1FFD1FC88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143D93D-4BD0-4644-8E80-768D4F51F72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960850D-ADA7-44A0-949A-7E977BF930E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7286669-E65C-489D-A5E3-04B64E74882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91" name="楕円 90">
          <a:extLst>
            <a:ext uri="{FF2B5EF4-FFF2-40B4-BE49-F238E27FC236}">
              <a16:creationId xmlns:a16="http://schemas.microsoft.com/office/drawing/2014/main" id="{F50C97EF-17CD-4D40-ADF1-4BBD45061CA8}"/>
            </a:ext>
          </a:extLst>
        </xdr:cNvPr>
        <xdr:cNvSpPr/>
      </xdr:nvSpPr>
      <xdr:spPr>
        <a:xfrm>
          <a:off x="47117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121937</xdr:rowOff>
    </xdr:from>
    <xdr:ext cx="405111" cy="259045"/>
    <xdr:sp macro="" textlink="">
      <xdr:nvSpPr>
        <xdr:cNvPr id="92" name="有形固定資産減価償却率該当値テキスト">
          <a:extLst>
            <a:ext uri="{FF2B5EF4-FFF2-40B4-BE49-F238E27FC236}">
              <a16:creationId xmlns:a16="http://schemas.microsoft.com/office/drawing/2014/main" id="{FB644585-1754-4D7E-8A20-3DCC362DD84D}"/>
            </a:ext>
          </a:extLst>
        </xdr:cNvPr>
        <xdr:cNvSpPr txBox="1"/>
      </xdr:nvSpPr>
      <xdr:spPr>
        <a:xfrm>
          <a:off x="4813300" y="586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124248</xdr:rowOff>
    </xdr:from>
    <xdr:to>
      <xdr:col>19</xdr:col>
      <xdr:colOff>187325</xdr:colOff>
      <xdr:row>31</xdr:row>
      <xdr:rowOff>54398</xdr:rowOff>
    </xdr:to>
    <xdr:sp macro="" textlink="">
      <xdr:nvSpPr>
        <xdr:cNvPr id="93" name="楕円 92">
          <a:extLst>
            <a:ext uri="{FF2B5EF4-FFF2-40B4-BE49-F238E27FC236}">
              <a16:creationId xmlns:a16="http://schemas.microsoft.com/office/drawing/2014/main" id="{14ADBE05-EDA8-473C-8CA3-4AA493BF1FE6}"/>
            </a:ext>
          </a:extLst>
        </xdr:cNvPr>
        <xdr:cNvSpPr/>
      </xdr:nvSpPr>
      <xdr:spPr>
        <a:xfrm>
          <a:off x="40005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149860</xdr:rowOff>
    </xdr:from>
    <xdr:to>
      <xdr:col>23</xdr:col>
      <xdr:colOff>85725</xdr:colOff>
      <xdr:row>31</xdr:row>
      <xdr:rowOff>3598</xdr:rowOff>
    </xdr:to>
    <xdr:cxnSp macro="">
      <xdr:nvCxnSpPr>
        <xdr:cNvPr id="94" name="直線コネクタ 93">
          <a:extLst>
            <a:ext uri="{FF2B5EF4-FFF2-40B4-BE49-F238E27FC236}">
              <a16:creationId xmlns:a16="http://schemas.microsoft.com/office/drawing/2014/main" id="{076D6E91-872B-47DC-A284-151CB6B980AE}"/>
            </a:ext>
          </a:extLst>
        </xdr:cNvPr>
        <xdr:cNvCxnSpPr/>
      </xdr:nvCxnSpPr>
      <xdr:spPr>
        <a:xfrm flipV="1">
          <a:off x="4051300" y="6064885"/>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72072</xdr:rowOff>
    </xdr:from>
    <xdr:to>
      <xdr:col>15</xdr:col>
      <xdr:colOff>187325</xdr:colOff>
      <xdr:row>31</xdr:row>
      <xdr:rowOff>2222</xdr:rowOff>
    </xdr:to>
    <xdr:sp macro="" textlink="">
      <xdr:nvSpPr>
        <xdr:cNvPr id="95" name="楕円 94">
          <a:extLst>
            <a:ext uri="{FF2B5EF4-FFF2-40B4-BE49-F238E27FC236}">
              <a16:creationId xmlns:a16="http://schemas.microsoft.com/office/drawing/2014/main" id="{BCA46A8E-1D9A-400C-AA7C-5A2CEDE0B44A}"/>
            </a:ext>
          </a:extLst>
        </xdr:cNvPr>
        <xdr:cNvSpPr/>
      </xdr:nvSpPr>
      <xdr:spPr>
        <a:xfrm>
          <a:off x="3238500" y="598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122872</xdr:rowOff>
    </xdr:from>
    <xdr:to>
      <xdr:col>19</xdr:col>
      <xdr:colOff>136525</xdr:colOff>
      <xdr:row>31</xdr:row>
      <xdr:rowOff>3598</xdr:rowOff>
    </xdr:to>
    <xdr:cxnSp macro="">
      <xdr:nvCxnSpPr>
        <xdr:cNvPr id="96" name="直線コネクタ 95">
          <a:extLst>
            <a:ext uri="{FF2B5EF4-FFF2-40B4-BE49-F238E27FC236}">
              <a16:creationId xmlns:a16="http://schemas.microsoft.com/office/drawing/2014/main" id="{EC3DC669-3350-41BE-8E1D-0EA272893A0D}"/>
            </a:ext>
          </a:extLst>
        </xdr:cNvPr>
        <xdr:cNvCxnSpPr/>
      </xdr:nvCxnSpPr>
      <xdr:spPr>
        <a:xfrm>
          <a:off x="3289300" y="6037897"/>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55880</xdr:rowOff>
    </xdr:from>
    <xdr:to>
      <xdr:col>11</xdr:col>
      <xdr:colOff>187325</xdr:colOff>
      <xdr:row>30</xdr:row>
      <xdr:rowOff>157480</xdr:rowOff>
    </xdr:to>
    <xdr:sp macro="" textlink="">
      <xdr:nvSpPr>
        <xdr:cNvPr id="97" name="楕円 96">
          <a:extLst>
            <a:ext uri="{FF2B5EF4-FFF2-40B4-BE49-F238E27FC236}">
              <a16:creationId xmlns:a16="http://schemas.microsoft.com/office/drawing/2014/main" id="{81960081-7F62-44BE-814D-FF4E6977AE2F}"/>
            </a:ext>
          </a:extLst>
        </xdr:cNvPr>
        <xdr:cNvSpPr/>
      </xdr:nvSpPr>
      <xdr:spPr>
        <a:xfrm>
          <a:off x="2476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106680</xdr:rowOff>
    </xdr:from>
    <xdr:to>
      <xdr:col>15</xdr:col>
      <xdr:colOff>136525</xdr:colOff>
      <xdr:row>30</xdr:row>
      <xdr:rowOff>122872</xdr:rowOff>
    </xdr:to>
    <xdr:cxnSp macro="">
      <xdr:nvCxnSpPr>
        <xdr:cNvPr id="98" name="直線コネクタ 97">
          <a:extLst>
            <a:ext uri="{FF2B5EF4-FFF2-40B4-BE49-F238E27FC236}">
              <a16:creationId xmlns:a16="http://schemas.microsoft.com/office/drawing/2014/main" id="{601DB84A-BA92-4F2E-8357-8C3A79D4B715}"/>
            </a:ext>
          </a:extLst>
        </xdr:cNvPr>
        <xdr:cNvCxnSpPr/>
      </xdr:nvCxnSpPr>
      <xdr:spPr>
        <a:xfrm>
          <a:off x="2527300" y="6021705"/>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37888</xdr:rowOff>
    </xdr:from>
    <xdr:to>
      <xdr:col>7</xdr:col>
      <xdr:colOff>187325</xdr:colOff>
      <xdr:row>30</xdr:row>
      <xdr:rowOff>139488</xdr:rowOff>
    </xdr:to>
    <xdr:sp macro="" textlink="">
      <xdr:nvSpPr>
        <xdr:cNvPr id="99" name="楕円 98">
          <a:extLst>
            <a:ext uri="{FF2B5EF4-FFF2-40B4-BE49-F238E27FC236}">
              <a16:creationId xmlns:a16="http://schemas.microsoft.com/office/drawing/2014/main" id="{264F277D-920A-4720-B63E-666F3F6ECCEB}"/>
            </a:ext>
          </a:extLst>
        </xdr:cNvPr>
        <xdr:cNvSpPr/>
      </xdr:nvSpPr>
      <xdr:spPr>
        <a:xfrm>
          <a:off x="1714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88688</xdr:rowOff>
    </xdr:from>
    <xdr:to>
      <xdr:col>11</xdr:col>
      <xdr:colOff>136525</xdr:colOff>
      <xdr:row>30</xdr:row>
      <xdr:rowOff>106680</xdr:rowOff>
    </xdr:to>
    <xdr:cxnSp macro="">
      <xdr:nvCxnSpPr>
        <xdr:cNvPr id="100" name="直線コネクタ 99">
          <a:extLst>
            <a:ext uri="{FF2B5EF4-FFF2-40B4-BE49-F238E27FC236}">
              <a16:creationId xmlns:a16="http://schemas.microsoft.com/office/drawing/2014/main" id="{C4D1A370-2544-433C-AB7E-7D597871E5C0}"/>
            </a:ext>
          </a:extLst>
        </xdr:cNvPr>
        <xdr:cNvCxnSpPr/>
      </xdr:nvCxnSpPr>
      <xdr:spPr>
        <a:xfrm>
          <a:off x="1765300" y="600371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B61495EB-5659-4DB2-ABAD-DEF1FCF5873F}"/>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312C112C-D1F2-43BC-A65C-535ED8F568C1}"/>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6DC14EBF-F032-4924-B7EE-A30B762FD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147B13B7-8474-48FC-95B1-DEA0B7E023F9}"/>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70925</xdr:rowOff>
    </xdr:from>
    <xdr:ext cx="405111" cy="259045"/>
    <xdr:sp macro="" textlink="">
      <xdr:nvSpPr>
        <xdr:cNvPr id="105" name="n_1mainValue有形固定資産減価償却率">
          <a:extLst>
            <a:ext uri="{FF2B5EF4-FFF2-40B4-BE49-F238E27FC236}">
              <a16:creationId xmlns:a16="http://schemas.microsoft.com/office/drawing/2014/main" id="{B1238AE0-CB6D-48CB-A84A-6CC017ACC362}"/>
            </a:ext>
          </a:extLst>
        </xdr:cNvPr>
        <xdr:cNvSpPr txBox="1"/>
      </xdr:nvSpPr>
      <xdr:spPr>
        <a:xfrm>
          <a:off x="3836044" y="58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18749</xdr:rowOff>
    </xdr:from>
    <xdr:ext cx="405111" cy="259045"/>
    <xdr:sp macro="" textlink="">
      <xdr:nvSpPr>
        <xdr:cNvPr id="106" name="n_2mainValue有形固定資産減価償却率">
          <a:extLst>
            <a:ext uri="{FF2B5EF4-FFF2-40B4-BE49-F238E27FC236}">
              <a16:creationId xmlns:a16="http://schemas.microsoft.com/office/drawing/2014/main" id="{FBB64C8F-B306-4A47-82ED-52D7C3522E64}"/>
            </a:ext>
          </a:extLst>
        </xdr:cNvPr>
        <xdr:cNvSpPr txBox="1"/>
      </xdr:nvSpPr>
      <xdr:spPr>
        <a:xfrm>
          <a:off x="3086744" y="576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2557</xdr:rowOff>
    </xdr:from>
    <xdr:ext cx="405111" cy="259045"/>
    <xdr:sp macro="" textlink="">
      <xdr:nvSpPr>
        <xdr:cNvPr id="107" name="n_3mainValue有形固定資産減価償却率">
          <a:extLst>
            <a:ext uri="{FF2B5EF4-FFF2-40B4-BE49-F238E27FC236}">
              <a16:creationId xmlns:a16="http://schemas.microsoft.com/office/drawing/2014/main" id="{9A4E9430-A6D7-42AA-A506-690AD1772E3D}"/>
            </a:ext>
          </a:extLst>
        </xdr:cNvPr>
        <xdr:cNvSpPr txBox="1"/>
      </xdr:nvSpPr>
      <xdr:spPr>
        <a:xfrm>
          <a:off x="2324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156015</xdr:rowOff>
    </xdr:from>
    <xdr:ext cx="405111" cy="259045"/>
    <xdr:sp macro="" textlink="">
      <xdr:nvSpPr>
        <xdr:cNvPr id="108" name="n_4mainValue有形固定資産減価償却率">
          <a:extLst>
            <a:ext uri="{FF2B5EF4-FFF2-40B4-BE49-F238E27FC236}">
              <a16:creationId xmlns:a16="http://schemas.microsoft.com/office/drawing/2014/main" id="{6532DF5B-0BD8-44C0-A3CE-A3BE6DF34724}"/>
            </a:ext>
          </a:extLst>
        </xdr:cNvPr>
        <xdr:cNvSpPr txBox="1"/>
      </xdr:nvSpPr>
      <xdr:spPr>
        <a:xfrm>
          <a:off x="1562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E7374AE-0B58-48E7-9277-FCF3DF029EA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7DE9DE4-602E-464D-B60D-272F3F93EF5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F6DC58D-C18C-4442-BF72-2E9D634B37C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2378208-6039-49D0-B21B-483511E979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6E25955-EED7-462A-A4FF-31D14D5138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8DA6151-73E9-4BCD-A572-2BB4B95033A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9D62C83-6C66-49A3-8ABE-102F8154636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2E3B81C-54EF-461F-998D-A545586F703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A4D7681-8590-477F-9D9C-9C5276F84F4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152D2F5-A5E2-4EFA-80B8-2985F036E05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623ECFA-323B-481F-BBAD-45A853F5A7F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AC0E7B0-C549-4246-BAAE-81D2C9EB33B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E7CD9F2-1556-4E87-80DB-8F780DCC419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人件費や物件費などの経常経費が類似団体より高い水準にあり、分母の数値を引き下げているものの、庁舎等の円滑な整備に係る庁舎等整備基金や学校施設の円滑な整備を図るための学校施設整備基金、ふるさと納税寄附金の増額によるふるさと応援基金への積立てにより、類似団体よりも充当可能基金残高が高い水準にあり、分子の数値を引き下げている。この結果、債務償還比率は類似団体より下回って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00A35B5-27A0-4FB1-ACA0-D16C15B5A88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7BA749C-2A35-430F-89EF-80FCCD369A8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526AE11-CC8E-4564-B7B3-B6356FF4430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64674383-1FDB-49C4-B5D3-429CFBE6AC7B}"/>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C6A89537-4F28-4846-90BB-01731FC2EAA6}"/>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765932F8-EB5D-46D1-BB78-63A445D33259}"/>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1505D970-03EB-4EE2-A3F3-8DBA361ABD65}"/>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32FDCF44-37DC-47EE-AA89-BE25A0A879D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F409F5BC-FDED-42B2-AC1F-1D79752F07E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DFF13BAD-D566-483B-9D64-C5EC22A7871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1136A8AA-6DA3-428A-AA18-42E1F8398D25}"/>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D1A31D5-448F-44C6-99F6-ACCACDDE05E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BE4CA71B-6AEF-42CD-8D30-2AF6FF3A06E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A9266040-823F-435C-A8A5-B5149061D166}"/>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D83B6E1D-BCC1-4842-9D70-505F4B210D21}"/>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4E150C09-87EC-489D-89E2-B7526CE11BCF}"/>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8099BF48-6791-43A4-B286-ACEC6C56288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6F57BAE8-8F95-4B31-8972-3B8EA43259BF}"/>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D80A1F58-AC00-44F1-B0E6-94074B78EE68}"/>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A109855-792E-4CE7-85A7-265483513F4E}"/>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FD8280CC-08A2-4729-8919-52F1E1D19DBD}"/>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58B7B18B-8FC8-418B-9770-6FA609C314A9}"/>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4E715D26-0F46-4148-92A9-4B6DF149F6EB}"/>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58EB682E-F4D5-456A-92D0-8222420176C4}"/>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8B7A967-7A50-4796-A6A6-5B94D34599A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F2D03C2C-0478-477E-AF30-A66CE83D5F9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2A4F6AD-C5AE-417A-8618-9205B229A5E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FFCF471-004E-4190-B035-5096BB8491F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D1E92D-396B-48F0-B9C3-3F51145D62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81864</xdr:rowOff>
    </xdr:from>
    <xdr:to>
      <xdr:col>76</xdr:col>
      <xdr:colOff>73025</xdr:colOff>
      <xdr:row>28</xdr:row>
      <xdr:rowOff>12014</xdr:rowOff>
    </xdr:to>
    <xdr:sp macro="" textlink="">
      <xdr:nvSpPr>
        <xdr:cNvPr id="151" name="楕円 150">
          <a:extLst>
            <a:ext uri="{FF2B5EF4-FFF2-40B4-BE49-F238E27FC236}">
              <a16:creationId xmlns:a16="http://schemas.microsoft.com/office/drawing/2014/main" id="{DBE597B0-B972-4D51-9620-358828CA1F26}"/>
            </a:ext>
          </a:extLst>
        </xdr:cNvPr>
        <xdr:cNvSpPr/>
      </xdr:nvSpPr>
      <xdr:spPr>
        <a:xfrm>
          <a:off x="14744700" y="548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104741</xdr:rowOff>
    </xdr:from>
    <xdr:ext cx="469744" cy="259045"/>
    <xdr:sp macro="" textlink="">
      <xdr:nvSpPr>
        <xdr:cNvPr id="152" name="債務償還比率該当値テキスト">
          <a:extLst>
            <a:ext uri="{FF2B5EF4-FFF2-40B4-BE49-F238E27FC236}">
              <a16:creationId xmlns:a16="http://schemas.microsoft.com/office/drawing/2014/main" id="{39DEA78C-200A-414E-A926-FAED396A8033}"/>
            </a:ext>
          </a:extLst>
        </xdr:cNvPr>
        <xdr:cNvSpPr txBox="1"/>
      </xdr:nvSpPr>
      <xdr:spPr>
        <a:xfrm>
          <a:off x="14846300" y="533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106995</xdr:rowOff>
    </xdr:from>
    <xdr:to>
      <xdr:col>72</xdr:col>
      <xdr:colOff>123825</xdr:colOff>
      <xdr:row>28</xdr:row>
      <xdr:rowOff>37145</xdr:rowOff>
    </xdr:to>
    <xdr:sp macro="" textlink="">
      <xdr:nvSpPr>
        <xdr:cNvPr id="153" name="楕円 152">
          <a:extLst>
            <a:ext uri="{FF2B5EF4-FFF2-40B4-BE49-F238E27FC236}">
              <a16:creationId xmlns:a16="http://schemas.microsoft.com/office/drawing/2014/main" id="{9CB69F88-DEF3-482B-A10F-EA75E918FB0A}"/>
            </a:ext>
          </a:extLst>
        </xdr:cNvPr>
        <xdr:cNvSpPr/>
      </xdr:nvSpPr>
      <xdr:spPr>
        <a:xfrm>
          <a:off x="14033500" y="55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132664</xdr:rowOff>
    </xdr:from>
    <xdr:to>
      <xdr:col>76</xdr:col>
      <xdr:colOff>22225</xdr:colOff>
      <xdr:row>27</xdr:row>
      <xdr:rowOff>157795</xdr:rowOff>
    </xdr:to>
    <xdr:cxnSp macro="">
      <xdr:nvCxnSpPr>
        <xdr:cNvPr id="154" name="直線コネクタ 153">
          <a:extLst>
            <a:ext uri="{FF2B5EF4-FFF2-40B4-BE49-F238E27FC236}">
              <a16:creationId xmlns:a16="http://schemas.microsoft.com/office/drawing/2014/main" id="{E0599F2E-67E1-4401-A7D8-E1A6AF043942}"/>
            </a:ext>
          </a:extLst>
        </xdr:cNvPr>
        <xdr:cNvCxnSpPr/>
      </xdr:nvCxnSpPr>
      <xdr:spPr>
        <a:xfrm flipV="1">
          <a:off x="14084300" y="5533339"/>
          <a:ext cx="711200" cy="2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111831</xdr:rowOff>
    </xdr:from>
    <xdr:to>
      <xdr:col>68</xdr:col>
      <xdr:colOff>123825</xdr:colOff>
      <xdr:row>28</xdr:row>
      <xdr:rowOff>41981</xdr:rowOff>
    </xdr:to>
    <xdr:sp macro="" textlink="">
      <xdr:nvSpPr>
        <xdr:cNvPr id="155" name="楕円 154">
          <a:extLst>
            <a:ext uri="{FF2B5EF4-FFF2-40B4-BE49-F238E27FC236}">
              <a16:creationId xmlns:a16="http://schemas.microsoft.com/office/drawing/2014/main" id="{883E78A9-4D6D-459A-B86E-09BF77E4C4AF}"/>
            </a:ext>
          </a:extLst>
        </xdr:cNvPr>
        <xdr:cNvSpPr/>
      </xdr:nvSpPr>
      <xdr:spPr>
        <a:xfrm>
          <a:off x="13271500" y="551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157795</xdr:rowOff>
    </xdr:from>
    <xdr:to>
      <xdr:col>72</xdr:col>
      <xdr:colOff>73025</xdr:colOff>
      <xdr:row>27</xdr:row>
      <xdr:rowOff>162631</xdr:rowOff>
    </xdr:to>
    <xdr:cxnSp macro="">
      <xdr:nvCxnSpPr>
        <xdr:cNvPr id="156" name="直線コネクタ 155">
          <a:extLst>
            <a:ext uri="{FF2B5EF4-FFF2-40B4-BE49-F238E27FC236}">
              <a16:creationId xmlns:a16="http://schemas.microsoft.com/office/drawing/2014/main" id="{B542E3AA-F710-4EFE-AE58-82B36F4F78A2}"/>
            </a:ext>
          </a:extLst>
        </xdr:cNvPr>
        <xdr:cNvCxnSpPr/>
      </xdr:nvCxnSpPr>
      <xdr:spPr>
        <a:xfrm flipV="1">
          <a:off x="13322300" y="5558470"/>
          <a:ext cx="762000" cy="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149916</xdr:rowOff>
    </xdr:from>
    <xdr:to>
      <xdr:col>64</xdr:col>
      <xdr:colOff>123825</xdr:colOff>
      <xdr:row>28</xdr:row>
      <xdr:rowOff>80066</xdr:rowOff>
    </xdr:to>
    <xdr:sp macro="" textlink="">
      <xdr:nvSpPr>
        <xdr:cNvPr id="157" name="楕円 156">
          <a:extLst>
            <a:ext uri="{FF2B5EF4-FFF2-40B4-BE49-F238E27FC236}">
              <a16:creationId xmlns:a16="http://schemas.microsoft.com/office/drawing/2014/main" id="{11BF9BA9-D34B-4ED0-8B97-DF529922B9E1}"/>
            </a:ext>
          </a:extLst>
        </xdr:cNvPr>
        <xdr:cNvSpPr/>
      </xdr:nvSpPr>
      <xdr:spPr>
        <a:xfrm>
          <a:off x="12509500" y="55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162631</xdr:rowOff>
    </xdr:from>
    <xdr:to>
      <xdr:col>68</xdr:col>
      <xdr:colOff>73025</xdr:colOff>
      <xdr:row>28</xdr:row>
      <xdr:rowOff>29266</xdr:rowOff>
    </xdr:to>
    <xdr:cxnSp macro="">
      <xdr:nvCxnSpPr>
        <xdr:cNvPr id="158" name="直線コネクタ 157">
          <a:extLst>
            <a:ext uri="{FF2B5EF4-FFF2-40B4-BE49-F238E27FC236}">
              <a16:creationId xmlns:a16="http://schemas.microsoft.com/office/drawing/2014/main" id="{023F74D0-4BEC-4109-8D19-3ABEB5574D3D}"/>
            </a:ext>
          </a:extLst>
        </xdr:cNvPr>
        <xdr:cNvCxnSpPr/>
      </xdr:nvCxnSpPr>
      <xdr:spPr>
        <a:xfrm flipV="1">
          <a:off x="12560300" y="5563306"/>
          <a:ext cx="762000" cy="3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62494</xdr:rowOff>
    </xdr:from>
    <xdr:to>
      <xdr:col>60</xdr:col>
      <xdr:colOff>123825</xdr:colOff>
      <xdr:row>28</xdr:row>
      <xdr:rowOff>164094</xdr:rowOff>
    </xdr:to>
    <xdr:sp macro="" textlink="">
      <xdr:nvSpPr>
        <xdr:cNvPr id="159" name="楕円 158">
          <a:extLst>
            <a:ext uri="{FF2B5EF4-FFF2-40B4-BE49-F238E27FC236}">
              <a16:creationId xmlns:a16="http://schemas.microsoft.com/office/drawing/2014/main" id="{FAAED450-9E9C-4637-9020-29DAD0A8546E}"/>
            </a:ext>
          </a:extLst>
        </xdr:cNvPr>
        <xdr:cNvSpPr/>
      </xdr:nvSpPr>
      <xdr:spPr>
        <a:xfrm>
          <a:off x="11747500" y="563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29266</xdr:rowOff>
    </xdr:from>
    <xdr:to>
      <xdr:col>64</xdr:col>
      <xdr:colOff>73025</xdr:colOff>
      <xdr:row>28</xdr:row>
      <xdr:rowOff>113294</xdr:rowOff>
    </xdr:to>
    <xdr:cxnSp macro="">
      <xdr:nvCxnSpPr>
        <xdr:cNvPr id="160" name="直線コネクタ 159">
          <a:extLst>
            <a:ext uri="{FF2B5EF4-FFF2-40B4-BE49-F238E27FC236}">
              <a16:creationId xmlns:a16="http://schemas.microsoft.com/office/drawing/2014/main" id="{6B119115-64EE-4C80-B2C3-A5E3FF98409F}"/>
            </a:ext>
          </a:extLst>
        </xdr:cNvPr>
        <xdr:cNvCxnSpPr/>
      </xdr:nvCxnSpPr>
      <xdr:spPr>
        <a:xfrm flipV="1">
          <a:off x="11798300" y="5601391"/>
          <a:ext cx="762000" cy="8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1BD3FE7F-616C-4DEC-A801-EE25B37BAA32}"/>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C6733DD9-D01D-445A-AE39-1D9FE420B320}"/>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ED886CD0-561E-4E71-AD00-3413BA5C167F}"/>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525235B9-EF3C-4FEF-935F-F5B6D14F0262}"/>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53672</xdr:rowOff>
    </xdr:from>
    <xdr:ext cx="469744" cy="259045"/>
    <xdr:sp macro="" textlink="">
      <xdr:nvSpPr>
        <xdr:cNvPr id="165" name="n_1mainValue債務償還比率">
          <a:extLst>
            <a:ext uri="{FF2B5EF4-FFF2-40B4-BE49-F238E27FC236}">
              <a16:creationId xmlns:a16="http://schemas.microsoft.com/office/drawing/2014/main" id="{CDC12233-9B05-4267-9149-264DE925DFEC}"/>
            </a:ext>
          </a:extLst>
        </xdr:cNvPr>
        <xdr:cNvSpPr txBox="1"/>
      </xdr:nvSpPr>
      <xdr:spPr>
        <a:xfrm>
          <a:off x="13836727" y="528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58508</xdr:rowOff>
    </xdr:from>
    <xdr:ext cx="469744" cy="259045"/>
    <xdr:sp macro="" textlink="">
      <xdr:nvSpPr>
        <xdr:cNvPr id="166" name="n_2mainValue債務償還比率">
          <a:extLst>
            <a:ext uri="{FF2B5EF4-FFF2-40B4-BE49-F238E27FC236}">
              <a16:creationId xmlns:a16="http://schemas.microsoft.com/office/drawing/2014/main" id="{1810C6A7-3944-417F-9B84-723A8CA376A8}"/>
            </a:ext>
          </a:extLst>
        </xdr:cNvPr>
        <xdr:cNvSpPr txBox="1"/>
      </xdr:nvSpPr>
      <xdr:spPr>
        <a:xfrm>
          <a:off x="13087427" y="528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96593</xdr:rowOff>
    </xdr:from>
    <xdr:ext cx="469744" cy="259045"/>
    <xdr:sp macro="" textlink="">
      <xdr:nvSpPr>
        <xdr:cNvPr id="167" name="n_3mainValue債務償還比率">
          <a:extLst>
            <a:ext uri="{FF2B5EF4-FFF2-40B4-BE49-F238E27FC236}">
              <a16:creationId xmlns:a16="http://schemas.microsoft.com/office/drawing/2014/main" id="{1806C3BA-CF4B-4DED-8C78-079E2B69AE45}"/>
            </a:ext>
          </a:extLst>
        </xdr:cNvPr>
        <xdr:cNvSpPr txBox="1"/>
      </xdr:nvSpPr>
      <xdr:spPr>
        <a:xfrm>
          <a:off x="12325427" y="532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9171</xdr:rowOff>
    </xdr:from>
    <xdr:ext cx="469744" cy="259045"/>
    <xdr:sp macro="" textlink="">
      <xdr:nvSpPr>
        <xdr:cNvPr id="168" name="n_4mainValue債務償還比率">
          <a:extLst>
            <a:ext uri="{FF2B5EF4-FFF2-40B4-BE49-F238E27FC236}">
              <a16:creationId xmlns:a16="http://schemas.microsoft.com/office/drawing/2014/main" id="{F90AEC58-E9E4-4261-9E6C-C21A877BE625}"/>
            </a:ext>
          </a:extLst>
        </xdr:cNvPr>
        <xdr:cNvSpPr txBox="1"/>
      </xdr:nvSpPr>
      <xdr:spPr>
        <a:xfrm>
          <a:off x="11563427" y="540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BD29E68-C130-4D7D-BC1E-A82CD2E2FD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1CAB926-90A7-4F50-BED2-5ED5C741C5F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CE59618-7F74-41DE-8887-12E416A0D91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21C88386-AE81-4D41-AA56-3D09AD1EAB5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EDA6A1FD-AA40-414D-9F79-020738B1195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D2FF762-E415-4C3D-A419-9EA7A22035A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02413D-B2CB-43BB-9649-D736A3F39E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FC2B82-E0CF-46F1-9A04-9C784B50B29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38253F-2559-4A32-BC88-E2DA5811BB5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D990E2-AB8F-49EB-B5F7-D5FA0F7A5E5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476F2C-F65B-4E2D-9318-D737D91541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6364BA-C03C-428C-A66B-F98DE3ABCA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32A6F5-27B5-4610-ADC7-FB27D6FD317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061465-5317-4649-AE32-081AC1ABA6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956811-E8E9-401D-BA90-30AC691F73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DBE6DB-0822-4761-857E-0D879823049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1A2E242-09F1-47F7-A9FF-D55C34E4DA3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0C4452-0BD0-47C6-B6E2-E3E0A2DE9C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46604A-1667-4F48-B111-87E69D99F2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4A3C79-DC12-4F83-9D47-0F06AA0990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9A6409-07F0-4783-AAFA-8CD6B96810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4AD5EF-E5E1-47F2-95F4-4B75B62703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18A2D8-DAA1-4272-A5DF-AE49805DD5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B9EF4A-1E1B-454D-ACF4-72B2A5F700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CADC88-7735-4AF6-AB98-6E7D6B5259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C07A18-4364-4341-B307-C1CD1F36ABC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327C21-8BA5-4E80-A8FB-9A1607E97A8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CD0A2A-390A-4EC6-95AC-43CA87BCBC6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C4FBFE-B606-4548-BB15-D3517282BDC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236909-1836-4848-A1CF-ADA3553E92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9240F7-5754-4B87-B9DC-864D55F652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BD948A-0967-4CAD-904C-C88F751AD3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0FF80A-B902-4319-945E-6B41149D29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161CC8-BF6B-463D-BEEB-62940DBDDF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FE29D3-5376-4888-8D0D-15454E586D0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B175E8-5C95-4D4D-A187-7FC4476BF31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2DCE65-6D8F-4E8F-A807-7299619404A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DF9999-EEA4-4A5D-8F4A-525B3A0E4A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BD3BDA-21E0-4BA0-9F81-CB01A98C37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6DD66F-FF3B-4F3B-95E9-B76EB92F6CB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107E2B-0409-4C42-B3F2-A5CB3992DBA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F1DC45-C448-4EC0-B132-DAB0BEA68C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DAC6A4-887A-4BF7-9A62-26CD53592E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9D6797-B4F8-483B-94A6-85DE63CC09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6AF17C-3A56-4DD4-A554-C346AC27B12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5818B3-E1F7-4F2E-BF01-03E976F2E2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06E170-6AD4-4C65-A3F3-DB23615BF5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E078C2-C7DC-4079-8EBA-F2509B7725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765D4F7-1F07-473B-9160-679B47089D0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C403944-BC00-4D25-B2C9-182255B392F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29B3605-BC8D-4D3B-9C04-0232698C041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426D700-C841-4CB5-8B91-7C5DA5FF4A8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434B7E5-9106-4DC2-81D7-483ADB2A81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72B4F6C-0909-45EF-AF54-BF98A17ADF9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18442DA-8A9D-4638-B7ED-B72E4D69BCF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9B15DD4-FD44-4343-9D6F-79CBD83383A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8A0980-0214-4B2E-9400-A6D7163EEFF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32D143E-BFD8-4A48-8C90-B8D11169D9F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EF2479A-08BD-4EF4-B2FB-80504A5096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782E128-90A0-4A7D-81DA-C8DA981A626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EE887DD-EC99-4747-B457-A8DCCF2CC9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E3CFDDCB-F037-4AA0-8D68-D1EC909C3CA2}"/>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A8C65F5-CD84-4151-B213-F98D359C2F09}"/>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C81474A4-CBD6-4195-A557-423F564C7BDF}"/>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A009750-6C53-46E0-BE93-B55208AAB7F3}"/>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5E7E233B-902D-461A-8491-CB0AAB800836}"/>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14270C76-A9BE-450A-A17D-425B7D740A16}"/>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9BC30DD-7DD5-4E39-A322-009CF840F456}"/>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A2A1192-7673-4786-9391-341D82B67F3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40ABCE18-8928-43C0-B94C-9846EDA4713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CBA46C7F-0D8F-4C8A-8D07-70F4F921897C}"/>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48D49E95-A25D-4DAE-A516-E170EE58E32E}"/>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F5AE8F7-CC78-41F1-BE3E-A84CB7D365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76EA48-48F4-4EC8-89B9-DD738C85629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A24DD3-A43F-42F5-A52F-41D701A33AF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564F2E-0234-4973-BE4A-0277DA77717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1F3BE91-39F2-48C4-8FF1-FF0E8947E7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73" name="楕円 72">
          <a:extLst>
            <a:ext uri="{FF2B5EF4-FFF2-40B4-BE49-F238E27FC236}">
              <a16:creationId xmlns:a16="http://schemas.microsoft.com/office/drawing/2014/main" id="{CD3BB350-D680-4C6D-A5D9-0BA8CD25AD6C}"/>
            </a:ext>
          </a:extLst>
        </xdr:cNvPr>
        <xdr:cNvSpPr/>
      </xdr:nvSpPr>
      <xdr:spPr>
        <a:xfrm>
          <a:off x="45847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126382</xdr:rowOff>
    </xdr:from>
    <xdr:ext cx="405111" cy="259045"/>
    <xdr:sp macro="" textlink="">
      <xdr:nvSpPr>
        <xdr:cNvPr id="74" name="【道路】&#10;有形固定資産減価償却率該当値テキスト">
          <a:extLst>
            <a:ext uri="{FF2B5EF4-FFF2-40B4-BE49-F238E27FC236}">
              <a16:creationId xmlns:a16="http://schemas.microsoft.com/office/drawing/2014/main" id="{A91B331A-6242-47E2-B77F-99658FB04BF7}"/>
            </a:ext>
          </a:extLst>
        </xdr:cNvPr>
        <xdr:cNvSpPr txBox="1"/>
      </xdr:nvSpPr>
      <xdr:spPr>
        <a:xfrm>
          <a:off x="4673600"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16FD0272-0D24-404C-9A41-7EFFA8B6CA39}"/>
            </a:ext>
          </a:extLst>
        </xdr:cNvPr>
        <xdr:cNvSpPr/>
      </xdr:nvSpPr>
      <xdr:spPr>
        <a:xfrm>
          <a:off x="3746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154305</xdr:rowOff>
    </xdr:from>
    <xdr:to>
      <xdr:col>24</xdr:col>
      <xdr:colOff>63500</xdr:colOff>
      <xdr:row>37</xdr:row>
      <xdr:rowOff>158115</xdr:rowOff>
    </xdr:to>
    <xdr:cxnSp macro="">
      <xdr:nvCxnSpPr>
        <xdr:cNvPr id="76" name="直線コネクタ 75">
          <a:extLst>
            <a:ext uri="{FF2B5EF4-FFF2-40B4-BE49-F238E27FC236}">
              <a16:creationId xmlns:a16="http://schemas.microsoft.com/office/drawing/2014/main" id="{7E4F3499-F18E-48AE-A8D7-89089345BF69}"/>
            </a:ext>
          </a:extLst>
        </xdr:cNvPr>
        <xdr:cNvCxnSpPr/>
      </xdr:nvCxnSpPr>
      <xdr:spPr>
        <a:xfrm flipV="1">
          <a:off x="3797300" y="64979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44450</xdr:rowOff>
    </xdr:from>
    <xdr:to>
      <xdr:col>15</xdr:col>
      <xdr:colOff>101600</xdr:colOff>
      <xdr:row>37</xdr:row>
      <xdr:rowOff>146050</xdr:rowOff>
    </xdr:to>
    <xdr:sp macro="" textlink="">
      <xdr:nvSpPr>
        <xdr:cNvPr id="77" name="楕円 76">
          <a:extLst>
            <a:ext uri="{FF2B5EF4-FFF2-40B4-BE49-F238E27FC236}">
              <a16:creationId xmlns:a16="http://schemas.microsoft.com/office/drawing/2014/main" id="{0DDAC5F8-CAFE-408E-9BB6-7932F1195B67}"/>
            </a:ext>
          </a:extLst>
        </xdr:cNvPr>
        <xdr:cNvSpPr/>
      </xdr:nvSpPr>
      <xdr:spPr>
        <a:xfrm>
          <a:off x="2857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95250</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9CD47353-10FF-400F-A706-229293043A53}"/>
            </a:ext>
          </a:extLst>
        </xdr:cNvPr>
        <xdr:cNvCxnSpPr/>
      </xdr:nvCxnSpPr>
      <xdr:spPr>
        <a:xfrm>
          <a:off x="2908300" y="64389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15875</xdr:rowOff>
    </xdr:from>
    <xdr:to>
      <xdr:col>10</xdr:col>
      <xdr:colOff>165100</xdr:colOff>
      <xdr:row>37</xdr:row>
      <xdr:rowOff>117475</xdr:rowOff>
    </xdr:to>
    <xdr:sp macro="" textlink="">
      <xdr:nvSpPr>
        <xdr:cNvPr id="79" name="楕円 78">
          <a:extLst>
            <a:ext uri="{FF2B5EF4-FFF2-40B4-BE49-F238E27FC236}">
              <a16:creationId xmlns:a16="http://schemas.microsoft.com/office/drawing/2014/main" id="{4DC535FF-E0E7-4C67-8524-E60F06F3E484}"/>
            </a:ext>
          </a:extLst>
        </xdr:cNvPr>
        <xdr:cNvSpPr/>
      </xdr:nvSpPr>
      <xdr:spPr>
        <a:xfrm>
          <a:off x="1968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66675</xdr:rowOff>
    </xdr:from>
    <xdr:to>
      <xdr:col>15</xdr:col>
      <xdr:colOff>50800</xdr:colOff>
      <xdr:row>37</xdr:row>
      <xdr:rowOff>95250</xdr:rowOff>
    </xdr:to>
    <xdr:cxnSp macro="">
      <xdr:nvCxnSpPr>
        <xdr:cNvPr id="80" name="直線コネクタ 79">
          <a:extLst>
            <a:ext uri="{FF2B5EF4-FFF2-40B4-BE49-F238E27FC236}">
              <a16:creationId xmlns:a16="http://schemas.microsoft.com/office/drawing/2014/main" id="{96FE5684-176D-4551-8B4E-50936BBE6079}"/>
            </a:ext>
          </a:extLst>
        </xdr:cNvPr>
        <xdr:cNvCxnSpPr/>
      </xdr:nvCxnSpPr>
      <xdr:spPr>
        <a:xfrm>
          <a:off x="2019300" y="64103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62230</xdr:rowOff>
    </xdr:to>
    <xdr:sp macro="" textlink="">
      <xdr:nvSpPr>
        <xdr:cNvPr id="81" name="楕円 80">
          <a:extLst>
            <a:ext uri="{FF2B5EF4-FFF2-40B4-BE49-F238E27FC236}">
              <a16:creationId xmlns:a16="http://schemas.microsoft.com/office/drawing/2014/main" id="{E9BF9C8E-0483-418D-A112-05175E2F063D}"/>
            </a:ext>
          </a:extLst>
        </xdr:cNvPr>
        <xdr:cNvSpPr/>
      </xdr:nvSpPr>
      <xdr:spPr>
        <a:xfrm>
          <a:off x="1079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xdr:rowOff>
    </xdr:from>
    <xdr:to>
      <xdr:col>10</xdr:col>
      <xdr:colOff>114300</xdr:colOff>
      <xdr:row>37</xdr:row>
      <xdr:rowOff>66675</xdr:rowOff>
    </xdr:to>
    <xdr:cxnSp macro="">
      <xdr:nvCxnSpPr>
        <xdr:cNvPr id="82" name="直線コネクタ 81">
          <a:extLst>
            <a:ext uri="{FF2B5EF4-FFF2-40B4-BE49-F238E27FC236}">
              <a16:creationId xmlns:a16="http://schemas.microsoft.com/office/drawing/2014/main" id="{6735786A-F388-476F-9292-F76444D2ECF0}"/>
            </a:ext>
          </a:extLst>
        </xdr:cNvPr>
        <xdr:cNvCxnSpPr/>
      </xdr:nvCxnSpPr>
      <xdr:spPr>
        <a:xfrm>
          <a:off x="1130300" y="63550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33D47E7-5EAC-491D-93E6-D55D71DEFD8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1F85EA68-C2EA-45A7-A4D0-4E7EDF99E6B5}"/>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6DD6FF51-3658-4F90-B5F2-9CE361BF879B}"/>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69AB4B11-2789-4BDF-BDDC-4106FB301C52}"/>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B49B3D9D-CCEE-4746-BB90-89F585A40609}"/>
            </a:ext>
          </a:extLst>
        </xdr:cNvPr>
        <xdr:cNvSpPr txBox="1"/>
      </xdr:nvSpPr>
      <xdr:spPr>
        <a:xfrm>
          <a:off x="3582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162577</xdr:rowOff>
    </xdr:from>
    <xdr:ext cx="405111" cy="259045"/>
    <xdr:sp macro="" textlink="">
      <xdr:nvSpPr>
        <xdr:cNvPr id="88" name="n_2mainValue【道路】&#10;有形固定資産減価償却率">
          <a:extLst>
            <a:ext uri="{FF2B5EF4-FFF2-40B4-BE49-F238E27FC236}">
              <a16:creationId xmlns:a16="http://schemas.microsoft.com/office/drawing/2014/main" id="{597DD40D-92FD-4A1E-BEFB-98DD011062EA}"/>
            </a:ext>
          </a:extLst>
        </xdr:cNvPr>
        <xdr:cNvSpPr txBox="1"/>
      </xdr:nvSpPr>
      <xdr:spPr>
        <a:xfrm>
          <a:off x="2705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937B5EB4-4403-4799-A874-0CEF98D0629B}"/>
            </a:ext>
          </a:extLst>
        </xdr:cNvPr>
        <xdr:cNvSpPr txBox="1"/>
      </xdr:nvSpPr>
      <xdr:spPr>
        <a:xfrm>
          <a:off x="1816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86294A82-CF2F-48B6-919C-D2D5423473E4}"/>
            </a:ext>
          </a:extLst>
        </xdr:cNvPr>
        <xdr:cNvSpPr txBox="1"/>
      </xdr:nvSpPr>
      <xdr:spPr>
        <a:xfrm>
          <a:off x="927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B3AB34-0948-463B-969B-7C81B84A36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9BC238E-CEC6-415F-80A7-12E71466578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299285D-0DB5-4ECF-9EBF-F9F210A765B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3EC4E96-7897-4395-B6D6-B4C6F74940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EC9A64B-7D43-45DB-962B-D8C7B3D0002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C58B2F-CB77-4F35-9207-BD75E81950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EF65DD1-E4CF-4997-A977-182CA5E5458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9E1FE5E-143D-4F06-A34C-8667938496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A675928-2CF0-404E-8076-77D6919D0FC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DCF420C-D1FC-4D72-A50C-B8336A6831B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D444766-4095-43DF-80DC-2F4A699951B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4F88C51-D91D-4667-8F93-8FBB2A6D316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C5BBC23-078D-47A0-9A5F-91B531200E7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ABE6F96-2BE3-4A03-B6C8-A91B8BAA57A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C93FC16-1AA8-498D-A80F-FE26C7BC63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DE93F77-65D1-4577-BDE4-81A1D2E04EB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E65A62F-7858-4549-A7A4-BEFD5CD83D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3EB32E3-1A79-4313-A8C9-974EFC4BFA8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D8BAC52-C12F-4E0A-A8CF-0E8B128A9B2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D649650-FB42-4C9C-8608-1154F57AB02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93A1CD9-5783-4A02-87B0-8CBE1C41F4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5EC175A-379E-434F-89CB-04C47017159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FD7FC2C-8D90-4BC5-A46E-B1270230FA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29409B29-ECCB-43BF-84A1-14DF4CBF24AB}"/>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A1095133-579C-4C1C-A9F7-D2AF8C6A6DCF}"/>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D82B472-D37D-43C0-B09C-F4D0F679DBE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B5DDCB72-345A-47F0-98A1-5685BB88C304}"/>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125991A5-D31F-46A7-ACE8-B89DC61EFE63}"/>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A3D09F7-2E54-4C05-A84F-98575D945202}"/>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38DBF4AF-B84B-46F9-B493-DC37FA62655D}"/>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8C7CC568-E577-46AD-A678-76F8C728F3CB}"/>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84E9F53D-7BB6-44FB-9D32-474E58C52A8B}"/>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1353D73F-1452-4E84-A612-9B2D1B82C35B}"/>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856E26FF-F035-4F95-AF86-2CBEE427DA65}"/>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8E52CDA-19F5-4B87-AAF8-9C65960C805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5AA4B2-5974-4E76-8D6F-38D3D426377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431006-6823-4C70-9DC1-4C9CA4EBD65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E47F91-BA52-4F85-B8D4-B96186176A2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6804C1-2D61-4010-B338-8493B3A5E7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118974</xdr:rowOff>
    </xdr:from>
    <xdr:to>
      <xdr:col>55</xdr:col>
      <xdr:colOff>50800</xdr:colOff>
      <xdr:row>38</xdr:row>
      <xdr:rowOff>49124</xdr:rowOff>
    </xdr:to>
    <xdr:sp macro="" textlink="">
      <xdr:nvSpPr>
        <xdr:cNvPr id="130" name="楕円 129">
          <a:extLst>
            <a:ext uri="{FF2B5EF4-FFF2-40B4-BE49-F238E27FC236}">
              <a16:creationId xmlns:a16="http://schemas.microsoft.com/office/drawing/2014/main" id="{F4AD914B-B616-4F3F-9BF4-D40C3EBA9ABD}"/>
            </a:ext>
          </a:extLst>
        </xdr:cNvPr>
        <xdr:cNvSpPr/>
      </xdr:nvSpPr>
      <xdr:spPr>
        <a:xfrm>
          <a:off x="10426700" y="646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141851</xdr:rowOff>
    </xdr:from>
    <xdr:ext cx="534377" cy="259045"/>
    <xdr:sp macro="" textlink="">
      <xdr:nvSpPr>
        <xdr:cNvPr id="131" name="【道路】&#10;一人当たり延長該当値テキスト">
          <a:extLst>
            <a:ext uri="{FF2B5EF4-FFF2-40B4-BE49-F238E27FC236}">
              <a16:creationId xmlns:a16="http://schemas.microsoft.com/office/drawing/2014/main" id="{E9688AD7-B6D6-4CFD-A1D4-FF7C66947EDF}"/>
            </a:ext>
          </a:extLst>
        </xdr:cNvPr>
        <xdr:cNvSpPr txBox="1"/>
      </xdr:nvSpPr>
      <xdr:spPr>
        <a:xfrm>
          <a:off x="10515600" y="631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51346</xdr:rowOff>
    </xdr:from>
    <xdr:to>
      <xdr:col>50</xdr:col>
      <xdr:colOff>165100</xdr:colOff>
      <xdr:row>38</xdr:row>
      <xdr:rowOff>152946</xdr:rowOff>
    </xdr:to>
    <xdr:sp macro="" textlink="">
      <xdr:nvSpPr>
        <xdr:cNvPr id="132" name="楕円 131">
          <a:extLst>
            <a:ext uri="{FF2B5EF4-FFF2-40B4-BE49-F238E27FC236}">
              <a16:creationId xmlns:a16="http://schemas.microsoft.com/office/drawing/2014/main" id="{D08C993C-3657-42F6-8704-D4636C3C6AB8}"/>
            </a:ext>
          </a:extLst>
        </xdr:cNvPr>
        <xdr:cNvSpPr/>
      </xdr:nvSpPr>
      <xdr:spPr>
        <a:xfrm>
          <a:off x="9588500" y="656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169773</xdr:rowOff>
    </xdr:from>
    <xdr:to>
      <xdr:col>55</xdr:col>
      <xdr:colOff>0</xdr:colOff>
      <xdr:row>38</xdr:row>
      <xdr:rowOff>102146</xdr:rowOff>
    </xdr:to>
    <xdr:cxnSp macro="">
      <xdr:nvCxnSpPr>
        <xdr:cNvPr id="133" name="直線コネクタ 132">
          <a:extLst>
            <a:ext uri="{FF2B5EF4-FFF2-40B4-BE49-F238E27FC236}">
              <a16:creationId xmlns:a16="http://schemas.microsoft.com/office/drawing/2014/main" id="{293517B2-45CD-45DA-8294-FAE5B4534DB2}"/>
            </a:ext>
          </a:extLst>
        </xdr:cNvPr>
        <xdr:cNvCxnSpPr/>
      </xdr:nvCxnSpPr>
      <xdr:spPr>
        <a:xfrm flipV="1">
          <a:off x="9639300" y="6513423"/>
          <a:ext cx="838200" cy="10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62109</xdr:rowOff>
    </xdr:from>
    <xdr:to>
      <xdr:col>46</xdr:col>
      <xdr:colOff>38100</xdr:colOff>
      <xdr:row>38</xdr:row>
      <xdr:rowOff>163709</xdr:rowOff>
    </xdr:to>
    <xdr:sp macro="" textlink="">
      <xdr:nvSpPr>
        <xdr:cNvPr id="134" name="楕円 133">
          <a:extLst>
            <a:ext uri="{FF2B5EF4-FFF2-40B4-BE49-F238E27FC236}">
              <a16:creationId xmlns:a16="http://schemas.microsoft.com/office/drawing/2014/main" id="{EA8525FC-7B90-4DCA-91DF-95EB8D2C917C}"/>
            </a:ext>
          </a:extLst>
        </xdr:cNvPr>
        <xdr:cNvSpPr/>
      </xdr:nvSpPr>
      <xdr:spPr>
        <a:xfrm>
          <a:off x="8699500" y="65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102146</xdr:rowOff>
    </xdr:from>
    <xdr:to>
      <xdr:col>50</xdr:col>
      <xdr:colOff>114300</xdr:colOff>
      <xdr:row>38</xdr:row>
      <xdr:rowOff>112909</xdr:rowOff>
    </xdr:to>
    <xdr:cxnSp macro="">
      <xdr:nvCxnSpPr>
        <xdr:cNvPr id="135" name="直線コネクタ 134">
          <a:extLst>
            <a:ext uri="{FF2B5EF4-FFF2-40B4-BE49-F238E27FC236}">
              <a16:creationId xmlns:a16="http://schemas.microsoft.com/office/drawing/2014/main" id="{41E09AF6-28D1-4B5A-84B7-3AD01A0F54DD}"/>
            </a:ext>
          </a:extLst>
        </xdr:cNvPr>
        <xdr:cNvCxnSpPr/>
      </xdr:nvCxnSpPr>
      <xdr:spPr>
        <a:xfrm flipV="1">
          <a:off x="8750300" y="6617246"/>
          <a:ext cx="889000" cy="1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87484</xdr:rowOff>
    </xdr:from>
    <xdr:to>
      <xdr:col>41</xdr:col>
      <xdr:colOff>101600</xdr:colOff>
      <xdr:row>39</xdr:row>
      <xdr:rowOff>17634</xdr:rowOff>
    </xdr:to>
    <xdr:sp macro="" textlink="">
      <xdr:nvSpPr>
        <xdr:cNvPr id="136" name="楕円 135">
          <a:extLst>
            <a:ext uri="{FF2B5EF4-FFF2-40B4-BE49-F238E27FC236}">
              <a16:creationId xmlns:a16="http://schemas.microsoft.com/office/drawing/2014/main" id="{FF5F1E51-88D4-4999-BB75-86DBAC4CC248}"/>
            </a:ext>
          </a:extLst>
        </xdr:cNvPr>
        <xdr:cNvSpPr/>
      </xdr:nvSpPr>
      <xdr:spPr>
        <a:xfrm>
          <a:off x="7810500" y="66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112909</xdr:rowOff>
    </xdr:from>
    <xdr:to>
      <xdr:col>45</xdr:col>
      <xdr:colOff>177800</xdr:colOff>
      <xdr:row>38</xdr:row>
      <xdr:rowOff>138284</xdr:rowOff>
    </xdr:to>
    <xdr:cxnSp macro="">
      <xdr:nvCxnSpPr>
        <xdr:cNvPr id="137" name="直線コネクタ 136">
          <a:extLst>
            <a:ext uri="{FF2B5EF4-FFF2-40B4-BE49-F238E27FC236}">
              <a16:creationId xmlns:a16="http://schemas.microsoft.com/office/drawing/2014/main" id="{C2506F56-FCE9-4199-9FD5-D8C21D4B50C3}"/>
            </a:ext>
          </a:extLst>
        </xdr:cNvPr>
        <xdr:cNvCxnSpPr/>
      </xdr:nvCxnSpPr>
      <xdr:spPr>
        <a:xfrm flipV="1">
          <a:off x="7861300" y="6628009"/>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35611</xdr:rowOff>
    </xdr:from>
    <xdr:to>
      <xdr:col>36</xdr:col>
      <xdr:colOff>165100</xdr:colOff>
      <xdr:row>38</xdr:row>
      <xdr:rowOff>137211</xdr:rowOff>
    </xdr:to>
    <xdr:sp macro="" textlink="">
      <xdr:nvSpPr>
        <xdr:cNvPr id="138" name="楕円 137">
          <a:extLst>
            <a:ext uri="{FF2B5EF4-FFF2-40B4-BE49-F238E27FC236}">
              <a16:creationId xmlns:a16="http://schemas.microsoft.com/office/drawing/2014/main" id="{A6E49E41-D420-4860-8A74-D983DE2D375C}"/>
            </a:ext>
          </a:extLst>
        </xdr:cNvPr>
        <xdr:cNvSpPr/>
      </xdr:nvSpPr>
      <xdr:spPr>
        <a:xfrm>
          <a:off x="6921500" y="655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86411</xdr:rowOff>
    </xdr:from>
    <xdr:to>
      <xdr:col>41</xdr:col>
      <xdr:colOff>50800</xdr:colOff>
      <xdr:row>38</xdr:row>
      <xdr:rowOff>138284</xdr:rowOff>
    </xdr:to>
    <xdr:cxnSp macro="">
      <xdr:nvCxnSpPr>
        <xdr:cNvPr id="139" name="直線コネクタ 138">
          <a:extLst>
            <a:ext uri="{FF2B5EF4-FFF2-40B4-BE49-F238E27FC236}">
              <a16:creationId xmlns:a16="http://schemas.microsoft.com/office/drawing/2014/main" id="{DA2ED521-2ED1-441B-A771-3E901C949E13}"/>
            </a:ext>
          </a:extLst>
        </xdr:cNvPr>
        <xdr:cNvCxnSpPr/>
      </xdr:nvCxnSpPr>
      <xdr:spPr>
        <a:xfrm>
          <a:off x="6972300" y="6601511"/>
          <a:ext cx="889000" cy="5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55A59E64-D6F9-4F39-A75E-AD20ED148A39}"/>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F076F334-D993-46E9-9766-992AF3C186F2}"/>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825F225-B628-4CA4-8784-20DE4CFF93A1}"/>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FFF7042A-1812-43A6-B778-BE878FB4BBD7}"/>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169473</xdr:rowOff>
    </xdr:from>
    <xdr:ext cx="534377" cy="259045"/>
    <xdr:sp macro="" textlink="">
      <xdr:nvSpPr>
        <xdr:cNvPr id="144" name="n_1mainValue【道路】&#10;一人当たり延長">
          <a:extLst>
            <a:ext uri="{FF2B5EF4-FFF2-40B4-BE49-F238E27FC236}">
              <a16:creationId xmlns:a16="http://schemas.microsoft.com/office/drawing/2014/main" id="{525E81E9-763B-457D-8C09-9CD600CDF5BB}"/>
            </a:ext>
          </a:extLst>
        </xdr:cNvPr>
        <xdr:cNvSpPr txBox="1"/>
      </xdr:nvSpPr>
      <xdr:spPr>
        <a:xfrm>
          <a:off x="9359411" y="634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8786</xdr:rowOff>
    </xdr:from>
    <xdr:ext cx="534377" cy="259045"/>
    <xdr:sp macro="" textlink="">
      <xdr:nvSpPr>
        <xdr:cNvPr id="145" name="n_2mainValue【道路】&#10;一人当たり延長">
          <a:extLst>
            <a:ext uri="{FF2B5EF4-FFF2-40B4-BE49-F238E27FC236}">
              <a16:creationId xmlns:a16="http://schemas.microsoft.com/office/drawing/2014/main" id="{C18C5962-3AD3-4E46-97ED-0FC1E7FD668F}"/>
            </a:ext>
          </a:extLst>
        </xdr:cNvPr>
        <xdr:cNvSpPr txBox="1"/>
      </xdr:nvSpPr>
      <xdr:spPr>
        <a:xfrm>
          <a:off x="8483111" y="635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34161</xdr:rowOff>
    </xdr:from>
    <xdr:ext cx="534377" cy="259045"/>
    <xdr:sp macro="" textlink="">
      <xdr:nvSpPr>
        <xdr:cNvPr id="146" name="n_3mainValue【道路】&#10;一人当たり延長">
          <a:extLst>
            <a:ext uri="{FF2B5EF4-FFF2-40B4-BE49-F238E27FC236}">
              <a16:creationId xmlns:a16="http://schemas.microsoft.com/office/drawing/2014/main" id="{EE6BFD6B-4C49-4015-8C51-3EFF724FEB26}"/>
            </a:ext>
          </a:extLst>
        </xdr:cNvPr>
        <xdr:cNvSpPr txBox="1"/>
      </xdr:nvSpPr>
      <xdr:spPr>
        <a:xfrm>
          <a:off x="7594111" y="63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153738</xdr:rowOff>
    </xdr:from>
    <xdr:ext cx="534377" cy="259045"/>
    <xdr:sp macro="" textlink="">
      <xdr:nvSpPr>
        <xdr:cNvPr id="147" name="n_4mainValue【道路】&#10;一人当たり延長">
          <a:extLst>
            <a:ext uri="{FF2B5EF4-FFF2-40B4-BE49-F238E27FC236}">
              <a16:creationId xmlns:a16="http://schemas.microsoft.com/office/drawing/2014/main" id="{7D6E041D-954C-421A-8397-06AC12BB036A}"/>
            </a:ext>
          </a:extLst>
        </xdr:cNvPr>
        <xdr:cNvSpPr txBox="1"/>
      </xdr:nvSpPr>
      <xdr:spPr>
        <a:xfrm>
          <a:off x="6705111" y="632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169EF63-DF01-455A-AB0B-87193965389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1CC59B7-187A-42B1-96B6-2CE4DA7B0A8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5BD2D03-8ED7-445A-90C5-E5E3B03A081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90E9406-7E40-413A-A76E-E216D7EAF69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698278C-00F2-4D73-9785-01FD54FABA3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FFF42BD-9E34-4A14-8F9C-81E72AF8BCA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E0F3CE1-D9BE-4CDB-AE4B-B0485A8223E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EE0921-AF36-40D2-9573-6316D7B919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93CD578-D62A-46CF-B46A-E5747F6877F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57467E1-0870-4EB6-A9D9-9CB8549E002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E0F5E74-4F28-4A02-918F-75820E298C7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50466EA-E990-4EDE-8AFC-EE316033DC7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4AA463C-FA67-4B8E-91BA-650C0872050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32855B0-5F0F-4563-9B7B-EAAEF2A073D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180594E-0745-4771-8526-30F538134E2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D50D52C-F9A8-4BBD-B43F-7A001225803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F6B3F6C-F9E9-4660-8DDB-FE94DA959B1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7EF7283-F4C5-4EED-83EC-A985198F5F0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94A1DFA-4224-4B33-835A-310E2039964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F4A3C61-B8F3-4167-AEC9-BF31B161D69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49AF718-0143-4EDE-86C3-3D94048B715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26BD60F-ED04-400E-85A4-281A1C18B1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67EF21B-D009-44BB-8A82-0B1713668A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706E51E-10BD-446C-8AC3-59B18BFE234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050DCB5-D0E5-4107-9AA5-1E91FA6EC37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DF49B71-8928-4423-A91A-E660FE43FCD5}"/>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BD27BD8-27ED-4D88-A74F-36D1FC0F97A8}"/>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65B4BEC-B9D7-4A0F-9C13-995EEA1073BD}"/>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13B82CB-FB0D-471E-A66C-29E82ADA6D52}"/>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4DF65501-45C8-4D68-BDC1-3A2422B062AB}"/>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5E11F09-8181-4713-8ADF-01589B34ECF2}"/>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2FEFB976-DF90-4629-846A-67130B47241C}"/>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B1778FF0-CCBB-4539-A326-0DC4400329CD}"/>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3EBE1ADC-42B2-4E5D-9E57-9508D7F1D7BA}"/>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17548171-0CF0-4262-A35F-1E4378E724B8}"/>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4C2FE7B3-4CF6-43CB-A574-E5E30A6D9FC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D4BFFF4-2C54-453F-9B26-A7FCC74FE4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33932F-A05F-4D3B-87D7-475EFEF36A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E9E7E0-CEC0-45D2-B2EE-68CCF2B23D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734712F-F0B0-4FA6-911E-47B6C7AE379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83B5DA-5668-4C72-9269-0845731806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9" name="楕円 188">
          <a:extLst>
            <a:ext uri="{FF2B5EF4-FFF2-40B4-BE49-F238E27FC236}">
              <a16:creationId xmlns:a16="http://schemas.microsoft.com/office/drawing/2014/main" id="{4580EB89-28B9-4A3D-8A85-530F34F2B132}"/>
            </a:ext>
          </a:extLst>
        </xdr:cNvPr>
        <xdr:cNvSpPr/>
      </xdr:nvSpPr>
      <xdr:spPr>
        <a:xfrm>
          <a:off x="4584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45555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8C1177C-5406-4E30-99CD-028A6350A757}"/>
            </a:ext>
          </a:extLst>
        </xdr:cNvPr>
        <xdr:cNvSpPr txBox="1"/>
      </xdr:nvSpPr>
      <xdr:spPr>
        <a:xfrm>
          <a:off x="4673600" y="1033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91" name="楕円 190">
          <a:extLst>
            <a:ext uri="{FF2B5EF4-FFF2-40B4-BE49-F238E27FC236}">
              <a16:creationId xmlns:a16="http://schemas.microsoft.com/office/drawing/2014/main" id="{4DACB10E-0FA7-4FCD-8F82-63AC7000F8BD}"/>
            </a:ext>
          </a:extLst>
        </xdr:cNvPr>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73478</xdr:rowOff>
    </xdr:to>
    <xdr:cxnSp macro="">
      <xdr:nvCxnSpPr>
        <xdr:cNvPr id="192" name="直線コネクタ 191">
          <a:extLst>
            <a:ext uri="{FF2B5EF4-FFF2-40B4-BE49-F238E27FC236}">
              <a16:creationId xmlns:a16="http://schemas.microsoft.com/office/drawing/2014/main" id="{E19482E8-B5B7-4DB3-AF58-DE6FE88D9AD1}"/>
            </a:ext>
          </a:extLst>
        </xdr:cNvPr>
        <xdr:cNvCxnSpPr/>
      </xdr:nvCxnSpPr>
      <xdr:spPr>
        <a:xfrm>
          <a:off x="3797300" y="105286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3" name="楕円 192">
          <a:extLst>
            <a:ext uri="{FF2B5EF4-FFF2-40B4-BE49-F238E27FC236}">
              <a16:creationId xmlns:a16="http://schemas.microsoft.com/office/drawing/2014/main" id="{73F7D175-EF82-4ABF-9762-E2E77250F269}"/>
            </a:ext>
          </a:extLst>
        </xdr:cNvPr>
        <xdr:cNvSpPr/>
      </xdr:nvSpPr>
      <xdr:spPr>
        <a:xfrm>
          <a:off x="2857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70213</xdr:rowOff>
    </xdr:to>
    <xdr:cxnSp macro="">
      <xdr:nvCxnSpPr>
        <xdr:cNvPr id="194" name="直線コネクタ 193">
          <a:extLst>
            <a:ext uri="{FF2B5EF4-FFF2-40B4-BE49-F238E27FC236}">
              <a16:creationId xmlns:a16="http://schemas.microsoft.com/office/drawing/2014/main" id="{CC842E68-26E4-4316-986A-21E601AC1B07}"/>
            </a:ext>
          </a:extLst>
        </xdr:cNvPr>
        <xdr:cNvCxnSpPr/>
      </xdr:nvCxnSpPr>
      <xdr:spPr>
        <a:xfrm>
          <a:off x="2908300" y="104943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5" name="楕円 194">
          <a:extLst>
            <a:ext uri="{FF2B5EF4-FFF2-40B4-BE49-F238E27FC236}">
              <a16:creationId xmlns:a16="http://schemas.microsoft.com/office/drawing/2014/main" id="{18302BAC-CEA7-410F-95D6-BC1012EEE5E7}"/>
            </a:ext>
          </a:extLst>
        </xdr:cNvPr>
        <xdr:cNvSpPr/>
      </xdr:nvSpPr>
      <xdr:spPr>
        <a:xfrm>
          <a:off x="1968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35923</xdr:rowOff>
    </xdr:to>
    <xdr:cxnSp macro="">
      <xdr:nvCxnSpPr>
        <xdr:cNvPr id="196" name="直線コネクタ 195">
          <a:extLst>
            <a:ext uri="{FF2B5EF4-FFF2-40B4-BE49-F238E27FC236}">
              <a16:creationId xmlns:a16="http://schemas.microsoft.com/office/drawing/2014/main" id="{ADD9959E-0250-47D2-B918-A4D55A6A46F3}"/>
            </a:ext>
          </a:extLst>
        </xdr:cNvPr>
        <xdr:cNvCxnSpPr/>
      </xdr:nvCxnSpPr>
      <xdr:spPr>
        <a:xfrm>
          <a:off x="2019300" y="104780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102688</xdr:rowOff>
    </xdr:from>
    <xdr:to>
      <xdr:col>6</xdr:col>
      <xdr:colOff>38100</xdr:colOff>
      <xdr:row>61</xdr:row>
      <xdr:rowOff>32838</xdr:rowOff>
    </xdr:to>
    <xdr:sp macro="" textlink="">
      <xdr:nvSpPr>
        <xdr:cNvPr id="197" name="楕円 196">
          <a:extLst>
            <a:ext uri="{FF2B5EF4-FFF2-40B4-BE49-F238E27FC236}">
              <a16:creationId xmlns:a16="http://schemas.microsoft.com/office/drawing/2014/main" id="{5EEDDB3C-C7DD-4D0B-858A-80D753EE9C33}"/>
            </a:ext>
          </a:extLst>
        </xdr:cNvPr>
        <xdr:cNvSpPr/>
      </xdr:nvSpPr>
      <xdr:spPr>
        <a:xfrm>
          <a:off x="1079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153488</xdr:rowOff>
    </xdr:from>
    <xdr:to>
      <xdr:col>10</xdr:col>
      <xdr:colOff>114300</xdr:colOff>
      <xdr:row>61</xdr:row>
      <xdr:rowOff>19594</xdr:rowOff>
    </xdr:to>
    <xdr:cxnSp macro="">
      <xdr:nvCxnSpPr>
        <xdr:cNvPr id="198" name="直線コネクタ 197">
          <a:extLst>
            <a:ext uri="{FF2B5EF4-FFF2-40B4-BE49-F238E27FC236}">
              <a16:creationId xmlns:a16="http://schemas.microsoft.com/office/drawing/2014/main" id="{276A6E6B-3D73-4189-A754-044362C04425}"/>
            </a:ext>
          </a:extLst>
        </xdr:cNvPr>
        <xdr:cNvCxnSpPr/>
      </xdr:nvCxnSpPr>
      <xdr:spPr>
        <a:xfrm>
          <a:off x="1130300" y="1044048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671F2E9-3CAC-447E-8538-005A8438807E}"/>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28919A9-D00E-4AD3-B30E-DB2B625860F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23B2313-51E5-49A2-84C4-BFA1CC5453C0}"/>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264A2CA-5673-4778-A31A-2F7520322DD8}"/>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A70A001-6024-49B8-A76F-0FA61D435FFA}"/>
            </a:ext>
          </a:extLst>
        </xdr:cNvPr>
        <xdr:cNvSpPr txBox="1"/>
      </xdr:nvSpPr>
      <xdr:spPr>
        <a:xfrm>
          <a:off x="35820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103250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6C59D40-ECD5-41BC-9F94-2E54B8D4B86D}"/>
            </a:ext>
          </a:extLst>
        </xdr:cNvPr>
        <xdr:cNvSpPr txBox="1"/>
      </xdr:nvSpPr>
      <xdr:spPr>
        <a:xfrm>
          <a:off x="2705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F87CFEF-4E68-41A6-A027-A6758F962C6D}"/>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49365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7C35813-A37B-40A1-84C4-27D2CBEF1260}"/>
            </a:ext>
          </a:extLst>
        </xdr:cNvPr>
        <xdr:cNvSpPr txBox="1"/>
      </xdr:nvSpPr>
      <xdr:spPr>
        <a:xfrm>
          <a:off x="927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953A7FA-8880-4994-8B63-6BB957DC45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844030D-4F1F-4323-97A5-1DD73AEF532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CB29036-9CB5-4F5B-ABF3-947A0241114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12070EB-C7E3-4676-889A-E49113A9F0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03E27C5-A7F6-460B-905D-2CC5C92055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51772D9-C6C2-473C-8618-C0D021936C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F847323-A5B4-4E75-BE21-B10071E199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F67E89A-F209-429A-9D9C-C75EEB6925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85E6144-DF34-42C2-A2C5-77344CED61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F2BE762-9401-4636-B392-69FD0C5F414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ED5060A-3A49-4895-888D-DDC204B68AC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E2D5408-3391-4DD1-94B0-AECCF94A69F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395723-32DB-471B-B592-CC2D133805B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4765607-FA77-4AE5-8134-D836FDC1091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625F63D-37EB-4FDA-BD0C-DC33341E169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2AA8AC9-29F8-4735-9303-5EE4DFF6410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5066325-6E1F-40B8-95A0-F154C5914B6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A66DA64E-25D0-49B7-BD67-F16D5B5861F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2578BD5-AE74-40DB-871C-E92502FEE5D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1752DF0-7740-4DEB-99DD-0467F96B350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9339574-13CD-4A78-827E-5B1382E9488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B975F29-D872-4517-97AB-642BE161E07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C95ECD3-7507-4317-9B41-B0164254CED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F6BCBDBE-F1E2-4AD1-8F4F-8A733B2D99AC}"/>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B2D41CB-BD30-4394-B2E4-DE728A8905AB}"/>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1A1BC7B-7AF5-4482-A3F5-3925EA33DD71}"/>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B055081-C0CD-470A-9CDD-E5A8BF868C0C}"/>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A1C61EC2-3B32-4373-861B-7C8BFAF89967}"/>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531CA95-766D-41AB-80CB-6E5AD7873ED3}"/>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4B098A3-D4AC-4C88-BD24-92F899875EC7}"/>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64571444-AC68-404A-9CD4-150D909BA8DA}"/>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1997ACAA-DBFA-4759-8D1A-5672E0C1A6FE}"/>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993739A6-D681-41E1-A74D-09AD1F99334A}"/>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F608C653-FE0E-4C50-B411-15FE8AD15016}"/>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A8DA198-126F-490F-BB6C-BAE6A168044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9426615-0545-49D9-B3F1-5D560B59C66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E5D1AE-00A5-46D7-AFD4-5A33CC2C98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44EEF86-18D2-4339-95B3-7C049C1C187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4939AAF-8C67-47C6-A052-B41F4980029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54896</xdr:rowOff>
    </xdr:from>
    <xdr:to>
      <xdr:col>55</xdr:col>
      <xdr:colOff>50800</xdr:colOff>
      <xdr:row>62</xdr:row>
      <xdr:rowOff>156496</xdr:rowOff>
    </xdr:to>
    <xdr:sp macro="" textlink="">
      <xdr:nvSpPr>
        <xdr:cNvPr id="246" name="楕円 245">
          <a:extLst>
            <a:ext uri="{FF2B5EF4-FFF2-40B4-BE49-F238E27FC236}">
              <a16:creationId xmlns:a16="http://schemas.microsoft.com/office/drawing/2014/main" id="{FBBD9AC5-A26B-4741-A454-FAC766093DD0}"/>
            </a:ext>
          </a:extLst>
        </xdr:cNvPr>
        <xdr:cNvSpPr/>
      </xdr:nvSpPr>
      <xdr:spPr>
        <a:xfrm>
          <a:off x="10426700" y="1068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33323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2E59153-8C8E-4A8C-9223-86690B4AF952}"/>
            </a:ext>
          </a:extLst>
        </xdr:cNvPr>
        <xdr:cNvSpPr txBox="1"/>
      </xdr:nvSpPr>
      <xdr:spPr>
        <a:xfrm>
          <a:off x="10515600" y="1066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63969</xdr:rowOff>
    </xdr:from>
    <xdr:to>
      <xdr:col>50</xdr:col>
      <xdr:colOff>165100</xdr:colOff>
      <xdr:row>62</xdr:row>
      <xdr:rowOff>165569</xdr:rowOff>
    </xdr:to>
    <xdr:sp macro="" textlink="">
      <xdr:nvSpPr>
        <xdr:cNvPr id="248" name="楕円 247">
          <a:extLst>
            <a:ext uri="{FF2B5EF4-FFF2-40B4-BE49-F238E27FC236}">
              <a16:creationId xmlns:a16="http://schemas.microsoft.com/office/drawing/2014/main" id="{94B2B298-F9CF-4994-B9D8-2876DDB7C067}"/>
            </a:ext>
          </a:extLst>
        </xdr:cNvPr>
        <xdr:cNvSpPr/>
      </xdr:nvSpPr>
      <xdr:spPr>
        <a:xfrm>
          <a:off x="9588500" y="1069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105696</xdr:rowOff>
    </xdr:from>
    <xdr:to>
      <xdr:col>55</xdr:col>
      <xdr:colOff>0</xdr:colOff>
      <xdr:row>62</xdr:row>
      <xdr:rowOff>114769</xdr:rowOff>
    </xdr:to>
    <xdr:cxnSp macro="">
      <xdr:nvCxnSpPr>
        <xdr:cNvPr id="249" name="直線コネクタ 248">
          <a:extLst>
            <a:ext uri="{FF2B5EF4-FFF2-40B4-BE49-F238E27FC236}">
              <a16:creationId xmlns:a16="http://schemas.microsoft.com/office/drawing/2014/main" id="{088F5A71-1846-47DF-BC12-02C3F3690F93}"/>
            </a:ext>
          </a:extLst>
        </xdr:cNvPr>
        <xdr:cNvCxnSpPr/>
      </xdr:nvCxnSpPr>
      <xdr:spPr>
        <a:xfrm flipV="1">
          <a:off x="9639300" y="10735596"/>
          <a:ext cx="838200" cy="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73303</xdr:rowOff>
    </xdr:from>
    <xdr:to>
      <xdr:col>46</xdr:col>
      <xdr:colOff>38100</xdr:colOff>
      <xdr:row>63</xdr:row>
      <xdr:rowOff>3453</xdr:rowOff>
    </xdr:to>
    <xdr:sp macro="" textlink="">
      <xdr:nvSpPr>
        <xdr:cNvPr id="250" name="楕円 249">
          <a:extLst>
            <a:ext uri="{FF2B5EF4-FFF2-40B4-BE49-F238E27FC236}">
              <a16:creationId xmlns:a16="http://schemas.microsoft.com/office/drawing/2014/main" id="{23448EFF-045F-42B7-9CF8-4EA3CA96C998}"/>
            </a:ext>
          </a:extLst>
        </xdr:cNvPr>
        <xdr:cNvSpPr/>
      </xdr:nvSpPr>
      <xdr:spPr>
        <a:xfrm>
          <a:off x="8699500" y="1070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114769</xdr:rowOff>
    </xdr:from>
    <xdr:to>
      <xdr:col>50</xdr:col>
      <xdr:colOff>114300</xdr:colOff>
      <xdr:row>62</xdr:row>
      <xdr:rowOff>124103</xdr:rowOff>
    </xdr:to>
    <xdr:cxnSp macro="">
      <xdr:nvCxnSpPr>
        <xdr:cNvPr id="251" name="直線コネクタ 250">
          <a:extLst>
            <a:ext uri="{FF2B5EF4-FFF2-40B4-BE49-F238E27FC236}">
              <a16:creationId xmlns:a16="http://schemas.microsoft.com/office/drawing/2014/main" id="{989E3A04-4E76-4428-A4CB-FDBF8F417A07}"/>
            </a:ext>
          </a:extLst>
        </xdr:cNvPr>
        <xdr:cNvCxnSpPr/>
      </xdr:nvCxnSpPr>
      <xdr:spPr>
        <a:xfrm flipV="1">
          <a:off x="8750300" y="10744669"/>
          <a:ext cx="8890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81512</xdr:rowOff>
    </xdr:from>
    <xdr:to>
      <xdr:col>41</xdr:col>
      <xdr:colOff>101600</xdr:colOff>
      <xdr:row>63</xdr:row>
      <xdr:rowOff>11662</xdr:rowOff>
    </xdr:to>
    <xdr:sp macro="" textlink="">
      <xdr:nvSpPr>
        <xdr:cNvPr id="252" name="楕円 251">
          <a:extLst>
            <a:ext uri="{FF2B5EF4-FFF2-40B4-BE49-F238E27FC236}">
              <a16:creationId xmlns:a16="http://schemas.microsoft.com/office/drawing/2014/main" id="{3519A606-973E-48DC-BE24-EC368B00330C}"/>
            </a:ext>
          </a:extLst>
        </xdr:cNvPr>
        <xdr:cNvSpPr/>
      </xdr:nvSpPr>
      <xdr:spPr>
        <a:xfrm>
          <a:off x="7810500" y="1071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124103</xdr:rowOff>
    </xdr:from>
    <xdr:to>
      <xdr:col>45</xdr:col>
      <xdr:colOff>177800</xdr:colOff>
      <xdr:row>62</xdr:row>
      <xdr:rowOff>132312</xdr:rowOff>
    </xdr:to>
    <xdr:cxnSp macro="">
      <xdr:nvCxnSpPr>
        <xdr:cNvPr id="253" name="直線コネクタ 252">
          <a:extLst>
            <a:ext uri="{FF2B5EF4-FFF2-40B4-BE49-F238E27FC236}">
              <a16:creationId xmlns:a16="http://schemas.microsoft.com/office/drawing/2014/main" id="{03D3FF18-6876-4F90-9DE2-3BC74AD64241}"/>
            </a:ext>
          </a:extLst>
        </xdr:cNvPr>
        <xdr:cNvCxnSpPr/>
      </xdr:nvCxnSpPr>
      <xdr:spPr>
        <a:xfrm flipV="1">
          <a:off x="7861300" y="10754003"/>
          <a:ext cx="889000" cy="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88845</xdr:rowOff>
    </xdr:from>
    <xdr:to>
      <xdr:col>36</xdr:col>
      <xdr:colOff>165100</xdr:colOff>
      <xdr:row>63</xdr:row>
      <xdr:rowOff>18995</xdr:rowOff>
    </xdr:to>
    <xdr:sp macro="" textlink="">
      <xdr:nvSpPr>
        <xdr:cNvPr id="254" name="楕円 253">
          <a:extLst>
            <a:ext uri="{FF2B5EF4-FFF2-40B4-BE49-F238E27FC236}">
              <a16:creationId xmlns:a16="http://schemas.microsoft.com/office/drawing/2014/main" id="{6D9E129F-E861-472F-8204-9B24925019C7}"/>
            </a:ext>
          </a:extLst>
        </xdr:cNvPr>
        <xdr:cNvSpPr/>
      </xdr:nvSpPr>
      <xdr:spPr>
        <a:xfrm>
          <a:off x="6921500" y="1071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132312</xdr:rowOff>
    </xdr:from>
    <xdr:to>
      <xdr:col>41</xdr:col>
      <xdr:colOff>50800</xdr:colOff>
      <xdr:row>62</xdr:row>
      <xdr:rowOff>139645</xdr:rowOff>
    </xdr:to>
    <xdr:cxnSp macro="">
      <xdr:nvCxnSpPr>
        <xdr:cNvPr id="255" name="直線コネクタ 254">
          <a:extLst>
            <a:ext uri="{FF2B5EF4-FFF2-40B4-BE49-F238E27FC236}">
              <a16:creationId xmlns:a16="http://schemas.microsoft.com/office/drawing/2014/main" id="{35F4C580-DD83-47FD-B648-B8DE4169C939}"/>
            </a:ext>
          </a:extLst>
        </xdr:cNvPr>
        <xdr:cNvCxnSpPr/>
      </xdr:nvCxnSpPr>
      <xdr:spPr>
        <a:xfrm flipV="1">
          <a:off x="6972300" y="10762212"/>
          <a:ext cx="889000" cy="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1849425-4413-4BC8-8A1C-EF5309D02201}"/>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08BD406-5CB2-4E13-8BF1-81C7A83155B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056EF0D-EB17-48A3-881A-B875B11225EB}"/>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6AD06C7-C5CE-405A-AFF7-206556BCE9C3}"/>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10646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C317FCB-FEC5-4B1B-AA66-F2CF695B70A0}"/>
            </a:ext>
          </a:extLst>
        </xdr:cNvPr>
        <xdr:cNvSpPr txBox="1"/>
      </xdr:nvSpPr>
      <xdr:spPr>
        <a:xfrm>
          <a:off x="9327095" y="1046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166030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6BCC2C6-7CAB-4CB1-B690-33B2152131D0}"/>
            </a:ext>
          </a:extLst>
        </xdr:cNvPr>
        <xdr:cNvSpPr txBox="1"/>
      </xdr:nvSpPr>
      <xdr:spPr>
        <a:xfrm>
          <a:off x="8450795" y="1079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2789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9B76AC4-2281-44A7-B686-CEB095E36BA9}"/>
            </a:ext>
          </a:extLst>
        </xdr:cNvPr>
        <xdr:cNvSpPr txBox="1"/>
      </xdr:nvSpPr>
      <xdr:spPr>
        <a:xfrm>
          <a:off x="7561795" y="1080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35522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E935C9A-070C-46F1-8DD7-62E51996F4BD}"/>
            </a:ext>
          </a:extLst>
        </xdr:cNvPr>
        <xdr:cNvSpPr txBox="1"/>
      </xdr:nvSpPr>
      <xdr:spPr>
        <a:xfrm>
          <a:off x="6672795" y="1049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3BB9FFF-90E0-45E5-B11C-D57D403DB3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B8E1BA2-21A8-49A4-9D0C-2A119BF89B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CAEA75D-6F6B-4355-B9F9-9B079DF3216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CB6FFCB-46C2-4ED4-8C60-510F9F8044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94C21AD-16BF-4776-B252-7A9116CE5C5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B49F946-34C0-401D-AAC3-CF5DBF026D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527AAE0-E9BE-41A9-83EC-85A1E5CA1C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E3914F0-A959-4FB0-A998-74DBE1F8106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F1585AD-684E-402E-8014-85755AF8E25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B6F2668-B43F-4669-A2C2-C93BCC98929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3684B95-C2D6-4B63-8B8E-9698F13FE09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B219AC4-AF52-445C-B089-D810D86D6D7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0B6CF5A-D9AC-45E1-B8CB-27D704E998E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5D9BC9D-0DD9-4FEB-9567-E713AE5808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EEFE0F4-4677-49E4-844F-1281BE80413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70AE9DC-1EF9-4BD2-B8A5-2391054F70B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78F96C8-FE62-4001-BF58-9CF479C7D88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CC571F6-C3B6-4942-B336-30EFB001A74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264811F-C89C-401C-9F9D-B136BF5B4E7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E09FF60-387D-4333-881E-9B34B920508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CDF858B-231C-43CD-A4B7-95F6EACF525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ED15A13-381D-48E5-9DAB-78915F73E18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B5CB4FE-AC20-4F30-8BC8-106815EAE8C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E3C45F9B-AFA7-4DFB-B671-0B8C3370A9F5}"/>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6755B46-F0CB-4301-B51F-6BDAE784ACDA}"/>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004F14E-1A66-45F3-BF91-386AF3943CF9}"/>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462F6BF-C476-4346-9B66-33B2A40F07EC}"/>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5354C705-3759-4A93-9692-206B5789E51B}"/>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68A2C3A-03B7-4B86-BA2C-B7470968581E}"/>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5804472-0F5A-47F2-91E9-38F7D73A526E}"/>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D8681F8-DA4C-4A77-8CD2-CDD055696751}"/>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583FDE7-801F-4AFB-879B-0EBB1B5A672D}"/>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E035DE31-E398-47D0-B74B-33E69F8D53DB}"/>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DC8F939-4C7E-44D3-BD08-98AF5A671BD5}"/>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2807F6A-2641-4DB9-96B0-C8E634EBE4D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8F242D7-3E9D-4D6D-8119-17C51BBE4A0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ED6E31B-904B-4897-A5FA-C1FF9AB544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7DEE04D-FE45-4C45-A3DB-F8764F92C0E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16F8DB-172D-477E-96F9-E5701878BE2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30480</xdr:rowOff>
    </xdr:from>
    <xdr:to>
      <xdr:col>24</xdr:col>
      <xdr:colOff>114300</xdr:colOff>
      <xdr:row>83</xdr:row>
      <xdr:rowOff>132080</xdr:rowOff>
    </xdr:to>
    <xdr:sp macro="" textlink="">
      <xdr:nvSpPr>
        <xdr:cNvPr id="303" name="楕円 302">
          <a:extLst>
            <a:ext uri="{FF2B5EF4-FFF2-40B4-BE49-F238E27FC236}">
              <a16:creationId xmlns:a16="http://schemas.microsoft.com/office/drawing/2014/main" id="{204D9984-E15C-4A0E-A5D8-92E6FB5C6D38}"/>
            </a:ext>
          </a:extLst>
        </xdr:cNvPr>
        <xdr:cNvSpPr/>
      </xdr:nvSpPr>
      <xdr:spPr>
        <a:xfrm>
          <a:off x="4584700" y="142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E1392FC-EB29-4339-A3B4-414BB0968692}"/>
            </a:ext>
          </a:extLst>
        </xdr:cNvPr>
        <xdr:cNvSpPr txBox="1"/>
      </xdr:nvSpPr>
      <xdr:spPr>
        <a:xfrm>
          <a:off x="4673600" y="1423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43180</xdr:rowOff>
    </xdr:from>
    <xdr:to>
      <xdr:col>20</xdr:col>
      <xdr:colOff>38100</xdr:colOff>
      <xdr:row>83</xdr:row>
      <xdr:rowOff>144780</xdr:rowOff>
    </xdr:to>
    <xdr:sp macro="" textlink="">
      <xdr:nvSpPr>
        <xdr:cNvPr id="305" name="楕円 304">
          <a:extLst>
            <a:ext uri="{FF2B5EF4-FFF2-40B4-BE49-F238E27FC236}">
              <a16:creationId xmlns:a16="http://schemas.microsoft.com/office/drawing/2014/main" id="{1D6BF35A-B349-4C6A-BF50-19B8669B8B00}"/>
            </a:ext>
          </a:extLst>
        </xdr:cNvPr>
        <xdr:cNvSpPr/>
      </xdr:nvSpPr>
      <xdr:spPr>
        <a:xfrm>
          <a:off x="3746500" y="1427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81280</xdr:rowOff>
    </xdr:from>
    <xdr:to>
      <xdr:col>24</xdr:col>
      <xdr:colOff>63500</xdr:colOff>
      <xdr:row>83</xdr:row>
      <xdr:rowOff>93980</xdr:rowOff>
    </xdr:to>
    <xdr:cxnSp macro="">
      <xdr:nvCxnSpPr>
        <xdr:cNvPr id="306" name="直線コネクタ 305">
          <a:extLst>
            <a:ext uri="{FF2B5EF4-FFF2-40B4-BE49-F238E27FC236}">
              <a16:creationId xmlns:a16="http://schemas.microsoft.com/office/drawing/2014/main" id="{39616387-F093-4BCE-9236-48ED0DDDD180}"/>
            </a:ext>
          </a:extLst>
        </xdr:cNvPr>
        <xdr:cNvCxnSpPr/>
      </xdr:nvCxnSpPr>
      <xdr:spPr>
        <a:xfrm flipV="1">
          <a:off x="3797300" y="1431163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35561</xdr:rowOff>
    </xdr:from>
    <xdr:to>
      <xdr:col>15</xdr:col>
      <xdr:colOff>101600</xdr:colOff>
      <xdr:row>83</xdr:row>
      <xdr:rowOff>137161</xdr:rowOff>
    </xdr:to>
    <xdr:sp macro="" textlink="">
      <xdr:nvSpPr>
        <xdr:cNvPr id="307" name="楕円 306">
          <a:extLst>
            <a:ext uri="{FF2B5EF4-FFF2-40B4-BE49-F238E27FC236}">
              <a16:creationId xmlns:a16="http://schemas.microsoft.com/office/drawing/2014/main" id="{5C7C4CE1-5B75-4E7E-B940-C2E6EF3120E8}"/>
            </a:ext>
          </a:extLst>
        </xdr:cNvPr>
        <xdr:cNvSpPr/>
      </xdr:nvSpPr>
      <xdr:spPr>
        <a:xfrm>
          <a:off x="2857500" y="1426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86361</xdr:rowOff>
    </xdr:from>
    <xdr:to>
      <xdr:col>19</xdr:col>
      <xdr:colOff>177800</xdr:colOff>
      <xdr:row>83</xdr:row>
      <xdr:rowOff>93980</xdr:rowOff>
    </xdr:to>
    <xdr:cxnSp macro="">
      <xdr:nvCxnSpPr>
        <xdr:cNvPr id="308" name="直線コネクタ 307">
          <a:extLst>
            <a:ext uri="{FF2B5EF4-FFF2-40B4-BE49-F238E27FC236}">
              <a16:creationId xmlns:a16="http://schemas.microsoft.com/office/drawing/2014/main" id="{BD906011-6107-45F6-A8A1-F2BEEA7D8C4B}"/>
            </a:ext>
          </a:extLst>
        </xdr:cNvPr>
        <xdr:cNvCxnSpPr/>
      </xdr:nvCxnSpPr>
      <xdr:spPr>
        <a:xfrm>
          <a:off x="2908300" y="14316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10161</xdr:rowOff>
    </xdr:from>
    <xdr:to>
      <xdr:col>10</xdr:col>
      <xdr:colOff>165100</xdr:colOff>
      <xdr:row>83</xdr:row>
      <xdr:rowOff>111761</xdr:rowOff>
    </xdr:to>
    <xdr:sp macro="" textlink="">
      <xdr:nvSpPr>
        <xdr:cNvPr id="309" name="楕円 308">
          <a:extLst>
            <a:ext uri="{FF2B5EF4-FFF2-40B4-BE49-F238E27FC236}">
              <a16:creationId xmlns:a16="http://schemas.microsoft.com/office/drawing/2014/main" id="{002ACAE3-A882-4703-B2B7-3EE5F5BE7D82}"/>
            </a:ext>
          </a:extLst>
        </xdr:cNvPr>
        <xdr:cNvSpPr/>
      </xdr:nvSpPr>
      <xdr:spPr>
        <a:xfrm>
          <a:off x="1968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60961</xdr:rowOff>
    </xdr:from>
    <xdr:to>
      <xdr:col>15</xdr:col>
      <xdr:colOff>50800</xdr:colOff>
      <xdr:row>83</xdr:row>
      <xdr:rowOff>86361</xdr:rowOff>
    </xdr:to>
    <xdr:cxnSp macro="">
      <xdr:nvCxnSpPr>
        <xdr:cNvPr id="310" name="直線コネクタ 309">
          <a:extLst>
            <a:ext uri="{FF2B5EF4-FFF2-40B4-BE49-F238E27FC236}">
              <a16:creationId xmlns:a16="http://schemas.microsoft.com/office/drawing/2014/main" id="{B2780A15-8E37-4936-89EC-D4667FB2598B}"/>
            </a:ext>
          </a:extLst>
        </xdr:cNvPr>
        <xdr:cNvCxnSpPr/>
      </xdr:nvCxnSpPr>
      <xdr:spPr>
        <a:xfrm>
          <a:off x="2019300" y="1429131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152400</xdr:rowOff>
    </xdr:from>
    <xdr:to>
      <xdr:col>6</xdr:col>
      <xdr:colOff>38100</xdr:colOff>
      <xdr:row>83</xdr:row>
      <xdr:rowOff>82550</xdr:rowOff>
    </xdr:to>
    <xdr:sp macro="" textlink="">
      <xdr:nvSpPr>
        <xdr:cNvPr id="311" name="楕円 310">
          <a:extLst>
            <a:ext uri="{FF2B5EF4-FFF2-40B4-BE49-F238E27FC236}">
              <a16:creationId xmlns:a16="http://schemas.microsoft.com/office/drawing/2014/main" id="{0E8907C9-4D0A-4780-A395-39F3E1CAA7D4}"/>
            </a:ext>
          </a:extLst>
        </xdr:cNvPr>
        <xdr:cNvSpPr/>
      </xdr:nvSpPr>
      <xdr:spPr>
        <a:xfrm>
          <a:off x="1079500" y="1421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31750</xdr:rowOff>
    </xdr:from>
    <xdr:to>
      <xdr:col>10</xdr:col>
      <xdr:colOff>114300</xdr:colOff>
      <xdr:row>83</xdr:row>
      <xdr:rowOff>60961</xdr:rowOff>
    </xdr:to>
    <xdr:cxnSp macro="">
      <xdr:nvCxnSpPr>
        <xdr:cNvPr id="312" name="直線コネクタ 311">
          <a:extLst>
            <a:ext uri="{FF2B5EF4-FFF2-40B4-BE49-F238E27FC236}">
              <a16:creationId xmlns:a16="http://schemas.microsoft.com/office/drawing/2014/main" id="{24A976AA-24AE-48F7-B326-FF201F0B10FB}"/>
            </a:ext>
          </a:extLst>
        </xdr:cNvPr>
        <xdr:cNvCxnSpPr/>
      </xdr:nvCxnSpPr>
      <xdr:spPr>
        <a:xfrm>
          <a:off x="1130300" y="1426210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96AB9320-D425-491A-879B-5367EED78125}"/>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DFC5FFC2-6199-4754-BFA7-1A23C797AFC1}"/>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35F600-32CF-4BA4-9BB1-A5E6EB6845C3}"/>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88349689-C656-4CDE-82AF-9797AB043A0E}"/>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135907</xdr:rowOff>
    </xdr:from>
    <xdr:ext cx="405111" cy="259045"/>
    <xdr:sp macro="" textlink="">
      <xdr:nvSpPr>
        <xdr:cNvPr id="317" name="n_1mainValue【公営住宅】&#10;有形固定資産減価償却率">
          <a:extLst>
            <a:ext uri="{FF2B5EF4-FFF2-40B4-BE49-F238E27FC236}">
              <a16:creationId xmlns:a16="http://schemas.microsoft.com/office/drawing/2014/main" id="{3388D6F6-FC61-4CBC-A3F9-6E33368EC9E0}"/>
            </a:ext>
          </a:extLst>
        </xdr:cNvPr>
        <xdr:cNvSpPr txBox="1"/>
      </xdr:nvSpPr>
      <xdr:spPr>
        <a:xfrm>
          <a:off x="3582044" y="1436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128288</xdr:rowOff>
    </xdr:from>
    <xdr:ext cx="405111" cy="259045"/>
    <xdr:sp macro="" textlink="">
      <xdr:nvSpPr>
        <xdr:cNvPr id="318" name="n_2mainValue【公営住宅】&#10;有形固定資産減価償却率">
          <a:extLst>
            <a:ext uri="{FF2B5EF4-FFF2-40B4-BE49-F238E27FC236}">
              <a16:creationId xmlns:a16="http://schemas.microsoft.com/office/drawing/2014/main" id="{DE5E86F2-4FF6-48A5-962B-154AF3C9A90F}"/>
            </a:ext>
          </a:extLst>
        </xdr:cNvPr>
        <xdr:cNvSpPr txBox="1"/>
      </xdr:nvSpPr>
      <xdr:spPr>
        <a:xfrm>
          <a:off x="2705744" y="1435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102888</xdr:rowOff>
    </xdr:from>
    <xdr:ext cx="405111" cy="259045"/>
    <xdr:sp macro="" textlink="">
      <xdr:nvSpPr>
        <xdr:cNvPr id="319" name="n_3mainValue【公営住宅】&#10;有形固定資産減価償却率">
          <a:extLst>
            <a:ext uri="{FF2B5EF4-FFF2-40B4-BE49-F238E27FC236}">
              <a16:creationId xmlns:a16="http://schemas.microsoft.com/office/drawing/2014/main" id="{795F5A0B-D6AC-4DD4-8ECC-F74AAAB83680}"/>
            </a:ext>
          </a:extLst>
        </xdr:cNvPr>
        <xdr:cNvSpPr txBox="1"/>
      </xdr:nvSpPr>
      <xdr:spPr>
        <a:xfrm>
          <a:off x="1816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73677</xdr:rowOff>
    </xdr:from>
    <xdr:ext cx="405111" cy="259045"/>
    <xdr:sp macro="" textlink="">
      <xdr:nvSpPr>
        <xdr:cNvPr id="320" name="n_4mainValue【公営住宅】&#10;有形固定資産減価償却率">
          <a:extLst>
            <a:ext uri="{FF2B5EF4-FFF2-40B4-BE49-F238E27FC236}">
              <a16:creationId xmlns:a16="http://schemas.microsoft.com/office/drawing/2014/main" id="{3D10C181-7D37-4F49-9A8A-C3A8279F84FE}"/>
            </a:ext>
          </a:extLst>
        </xdr:cNvPr>
        <xdr:cNvSpPr txBox="1"/>
      </xdr:nvSpPr>
      <xdr:spPr>
        <a:xfrm>
          <a:off x="927744" y="1430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A23C92A-C03B-4919-83FD-911DDB41E06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9FFA525-BA66-48D0-B8BE-111C134A4A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12552C0-8BC8-427E-A487-94676EAEEB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59A9E73-DCFB-445A-8A67-BF7CFA839B3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8D0F639-779D-4B53-B096-B4A35983D1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2486B02-4018-44E6-94E9-A40C31B6E13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16259CE-D578-4E53-8A78-7F9D6875DCD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6C8E1E1-646F-4A0E-90A0-0EC632AD62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48E1947-0E90-4427-BE81-508E70E1890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A8F1CCC-3CBD-478B-B5D6-85079B9B55D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2DE40E5-3A0E-4BBE-83AA-4E64AE1A578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2B73526-0F03-4A11-B705-171BE64A612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89E7A28-6C68-444E-A281-7816EF3D24B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C738639-DCC6-4C64-AB37-D71A10943CCC}"/>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2F97F4E-9068-415D-8545-23E193FC837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BD1327F-2098-4028-BDAC-F1492E6ADF8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2D97183-22F5-4E30-A3D6-159A1253C91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22121C62-9C70-4B89-B8A5-9A4431564E08}"/>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98ABBD6-7E70-4B79-AC25-BD40C6028E6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BFCF1E89-C284-4F22-A88E-AEBA76DA4D5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56DDFC0-0FCA-42C0-AD65-0DDC5A43B3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8B680B29-EC51-417C-9323-C5411309642F}"/>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FA925496-123B-4C0B-BC39-061499494468}"/>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5734A98-3A5A-47A8-B76C-A2E532309763}"/>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31EB9A99-F09D-41AC-98CC-FF38C9662651}"/>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5EAF6AC0-37BE-4400-87BF-761B20935CEC}"/>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9699718D-EC8D-4AD8-AA12-45C61360EC4E}"/>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B8A3D96-64B3-4F50-B943-F6EBD1AAFB5E}"/>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977CD78D-323B-4CD4-A198-7159AF2A45F9}"/>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A7B336FD-7B66-46F3-832F-18AB97088265}"/>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F6624C2C-AA5D-41DD-B8DD-AE96DCAEC6CB}"/>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3FEC2CBC-2FA0-4E99-9AC1-42566F7D0503}"/>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A4FED12-3985-4AAE-91E8-1B9B0C782CC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218859-810E-4B92-A165-328E0AED52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54610C-ACE4-4458-97F6-40B420AE94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A28EDF8-1C18-4156-A11C-1ED930DFCDC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691F159-1711-4BC9-8C99-72681CC9C8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95107</xdr:rowOff>
    </xdr:from>
    <xdr:to>
      <xdr:col>55</xdr:col>
      <xdr:colOff>50800</xdr:colOff>
      <xdr:row>86</xdr:row>
      <xdr:rowOff>25257</xdr:rowOff>
    </xdr:to>
    <xdr:sp macro="" textlink="">
      <xdr:nvSpPr>
        <xdr:cNvPr id="358" name="楕円 357">
          <a:extLst>
            <a:ext uri="{FF2B5EF4-FFF2-40B4-BE49-F238E27FC236}">
              <a16:creationId xmlns:a16="http://schemas.microsoft.com/office/drawing/2014/main" id="{B0C145BA-3205-4ADE-9E42-EE3E1A55A1EB}"/>
            </a:ext>
          </a:extLst>
        </xdr:cNvPr>
        <xdr:cNvSpPr/>
      </xdr:nvSpPr>
      <xdr:spPr>
        <a:xfrm>
          <a:off x="10426700" y="146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54484</xdr:rowOff>
    </xdr:from>
    <xdr:ext cx="469744" cy="259045"/>
    <xdr:sp macro="" textlink="">
      <xdr:nvSpPr>
        <xdr:cNvPr id="359" name="【公営住宅】&#10;一人当たり面積該当値テキスト">
          <a:extLst>
            <a:ext uri="{FF2B5EF4-FFF2-40B4-BE49-F238E27FC236}">
              <a16:creationId xmlns:a16="http://schemas.microsoft.com/office/drawing/2014/main" id="{7CE6ADE4-1DCD-4E5B-9CFA-1C197FDC515B}"/>
            </a:ext>
          </a:extLst>
        </xdr:cNvPr>
        <xdr:cNvSpPr txBox="1"/>
      </xdr:nvSpPr>
      <xdr:spPr>
        <a:xfrm>
          <a:off x="10515600" y="1445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89210</xdr:rowOff>
    </xdr:from>
    <xdr:to>
      <xdr:col>50</xdr:col>
      <xdr:colOff>165100</xdr:colOff>
      <xdr:row>86</xdr:row>
      <xdr:rowOff>19360</xdr:rowOff>
    </xdr:to>
    <xdr:sp macro="" textlink="">
      <xdr:nvSpPr>
        <xdr:cNvPr id="360" name="楕円 359">
          <a:extLst>
            <a:ext uri="{FF2B5EF4-FFF2-40B4-BE49-F238E27FC236}">
              <a16:creationId xmlns:a16="http://schemas.microsoft.com/office/drawing/2014/main" id="{C0A296BB-4A7B-40C4-9B79-90ACCE9FA72C}"/>
            </a:ext>
          </a:extLst>
        </xdr:cNvPr>
        <xdr:cNvSpPr/>
      </xdr:nvSpPr>
      <xdr:spPr>
        <a:xfrm>
          <a:off x="9588500" y="1466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140010</xdr:rowOff>
    </xdr:from>
    <xdr:to>
      <xdr:col>55</xdr:col>
      <xdr:colOff>0</xdr:colOff>
      <xdr:row>85</xdr:row>
      <xdr:rowOff>145907</xdr:rowOff>
    </xdr:to>
    <xdr:cxnSp macro="">
      <xdr:nvCxnSpPr>
        <xdr:cNvPr id="361" name="直線コネクタ 360">
          <a:extLst>
            <a:ext uri="{FF2B5EF4-FFF2-40B4-BE49-F238E27FC236}">
              <a16:creationId xmlns:a16="http://schemas.microsoft.com/office/drawing/2014/main" id="{BED96AC4-06CE-4DF8-A2B2-3451A0782073}"/>
            </a:ext>
          </a:extLst>
        </xdr:cNvPr>
        <xdr:cNvCxnSpPr/>
      </xdr:nvCxnSpPr>
      <xdr:spPr>
        <a:xfrm>
          <a:off x="9639300" y="14713260"/>
          <a:ext cx="8382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88478</xdr:rowOff>
    </xdr:from>
    <xdr:to>
      <xdr:col>46</xdr:col>
      <xdr:colOff>38100</xdr:colOff>
      <xdr:row>86</xdr:row>
      <xdr:rowOff>18628</xdr:rowOff>
    </xdr:to>
    <xdr:sp macro="" textlink="">
      <xdr:nvSpPr>
        <xdr:cNvPr id="362" name="楕円 361">
          <a:extLst>
            <a:ext uri="{FF2B5EF4-FFF2-40B4-BE49-F238E27FC236}">
              <a16:creationId xmlns:a16="http://schemas.microsoft.com/office/drawing/2014/main" id="{EF5B3F98-4D95-4F7A-9B6C-6A8234DC3B8F}"/>
            </a:ext>
          </a:extLst>
        </xdr:cNvPr>
        <xdr:cNvSpPr/>
      </xdr:nvSpPr>
      <xdr:spPr>
        <a:xfrm>
          <a:off x="8699500" y="146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139278</xdr:rowOff>
    </xdr:from>
    <xdr:to>
      <xdr:col>50</xdr:col>
      <xdr:colOff>114300</xdr:colOff>
      <xdr:row>85</xdr:row>
      <xdr:rowOff>140010</xdr:rowOff>
    </xdr:to>
    <xdr:cxnSp macro="">
      <xdr:nvCxnSpPr>
        <xdr:cNvPr id="363" name="直線コネクタ 362">
          <a:extLst>
            <a:ext uri="{FF2B5EF4-FFF2-40B4-BE49-F238E27FC236}">
              <a16:creationId xmlns:a16="http://schemas.microsoft.com/office/drawing/2014/main" id="{99930A42-BCCB-4E02-AC77-5485955AA9E1}"/>
            </a:ext>
          </a:extLst>
        </xdr:cNvPr>
        <xdr:cNvCxnSpPr/>
      </xdr:nvCxnSpPr>
      <xdr:spPr>
        <a:xfrm>
          <a:off x="8750300" y="14712528"/>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89850</xdr:rowOff>
    </xdr:from>
    <xdr:to>
      <xdr:col>41</xdr:col>
      <xdr:colOff>101600</xdr:colOff>
      <xdr:row>86</xdr:row>
      <xdr:rowOff>20000</xdr:rowOff>
    </xdr:to>
    <xdr:sp macro="" textlink="">
      <xdr:nvSpPr>
        <xdr:cNvPr id="364" name="楕円 363">
          <a:extLst>
            <a:ext uri="{FF2B5EF4-FFF2-40B4-BE49-F238E27FC236}">
              <a16:creationId xmlns:a16="http://schemas.microsoft.com/office/drawing/2014/main" id="{3822769F-0E25-43E1-9663-0578C0891169}"/>
            </a:ext>
          </a:extLst>
        </xdr:cNvPr>
        <xdr:cNvSpPr/>
      </xdr:nvSpPr>
      <xdr:spPr>
        <a:xfrm>
          <a:off x="7810500" y="146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139278</xdr:rowOff>
    </xdr:from>
    <xdr:to>
      <xdr:col>45</xdr:col>
      <xdr:colOff>177800</xdr:colOff>
      <xdr:row>85</xdr:row>
      <xdr:rowOff>140650</xdr:rowOff>
    </xdr:to>
    <xdr:cxnSp macro="">
      <xdr:nvCxnSpPr>
        <xdr:cNvPr id="365" name="直線コネクタ 364">
          <a:extLst>
            <a:ext uri="{FF2B5EF4-FFF2-40B4-BE49-F238E27FC236}">
              <a16:creationId xmlns:a16="http://schemas.microsoft.com/office/drawing/2014/main" id="{80E2E1B8-E9A9-4658-9FBA-17E409535CC3}"/>
            </a:ext>
          </a:extLst>
        </xdr:cNvPr>
        <xdr:cNvCxnSpPr/>
      </xdr:nvCxnSpPr>
      <xdr:spPr>
        <a:xfrm flipV="1">
          <a:off x="7861300" y="1471252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90765</xdr:rowOff>
    </xdr:from>
    <xdr:to>
      <xdr:col>36</xdr:col>
      <xdr:colOff>165100</xdr:colOff>
      <xdr:row>86</xdr:row>
      <xdr:rowOff>20915</xdr:rowOff>
    </xdr:to>
    <xdr:sp macro="" textlink="">
      <xdr:nvSpPr>
        <xdr:cNvPr id="366" name="楕円 365">
          <a:extLst>
            <a:ext uri="{FF2B5EF4-FFF2-40B4-BE49-F238E27FC236}">
              <a16:creationId xmlns:a16="http://schemas.microsoft.com/office/drawing/2014/main" id="{BF975CA6-B5D8-43CE-95C1-784D8F1AA31F}"/>
            </a:ext>
          </a:extLst>
        </xdr:cNvPr>
        <xdr:cNvSpPr/>
      </xdr:nvSpPr>
      <xdr:spPr>
        <a:xfrm>
          <a:off x="6921500" y="1466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140650</xdr:rowOff>
    </xdr:from>
    <xdr:to>
      <xdr:col>41</xdr:col>
      <xdr:colOff>50800</xdr:colOff>
      <xdr:row>85</xdr:row>
      <xdr:rowOff>141565</xdr:rowOff>
    </xdr:to>
    <xdr:cxnSp macro="">
      <xdr:nvCxnSpPr>
        <xdr:cNvPr id="367" name="直線コネクタ 366">
          <a:extLst>
            <a:ext uri="{FF2B5EF4-FFF2-40B4-BE49-F238E27FC236}">
              <a16:creationId xmlns:a16="http://schemas.microsoft.com/office/drawing/2014/main" id="{AFFC83E8-3488-4C48-84ED-BAE1B3BCB649}"/>
            </a:ext>
          </a:extLst>
        </xdr:cNvPr>
        <xdr:cNvCxnSpPr/>
      </xdr:nvCxnSpPr>
      <xdr:spPr>
        <a:xfrm flipV="1">
          <a:off x="6972300" y="1471390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E4638C47-ADA4-4565-829D-6440C90684D8}"/>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9CADFAA1-6B79-445E-BE0D-F3C2DEF9064E}"/>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471AD9BB-EC71-48EC-9CBD-1D531EAF9069}"/>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DB81B81D-A803-45A9-B077-EF1C86E5C6B9}"/>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35887</xdr:rowOff>
    </xdr:from>
    <xdr:ext cx="469744" cy="259045"/>
    <xdr:sp macro="" textlink="">
      <xdr:nvSpPr>
        <xdr:cNvPr id="372" name="n_1mainValue【公営住宅】&#10;一人当たり面積">
          <a:extLst>
            <a:ext uri="{FF2B5EF4-FFF2-40B4-BE49-F238E27FC236}">
              <a16:creationId xmlns:a16="http://schemas.microsoft.com/office/drawing/2014/main" id="{6EDDFFE3-7650-44EA-B6C7-8B785A3C2144}"/>
            </a:ext>
          </a:extLst>
        </xdr:cNvPr>
        <xdr:cNvSpPr txBox="1"/>
      </xdr:nvSpPr>
      <xdr:spPr>
        <a:xfrm>
          <a:off x="9391727" y="1443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35155</xdr:rowOff>
    </xdr:from>
    <xdr:ext cx="469744" cy="259045"/>
    <xdr:sp macro="" textlink="">
      <xdr:nvSpPr>
        <xdr:cNvPr id="373" name="n_2mainValue【公営住宅】&#10;一人当たり面積">
          <a:extLst>
            <a:ext uri="{FF2B5EF4-FFF2-40B4-BE49-F238E27FC236}">
              <a16:creationId xmlns:a16="http://schemas.microsoft.com/office/drawing/2014/main" id="{5B3D1EB5-D441-4458-99AA-07491D5B2584}"/>
            </a:ext>
          </a:extLst>
        </xdr:cNvPr>
        <xdr:cNvSpPr txBox="1"/>
      </xdr:nvSpPr>
      <xdr:spPr>
        <a:xfrm>
          <a:off x="8515427" y="1443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36527</xdr:rowOff>
    </xdr:from>
    <xdr:ext cx="469744" cy="259045"/>
    <xdr:sp macro="" textlink="">
      <xdr:nvSpPr>
        <xdr:cNvPr id="374" name="n_3mainValue【公営住宅】&#10;一人当たり面積">
          <a:extLst>
            <a:ext uri="{FF2B5EF4-FFF2-40B4-BE49-F238E27FC236}">
              <a16:creationId xmlns:a16="http://schemas.microsoft.com/office/drawing/2014/main" id="{251FD4CD-3F67-4EF9-B828-E0F2F6B4050B}"/>
            </a:ext>
          </a:extLst>
        </xdr:cNvPr>
        <xdr:cNvSpPr txBox="1"/>
      </xdr:nvSpPr>
      <xdr:spPr>
        <a:xfrm>
          <a:off x="7626427" y="144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37442</xdr:rowOff>
    </xdr:from>
    <xdr:ext cx="469744" cy="259045"/>
    <xdr:sp macro="" textlink="">
      <xdr:nvSpPr>
        <xdr:cNvPr id="375" name="n_4mainValue【公営住宅】&#10;一人当たり面積">
          <a:extLst>
            <a:ext uri="{FF2B5EF4-FFF2-40B4-BE49-F238E27FC236}">
              <a16:creationId xmlns:a16="http://schemas.microsoft.com/office/drawing/2014/main" id="{70D06537-BD1A-4618-B81A-3438B093FC85}"/>
            </a:ext>
          </a:extLst>
        </xdr:cNvPr>
        <xdr:cNvSpPr txBox="1"/>
      </xdr:nvSpPr>
      <xdr:spPr>
        <a:xfrm>
          <a:off x="6737427" y="1443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2906F79-97C3-4222-A1A3-B0809F12696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5E21BA-F34D-45D4-8F02-9A1A9F3021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93EBDEB-3456-46BC-9ABF-3F06004B7FB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B13A92C-02E2-4A08-9263-54A9D5F09C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3F3327D-845E-4886-A9AE-577A4DD1CAB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827DE7A-8BDF-4854-8A50-5D01F30AFB9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58FEC5B-7C44-42CB-82C8-77D9A5470C5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3A84CCF-057E-4B70-9EBC-F2B23BDD916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D1409F1-3371-47A6-B5BF-DD566A7D96B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B0CEBF7-A3A2-461E-B836-49F0D5CFCFC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C1E935F-C1D0-43D0-B143-98AA7A54119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D0083A8-E25D-43A6-B039-C4AB9E1511E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91354A8-AEBF-4479-89F6-DC4AE0FE0E5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B7EADEC-856A-4647-9506-B42A437E9F3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328E463C-9C84-4455-A2CD-C3050C8C408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4DA0DB1-558E-4B36-AEFA-C799E242CF7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259A8DD-A637-404F-A434-A6B436B71E6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F488908-4265-450B-A436-B24375417CE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6EF8BAE-CA03-45AE-BA40-C846BF7E719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4855B42-A447-4631-A688-C70C933E918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5524DBF-E569-4F23-9C2B-4150B2DFF20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9DDE67A-8AE0-41F5-AA14-9D213598B88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CC311727-B710-4EA0-AD39-5B2C1B09AA7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75D8E8F-7C94-4657-9D9E-89BFFFE553C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078303E-5825-4B32-BEEB-65DACF6B577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A97CDB95-09F5-418C-B508-44EE6BB79C7E}"/>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BABC67A7-AE01-4CFD-A2E7-0053611D949F}"/>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79D8EDAE-93A7-49B6-80F5-37F0B5D33422}"/>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AFDA4985-045E-40B2-9E2A-E04614BF7F11}"/>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576FEF44-9176-4970-ACCE-76EC0FD3ED4D}"/>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180560AA-6D30-4361-99B9-8E69048098B5}"/>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4F04D97C-B896-40D8-AB80-C87EEEC66B47}"/>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D32569C7-4CF3-4B32-8988-DC6356373349}"/>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C6776AB8-4832-49CD-A556-11FDAE556991}"/>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F4304F8D-A9A0-43D9-9691-6D1BF468F9CE}"/>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74AE953-05A9-44BE-BA42-8F06520D85BD}"/>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750CC5E-3670-46C4-B7A9-067B5634CCB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CBF8D57-D859-4182-9BD0-8C6885DF8F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DDECB20-14FD-4A54-A435-3F2DDAF3C1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697A125-6F01-4C7B-BF72-6EE5CBA9822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4654C6-B3B0-4657-A617-1C3171E146B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129902</xdr:rowOff>
    </xdr:from>
    <xdr:to>
      <xdr:col>24</xdr:col>
      <xdr:colOff>114300</xdr:colOff>
      <xdr:row>109</xdr:row>
      <xdr:rowOff>60052</xdr:rowOff>
    </xdr:to>
    <xdr:sp macro="" textlink="">
      <xdr:nvSpPr>
        <xdr:cNvPr id="417" name="楕円 416">
          <a:extLst>
            <a:ext uri="{FF2B5EF4-FFF2-40B4-BE49-F238E27FC236}">
              <a16:creationId xmlns:a16="http://schemas.microsoft.com/office/drawing/2014/main" id="{908D6DB9-AA43-401B-8732-23FB7C6E1FDA}"/>
            </a:ext>
          </a:extLst>
        </xdr:cNvPr>
        <xdr:cNvSpPr/>
      </xdr:nvSpPr>
      <xdr:spPr>
        <a:xfrm>
          <a:off x="4584700" y="1864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44829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1CAA285-4212-48A1-AFD8-065DA3216625}"/>
            </a:ext>
          </a:extLst>
        </xdr:cNvPr>
        <xdr:cNvSpPr txBox="1"/>
      </xdr:nvSpPr>
      <xdr:spPr>
        <a:xfrm>
          <a:off x="4673600" y="1856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129902</xdr:rowOff>
    </xdr:from>
    <xdr:to>
      <xdr:col>20</xdr:col>
      <xdr:colOff>38100</xdr:colOff>
      <xdr:row>109</xdr:row>
      <xdr:rowOff>60052</xdr:rowOff>
    </xdr:to>
    <xdr:sp macro="" textlink="">
      <xdr:nvSpPr>
        <xdr:cNvPr id="419" name="楕円 418">
          <a:extLst>
            <a:ext uri="{FF2B5EF4-FFF2-40B4-BE49-F238E27FC236}">
              <a16:creationId xmlns:a16="http://schemas.microsoft.com/office/drawing/2014/main" id="{409B5CB0-A638-4826-BDAC-F8D24C608BE9}"/>
            </a:ext>
          </a:extLst>
        </xdr:cNvPr>
        <xdr:cNvSpPr/>
      </xdr:nvSpPr>
      <xdr:spPr>
        <a:xfrm>
          <a:off x="3746500" y="1864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9252</xdr:rowOff>
    </xdr:from>
    <xdr:to>
      <xdr:col>24</xdr:col>
      <xdr:colOff>63500</xdr:colOff>
      <xdr:row>109</xdr:row>
      <xdr:rowOff>9252</xdr:rowOff>
    </xdr:to>
    <xdr:cxnSp macro="">
      <xdr:nvCxnSpPr>
        <xdr:cNvPr id="420" name="直線コネクタ 419">
          <a:extLst>
            <a:ext uri="{FF2B5EF4-FFF2-40B4-BE49-F238E27FC236}">
              <a16:creationId xmlns:a16="http://schemas.microsoft.com/office/drawing/2014/main" id="{1003ECDA-D03F-4D75-9CF5-310625EEC6B6}"/>
            </a:ext>
          </a:extLst>
        </xdr:cNvPr>
        <xdr:cNvCxnSpPr/>
      </xdr:nvCxnSpPr>
      <xdr:spPr>
        <a:xfrm>
          <a:off x="3797300" y="1869730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113574</xdr:rowOff>
    </xdr:from>
    <xdr:to>
      <xdr:col>15</xdr:col>
      <xdr:colOff>101600</xdr:colOff>
      <xdr:row>109</xdr:row>
      <xdr:rowOff>43724</xdr:rowOff>
    </xdr:to>
    <xdr:sp macro="" textlink="">
      <xdr:nvSpPr>
        <xdr:cNvPr id="421" name="楕円 420">
          <a:extLst>
            <a:ext uri="{FF2B5EF4-FFF2-40B4-BE49-F238E27FC236}">
              <a16:creationId xmlns:a16="http://schemas.microsoft.com/office/drawing/2014/main" id="{BD156445-4617-40E7-B289-7F8CF9538DD4}"/>
            </a:ext>
          </a:extLst>
        </xdr:cNvPr>
        <xdr:cNvSpPr/>
      </xdr:nvSpPr>
      <xdr:spPr>
        <a:xfrm>
          <a:off x="2857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164374</xdr:rowOff>
    </xdr:from>
    <xdr:to>
      <xdr:col>19</xdr:col>
      <xdr:colOff>177800</xdr:colOff>
      <xdr:row>109</xdr:row>
      <xdr:rowOff>9252</xdr:rowOff>
    </xdr:to>
    <xdr:cxnSp macro="">
      <xdr:nvCxnSpPr>
        <xdr:cNvPr id="422" name="直線コネクタ 421">
          <a:extLst>
            <a:ext uri="{FF2B5EF4-FFF2-40B4-BE49-F238E27FC236}">
              <a16:creationId xmlns:a16="http://schemas.microsoft.com/office/drawing/2014/main" id="{05DE848E-3911-469B-A7D9-8F4CA11EC37E}"/>
            </a:ext>
          </a:extLst>
        </xdr:cNvPr>
        <xdr:cNvCxnSpPr/>
      </xdr:nvCxnSpPr>
      <xdr:spPr>
        <a:xfrm>
          <a:off x="2908300" y="1868097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102144</xdr:rowOff>
    </xdr:from>
    <xdr:to>
      <xdr:col>10</xdr:col>
      <xdr:colOff>165100</xdr:colOff>
      <xdr:row>109</xdr:row>
      <xdr:rowOff>32294</xdr:rowOff>
    </xdr:to>
    <xdr:sp macro="" textlink="">
      <xdr:nvSpPr>
        <xdr:cNvPr id="423" name="楕円 422">
          <a:extLst>
            <a:ext uri="{FF2B5EF4-FFF2-40B4-BE49-F238E27FC236}">
              <a16:creationId xmlns:a16="http://schemas.microsoft.com/office/drawing/2014/main" id="{82B307E3-B344-44BC-B943-3FE0CB844C81}"/>
            </a:ext>
          </a:extLst>
        </xdr:cNvPr>
        <xdr:cNvSpPr/>
      </xdr:nvSpPr>
      <xdr:spPr>
        <a:xfrm>
          <a:off x="19685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152944</xdr:rowOff>
    </xdr:from>
    <xdr:to>
      <xdr:col>15</xdr:col>
      <xdr:colOff>50800</xdr:colOff>
      <xdr:row>108</xdr:row>
      <xdr:rowOff>164374</xdr:rowOff>
    </xdr:to>
    <xdr:cxnSp macro="">
      <xdr:nvCxnSpPr>
        <xdr:cNvPr id="424" name="直線コネクタ 423">
          <a:extLst>
            <a:ext uri="{FF2B5EF4-FFF2-40B4-BE49-F238E27FC236}">
              <a16:creationId xmlns:a16="http://schemas.microsoft.com/office/drawing/2014/main" id="{A4B137BA-6CA9-4694-B56A-DA38975F08DF}"/>
            </a:ext>
          </a:extLst>
        </xdr:cNvPr>
        <xdr:cNvCxnSpPr/>
      </xdr:nvCxnSpPr>
      <xdr:spPr>
        <a:xfrm>
          <a:off x="2019300" y="186695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72752</xdr:rowOff>
    </xdr:from>
    <xdr:to>
      <xdr:col>6</xdr:col>
      <xdr:colOff>38100</xdr:colOff>
      <xdr:row>109</xdr:row>
      <xdr:rowOff>2902</xdr:rowOff>
    </xdr:to>
    <xdr:sp macro="" textlink="">
      <xdr:nvSpPr>
        <xdr:cNvPr id="425" name="楕円 424">
          <a:extLst>
            <a:ext uri="{FF2B5EF4-FFF2-40B4-BE49-F238E27FC236}">
              <a16:creationId xmlns:a16="http://schemas.microsoft.com/office/drawing/2014/main" id="{76781A80-3303-48F1-9E1F-BDF8FB1F7200}"/>
            </a:ext>
          </a:extLst>
        </xdr:cNvPr>
        <xdr:cNvSpPr/>
      </xdr:nvSpPr>
      <xdr:spPr>
        <a:xfrm>
          <a:off x="1079500" y="1858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123552</xdr:rowOff>
    </xdr:from>
    <xdr:to>
      <xdr:col>10</xdr:col>
      <xdr:colOff>114300</xdr:colOff>
      <xdr:row>108</xdr:row>
      <xdr:rowOff>152944</xdr:rowOff>
    </xdr:to>
    <xdr:cxnSp macro="">
      <xdr:nvCxnSpPr>
        <xdr:cNvPr id="426" name="直線コネクタ 425">
          <a:extLst>
            <a:ext uri="{FF2B5EF4-FFF2-40B4-BE49-F238E27FC236}">
              <a16:creationId xmlns:a16="http://schemas.microsoft.com/office/drawing/2014/main" id="{5DFFF01B-C34B-4767-B451-EB5925146D50}"/>
            </a:ext>
          </a:extLst>
        </xdr:cNvPr>
        <xdr:cNvCxnSpPr/>
      </xdr:nvCxnSpPr>
      <xdr:spPr>
        <a:xfrm>
          <a:off x="1130300" y="1864015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693FF096-A9C5-412C-8611-A22036EA8A3E}"/>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9C8CD1FC-C88B-4159-B2E0-3F12B6F0159D}"/>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D665A6DA-C814-423E-B97A-0EE709AF6AF8}"/>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1988B69D-E4E2-4CC7-853F-98D3C2DB9B49}"/>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51179</xdr:rowOff>
    </xdr:from>
    <xdr:ext cx="405111" cy="259045"/>
    <xdr:sp macro="" textlink="">
      <xdr:nvSpPr>
        <xdr:cNvPr id="431" name="n_1mainValue【港湾・漁港】&#10;有形固定資産減価償却率">
          <a:extLst>
            <a:ext uri="{FF2B5EF4-FFF2-40B4-BE49-F238E27FC236}">
              <a16:creationId xmlns:a16="http://schemas.microsoft.com/office/drawing/2014/main" id="{BDF92437-597E-41D5-AC61-6A414ED58459}"/>
            </a:ext>
          </a:extLst>
        </xdr:cNvPr>
        <xdr:cNvSpPr txBox="1"/>
      </xdr:nvSpPr>
      <xdr:spPr>
        <a:xfrm>
          <a:off x="3582044" y="1873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34851</xdr:rowOff>
    </xdr:from>
    <xdr:ext cx="405111" cy="259045"/>
    <xdr:sp macro="" textlink="">
      <xdr:nvSpPr>
        <xdr:cNvPr id="432" name="n_2mainValue【港湾・漁港】&#10;有形固定資産減価償却率">
          <a:extLst>
            <a:ext uri="{FF2B5EF4-FFF2-40B4-BE49-F238E27FC236}">
              <a16:creationId xmlns:a16="http://schemas.microsoft.com/office/drawing/2014/main" id="{7D09193D-787B-48DC-BBB7-80FE4E76BD3D}"/>
            </a:ext>
          </a:extLst>
        </xdr:cNvPr>
        <xdr:cNvSpPr txBox="1"/>
      </xdr:nvSpPr>
      <xdr:spPr>
        <a:xfrm>
          <a:off x="2705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23421</xdr:rowOff>
    </xdr:from>
    <xdr:ext cx="405111" cy="259045"/>
    <xdr:sp macro="" textlink="">
      <xdr:nvSpPr>
        <xdr:cNvPr id="433" name="n_3mainValue【港湾・漁港】&#10;有形固定資産減価償却率">
          <a:extLst>
            <a:ext uri="{FF2B5EF4-FFF2-40B4-BE49-F238E27FC236}">
              <a16:creationId xmlns:a16="http://schemas.microsoft.com/office/drawing/2014/main" id="{975C0726-D2F0-4CF8-AB48-D66A1B50D457}"/>
            </a:ext>
          </a:extLst>
        </xdr:cNvPr>
        <xdr:cNvSpPr txBox="1"/>
      </xdr:nvSpPr>
      <xdr:spPr>
        <a:xfrm>
          <a:off x="1816744" y="1871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165479</xdr:rowOff>
    </xdr:from>
    <xdr:ext cx="405111" cy="259045"/>
    <xdr:sp macro="" textlink="">
      <xdr:nvSpPr>
        <xdr:cNvPr id="434" name="n_4mainValue【港湾・漁港】&#10;有形固定資産減価償却率">
          <a:extLst>
            <a:ext uri="{FF2B5EF4-FFF2-40B4-BE49-F238E27FC236}">
              <a16:creationId xmlns:a16="http://schemas.microsoft.com/office/drawing/2014/main" id="{7CC08CF9-808C-4AD7-8DFF-9715818079DF}"/>
            </a:ext>
          </a:extLst>
        </xdr:cNvPr>
        <xdr:cNvSpPr txBox="1"/>
      </xdr:nvSpPr>
      <xdr:spPr>
        <a:xfrm>
          <a:off x="927744" y="1868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4F42A19-3ED4-47AA-945B-7522D37FDA1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91D202C-AFBD-48BE-8ECD-C0B727A1A4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36BD4D0-6CA4-492E-9E2B-32CA8127B76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5054162-5FF5-4F09-ADE8-AF39B3620D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E1ADB77-AD22-41B6-A628-7A455F2EBEE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E465B93-1980-4D4D-9762-D46C658DBF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0477FB5-A517-4937-B0B8-12DB7E5CD13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FFC44C9-BAE0-40D9-B569-0F2CC390F95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8C03340-AD1C-418B-9891-3DC14BEBD4F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509A5BD-01D0-4AD7-B501-50F70299AA6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F55B29F2-6729-410B-AFD0-45DC4F719F4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80F4054E-36AD-4E2F-A5CF-6AA229463D99}"/>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67A97F9-2248-4446-838A-D78A539209C7}"/>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6AED8DAF-D9FD-4E75-8842-54E0BF5F815E}"/>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A16D8BA9-4506-41FE-871A-692D48E3EE7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2BBC2738-0F8A-4B82-B592-797C05D8342A}"/>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86C47E3-647A-4BA4-9BCD-CE8DED108AE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BFDAF657-087B-4AAE-8D33-D97320D82BB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43F3DEE-7975-4ED6-93F2-6183426D903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CE690981-B9F7-415F-A9C6-99F07A88D25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C7B4ED41-89C7-4050-808C-D93615730E9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21C2EE01-2299-4558-88EF-3C0ABAC5BA5C}"/>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53E602CE-CEA2-4666-948D-9A40F6AC063E}"/>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1119E27E-1577-420A-8935-08B8BCC83FA3}"/>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D61D4A27-5BCD-4CF4-BD5A-6465FC7129F6}"/>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D4822569-CEEF-4905-9E06-81B7AFDFFE52}"/>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45A470B8-02F8-4C1B-9761-CCD540B1A52F}"/>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9AA744D5-7E97-4A2D-A046-2E5ABC44CE5E}"/>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70FE84B2-FF64-40E9-9644-3C22847A102D}"/>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871C010E-AFE1-49BF-A79A-3CC51CB3DCCA}"/>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638F8E6E-7EB4-48A6-8789-3326C2F78944}"/>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154E4B31-B6A0-4BD9-8CEB-B009B6165E78}"/>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2DD726E-718A-45F8-8776-BB68E372B4B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24725D8-F3D5-41F9-B932-EA59EB0CD99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293E795-3F48-42B5-A6A7-8985E7C21F5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A1B33F7-C85C-460C-8474-5219C9B266B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0E1EE22-C5A6-4195-BD8C-0FDAB79BB42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17148</xdr:rowOff>
    </xdr:from>
    <xdr:to>
      <xdr:col>55</xdr:col>
      <xdr:colOff>50800</xdr:colOff>
      <xdr:row>108</xdr:row>
      <xdr:rowOff>118748</xdr:rowOff>
    </xdr:to>
    <xdr:sp macro="" textlink="">
      <xdr:nvSpPr>
        <xdr:cNvPr id="472" name="楕円 471">
          <a:extLst>
            <a:ext uri="{FF2B5EF4-FFF2-40B4-BE49-F238E27FC236}">
              <a16:creationId xmlns:a16="http://schemas.microsoft.com/office/drawing/2014/main" id="{F413A922-96EE-4D78-AB65-A29C7438CBFD}"/>
            </a:ext>
          </a:extLst>
        </xdr:cNvPr>
        <xdr:cNvSpPr/>
      </xdr:nvSpPr>
      <xdr:spPr>
        <a:xfrm>
          <a:off x="10426700" y="1853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103525</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D371B352-437D-4DA9-9408-AD930B1BFB1D}"/>
            </a:ext>
          </a:extLst>
        </xdr:cNvPr>
        <xdr:cNvSpPr txBox="1"/>
      </xdr:nvSpPr>
      <xdr:spPr>
        <a:xfrm>
          <a:off x="10515600" y="1844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17311</xdr:rowOff>
    </xdr:from>
    <xdr:to>
      <xdr:col>50</xdr:col>
      <xdr:colOff>165100</xdr:colOff>
      <xdr:row>108</xdr:row>
      <xdr:rowOff>118911</xdr:rowOff>
    </xdr:to>
    <xdr:sp macro="" textlink="">
      <xdr:nvSpPr>
        <xdr:cNvPr id="474" name="楕円 473">
          <a:extLst>
            <a:ext uri="{FF2B5EF4-FFF2-40B4-BE49-F238E27FC236}">
              <a16:creationId xmlns:a16="http://schemas.microsoft.com/office/drawing/2014/main" id="{A7853696-C823-48CB-AA2B-E860F5BAE655}"/>
            </a:ext>
          </a:extLst>
        </xdr:cNvPr>
        <xdr:cNvSpPr/>
      </xdr:nvSpPr>
      <xdr:spPr>
        <a:xfrm>
          <a:off x="9588500" y="1853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67948</xdr:rowOff>
    </xdr:from>
    <xdr:to>
      <xdr:col>55</xdr:col>
      <xdr:colOff>0</xdr:colOff>
      <xdr:row>108</xdr:row>
      <xdr:rowOff>68111</xdr:rowOff>
    </xdr:to>
    <xdr:cxnSp macro="">
      <xdr:nvCxnSpPr>
        <xdr:cNvPr id="475" name="直線コネクタ 474">
          <a:extLst>
            <a:ext uri="{FF2B5EF4-FFF2-40B4-BE49-F238E27FC236}">
              <a16:creationId xmlns:a16="http://schemas.microsoft.com/office/drawing/2014/main" id="{70740F1C-DFC3-40B3-B91A-910AA1814F50}"/>
            </a:ext>
          </a:extLst>
        </xdr:cNvPr>
        <xdr:cNvCxnSpPr/>
      </xdr:nvCxnSpPr>
      <xdr:spPr>
        <a:xfrm flipV="1">
          <a:off x="9639300" y="18584548"/>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17452</xdr:rowOff>
    </xdr:from>
    <xdr:to>
      <xdr:col>46</xdr:col>
      <xdr:colOff>38100</xdr:colOff>
      <xdr:row>108</xdr:row>
      <xdr:rowOff>119052</xdr:rowOff>
    </xdr:to>
    <xdr:sp macro="" textlink="">
      <xdr:nvSpPr>
        <xdr:cNvPr id="476" name="楕円 475">
          <a:extLst>
            <a:ext uri="{FF2B5EF4-FFF2-40B4-BE49-F238E27FC236}">
              <a16:creationId xmlns:a16="http://schemas.microsoft.com/office/drawing/2014/main" id="{EF00D7E6-2F49-4CD8-8B4D-231DFCAABDD8}"/>
            </a:ext>
          </a:extLst>
        </xdr:cNvPr>
        <xdr:cNvSpPr/>
      </xdr:nvSpPr>
      <xdr:spPr>
        <a:xfrm>
          <a:off x="8699500" y="1853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68111</xdr:rowOff>
    </xdr:from>
    <xdr:to>
      <xdr:col>50</xdr:col>
      <xdr:colOff>114300</xdr:colOff>
      <xdr:row>108</xdr:row>
      <xdr:rowOff>68252</xdr:rowOff>
    </xdr:to>
    <xdr:cxnSp macro="">
      <xdr:nvCxnSpPr>
        <xdr:cNvPr id="477" name="直線コネクタ 476">
          <a:extLst>
            <a:ext uri="{FF2B5EF4-FFF2-40B4-BE49-F238E27FC236}">
              <a16:creationId xmlns:a16="http://schemas.microsoft.com/office/drawing/2014/main" id="{5A7A645F-2C57-427A-81D4-B4722DB1B30E}"/>
            </a:ext>
          </a:extLst>
        </xdr:cNvPr>
        <xdr:cNvCxnSpPr/>
      </xdr:nvCxnSpPr>
      <xdr:spPr>
        <a:xfrm flipV="1">
          <a:off x="8750300" y="18584711"/>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17604</xdr:rowOff>
    </xdr:from>
    <xdr:to>
      <xdr:col>41</xdr:col>
      <xdr:colOff>101600</xdr:colOff>
      <xdr:row>108</xdr:row>
      <xdr:rowOff>119204</xdr:rowOff>
    </xdr:to>
    <xdr:sp macro="" textlink="">
      <xdr:nvSpPr>
        <xdr:cNvPr id="478" name="楕円 477">
          <a:extLst>
            <a:ext uri="{FF2B5EF4-FFF2-40B4-BE49-F238E27FC236}">
              <a16:creationId xmlns:a16="http://schemas.microsoft.com/office/drawing/2014/main" id="{10DF09F4-6531-4D59-911F-F3911A753F11}"/>
            </a:ext>
          </a:extLst>
        </xdr:cNvPr>
        <xdr:cNvSpPr/>
      </xdr:nvSpPr>
      <xdr:spPr>
        <a:xfrm>
          <a:off x="7810500" y="1853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68252</xdr:rowOff>
    </xdr:from>
    <xdr:to>
      <xdr:col>45</xdr:col>
      <xdr:colOff>177800</xdr:colOff>
      <xdr:row>108</xdr:row>
      <xdr:rowOff>68404</xdr:rowOff>
    </xdr:to>
    <xdr:cxnSp macro="">
      <xdr:nvCxnSpPr>
        <xdr:cNvPr id="479" name="直線コネクタ 478">
          <a:extLst>
            <a:ext uri="{FF2B5EF4-FFF2-40B4-BE49-F238E27FC236}">
              <a16:creationId xmlns:a16="http://schemas.microsoft.com/office/drawing/2014/main" id="{24CE66EB-4AC0-4CFA-841B-185403C2E8C5}"/>
            </a:ext>
          </a:extLst>
        </xdr:cNvPr>
        <xdr:cNvCxnSpPr/>
      </xdr:nvCxnSpPr>
      <xdr:spPr>
        <a:xfrm flipV="1">
          <a:off x="7861300" y="18584852"/>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17709</xdr:rowOff>
    </xdr:from>
    <xdr:to>
      <xdr:col>36</xdr:col>
      <xdr:colOff>165100</xdr:colOff>
      <xdr:row>108</xdr:row>
      <xdr:rowOff>119309</xdr:rowOff>
    </xdr:to>
    <xdr:sp macro="" textlink="">
      <xdr:nvSpPr>
        <xdr:cNvPr id="480" name="楕円 479">
          <a:extLst>
            <a:ext uri="{FF2B5EF4-FFF2-40B4-BE49-F238E27FC236}">
              <a16:creationId xmlns:a16="http://schemas.microsoft.com/office/drawing/2014/main" id="{8E9B6FDB-A848-4A86-8874-A9D79EE541F7}"/>
            </a:ext>
          </a:extLst>
        </xdr:cNvPr>
        <xdr:cNvSpPr/>
      </xdr:nvSpPr>
      <xdr:spPr>
        <a:xfrm>
          <a:off x="6921500" y="1853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68404</xdr:rowOff>
    </xdr:from>
    <xdr:to>
      <xdr:col>41</xdr:col>
      <xdr:colOff>50800</xdr:colOff>
      <xdr:row>108</xdr:row>
      <xdr:rowOff>68509</xdr:rowOff>
    </xdr:to>
    <xdr:cxnSp macro="">
      <xdr:nvCxnSpPr>
        <xdr:cNvPr id="481" name="直線コネクタ 480">
          <a:extLst>
            <a:ext uri="{FF2B5EF4-FFF2-40B4-BE49-F238E27FC236}">
              <a16:creationId xmlns:a16="http://schemas.microsoft.com/office/drawing/2014/main" id="{1435FA9C-0040-4D88-A354-9142DEDC4EB8}"/>
            </a:ext>
          </a:extLst>
        </xdr:cNvPr>
        <xdr:cNvCxnSpPr/>
      </xdr:nvCxnSpPr>
      <xdr:spPr>
        <a:xfrm flipV="1">
          <a:off x="6972300" y="18585004"/>
          <a:ext cx="8890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749A39C9-E251-42FB-8A01-1ACF06C95995}"/>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11B65094-83A5-4575-8FF7-BDA9742EC119}"/>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123363C1-76E7-4B21-8071-BE47C0802485}"/>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562AFE08-A3C0-4EE0-A7F8-CA005CB11D23}"/>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110038</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BAFC11C8-1FF1-4C25-B303-66A7957C032F}"/>
            </a:ext>
          </a:extLst>
        </xdr:cNvPr>
        <xdr:cNvSpPr txBox="1"/>
      </xdr:nvSpPr>
      <xdr:spPr>
        <a:xfrm>
          <a:off x="9359411" y="1862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110179</xdr:rowOff>
    </xdr:from>
    <xdr:ext cx="534377" cy="259045"/>
    <xdr:sp macro="" textlink="">
      <xdr:nvSpPr>
        <xdr:cNvPr id="487" name="n_2mainValue【港湾・漁港】&#10;一人当たり有形固定資産（償却資産）額">
          <a:extLst>
            <a:ext uri="{FF2B5EF4-FFF2-40B4-BE49-F238E27FC236}">
              <a16:creationId xmlns:a16="http://schemas.microsoft.com/office/drawing/2014/main" id="{4E9CB136-CE2E-41A8-A1E2-08898AC9F85A}"/>
            </a:ext>
          </a:extLst>
        </xdr:cNvPr>
        <xdr:cNvSpPr txBox="1"/>
      </xdr:nvSpPr>
      <xdr:spPr>
        <a:xfrm>
          <a:off x="8483111" y="1862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110331</xdr:rowOff>
    </xdr:from>
    <xdr:ext cx="534377" cy="259045"/>
    <xdr:sp macro="" textlink="">
      <xdr:nvSpPr>
        <xdr:cNvPr id="488" name="n_3mainValue【港湾・漁港】&#10;一人当たり有形固定資産（償却資産）額">
          <a:extLst>
            <a:ext uri="{FF2B5EF4-FFF2-40B4-BE49-F238E27FC236}">
              <a16:creationId xmlns:a16="http://schemas.microsoft.com/office/drawing/2014/main" id="{75A5A335-EEEC-4BB7-8A37-73CFDBC3282A}"/>
            </a:ext>
          </a:extLst>
        </xdr:cNvPr>
        <xdr:cNvSpPr txBox="1"/>
      </xdr:nvSpPr>
      <xdr:spPr>
        <a:xfrm>
          <a:off x="7594111" y="1862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110436</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BBD31BE2-247E-4609-8041-EEF1B650446B}"/>
            </a:ext>
          </a:extLst>
        </xdr:cNvPr>
        <xdr:cNvSpPr txBox="1"/>
      </xdr:nvSpPr>
      <xdr:spPr>
        <a:xfrm>
          <a:off x="6705111" y="1862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6A46E59-EC46-48B1-B344-FBC1D1D24A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C9A3FAC-4535-4477-AA4C-120FD9326FB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8C36E006-E36B-4C44-BCAC-ACFCAFB7CC7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9D587C3-3091-4702-B954-41964B1A60C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DFA75F2-612B-4DB9-9DA9-E1A5D438B5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4473750-45DF-4B40-8CDF-F6B7E3CF706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DAF8D19-DF07-40BC-B4D5-4FA3F76C113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CD3C196-B935-4A18-91BC-7E16DB897BD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77C088C-F088-4ECD-9CAC-2936B51DC7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80948994-0FD8-480A-AAD0-99A7F446490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490DC3BB-90A8-44CB-9EC7-82E234EE77A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AB0727D2-24DC-4D06-AEC9-19B1000D14D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DF5EA5E1-E709-46A1-94E5-05492768A46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53A6CF13-AF52-4A3E-B80D-5F75BE6DE33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5E5EC85C-860F-411E-87C0-8AF8B91DF3B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F5DA62F-D8E1-4C1D-BF8D-131D70480C3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F17EF8DD-1096-4D1E-A0A0-84F9A794FFE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375FA847-7CF8-431A-ADE4-2B98F26A0C3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C8D90DFA-5FA2-4A86-8DC7-771B9E81548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F17F365-E7BB-42AD-A6E7-34CE8B993B3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F4B2D6B7-63C0-4A29-A9F8-92DAAD1594D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87BCF67-208F-464F-826B-B4A71F92C29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E3AE698-D0F0-43B8-B5F8-833CE7DC881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FFF0DEB-8B51-4DE4-AF9B-3F336FA1317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22CF02AC-B330-4AE3-83CD-D17F5441B45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19D2CC69-2634-4D8B-80BD-1C2BB213A0F6}"/>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C7FB7FF-3A74-4385-A5CE-C31490D7B4A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CDC3FCCF-4670-49A4-A982-E7BB8F7A602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924E76B5-D4CB-4F02-94A7-99306A698013}"/>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464F552F-94FC-4D1A-99C8-DFE96424EF61}"/>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D7A488A-AC32-4DF8-A010-80A3567233CA}"/>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A7B65F9C-21CB-4C3E-B61F-4A9CA3879BA7}"/>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D3A59465-97F8-44E3-AC5A-0D44501891A4}"/>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282C405-BFDB-4D54-B7E2-7E47268E5A5E}"/>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59CAE714-6661-4429-A1A2-6083EF20A78B}"/>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D3B9FF6E-D18D-4B9C-8BCC-D6BE833689E4}"/>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5001FE6-81D4-465D-9634-F7A27FEE9A5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E42EF14-80D8-43FB-B960-CA911E39F3D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1DE5AB7-FE1F-4F54-A9DD-5C5DD3CA6AB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1336E7F-4275-42E4-9CF8-33D80AC0FA8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80FAEB9-C708-4AE6-818C-90AAB45B33C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133169</xdr:rowOff>
    </xdr:from>
    <xdr:to>
      <xdr:col>85</xdr:col>
      <xdr:colOff>177800</xdr:colOff>
      <xdr:row>42</xdr:row>
      <xdr:rowOff>63319</xdr:rowOff>
    </xdr:to>
    <xdr:sp macro="" textlink="">
      <xdr:nvSpPr>
        <xdr:cNvPr id="531" name="楕円 530">
          <a:extLst>
            <a:ext uri="{FF2B5EF4-FFF2-40B4-BE49-F238E27FC236}">
              <a16:creationId xmlns:a16="http://schemas.microsoft.com/office/drawing/2014/main" id="{2BE3A220-6158-46B7-BAA8-791F9E5402B1}"/>
            </a:ext>
          </a:extLst>
        </xdr:cNvPr>
        <xdr:cNvSpPr/>
      </xdr:nvSpPr>
      <xdr:spPr>
        <a:xfrm>
          <a:off x="16268700" y="716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48096</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991B3CBC-D5E3-430E-8410-584FF86C9E3D}"/>
            </a:ext>
          </a:extLst>
        </xdr:cNvPr>
        <xdr:cNvSpPr txBox="1"/>
      </xdr:nvSpPr>
      <xdr:spPr>
        <a:xfrm>
          <a:off x="16357600" y="7077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146231</xdr:rowOff>
    </xdr:from>
    <xdr:to>
      <xdr:col>81</xdr:col>
      <xdr:colOff>101600</xdr:colOff>
      <xdr:row>42</xdr:row>
      <xdr:rowOff>76381</xdr:rowOff>
    </xdr:to>
    <xdr:sp macro="" textlink="">
      <xdr:nvSpPr>
        <xdr:cNvPr id="533" name="楕円 532">
          <a:extLst>
            <a:ext uri="{FF2B5EF4-FFF2-40B4-BE49-F238E27FC236}">
              <a16:creationId xmlns:a16="http://schemas.microsoft.com/office/drawing/2014/main" id="{1ED144A7-BD7F-48AE-8ED0-8145B9DA3277}"/>
            </a:ext>
          </a:extLst>
        </xdr:cNvPr>
        <xdr:cNvSpPr/>
      </xdr:nvSpPr>
      <xdr:spPr>
        <a:xfrm>
          <a:off x="154305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12519</xdr:rowOff>
    </xdr:from>
    <xdr:to>
      <xdr:col>85</xdr:col>
      <xdr:colOff>127000</xdr:colOff>
      <xdr:row>42</xdr:row>
      <xdr:rowOff>25581</xdr:rowOff>
    </xdr:to>
    <xdr:cxnSp macro="">
      <xdr:nvCxnSpPr>
        <xdr:cNvPr id="534" name="直線コネクタ 533">
          <a:extLst>
            <a:ext uri="{FF2B5EF4-FFF2-40B4-BE49-F238E27FC236}">
              <a16:creationId xmlns:a16="http://schemas.microsoft.com/office/drawing/2014/main" id="{CEF601CE-0619-4117-A2EC-40959AACC091}"/>
            </a:ext>
          </a:extLst>
        </xdr:cNvPr>
        <xdr:cNvCxnSpPr/>
      </xdr:nvCxnSpPr>
      <xdr:spPr>
        <a:xfrm flipV="1">
          <a:off x="15481300" y="721341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105410</xdr:rowOff>
    </xdr:from>
    <xdr:to>
      <xdr:col>76</xdr:col>
      <xdr:colOff>165100</xdr:colOff>
      <xdr:row>42</xdr:row>
      <xdr:rowOff>35560</xdr:rowOff>
    </xdr:to>
    <xdr:sp macro="" textlink="">
      <xdr:nvSpPr>
        <xdr:cNvPr id="535" name="楕円 534">
          <a:extLst>
            <a:ext uri="{FF2B5EF4-FFF2-40B4-BE49-F238E27FC236}">
              <a16:creationId xmlns:a16="http://schemas.microsoft.com/office/drawing/2014/main" id="{294D987E-EEBC-4E2F-ABC0-7D1A499974C3}"/>
            </a:ext>
          </a:extLst>
        </xdr:cNvPr>
        <xdr:cNvSpPr/>
      </xdr:nvSpPr>
      <xdr:spPr>
        <a:xfrm>
          <a:off x="14541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156210</xdr:rowOff>
    </xdr:from>
    <xdr:to>
      <xdr:col>81</xdr:col>
      <xdr:colOff>50800</xdr:colOff>
      <xdr:row>42</xdr:row>
      <xdr:rowOff>25581</xdr:rowOff>
    </xdr:to>
    <xdr:cxnSp macro="">
      <xdr:nvCxnSpPr>
        <xdr:cNvPr id="536" name="直線コネクタ 535">
          <a:extLst>
            <a:ext uri="{FF2B5EF4-FFF2-40B4-BE49-F238E27FC236}">
              <a16:creationId xmlns:a16="http://schemas.microsoft.com/office/drawing/2014/main" id="{72A0CF2F-CBDD-4838-B987-AC2C2B9982B0}"/>
            </a:ext>
          </a:extLst>
        </xdr:cNvPr>
        <xdr:cNvCxnSpPr/>
      </xdr:nvCxnSpPr>
      <xdr:spPr>
        <a:xfrm>
          <a:off x="14592300" y="718566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84183</xdr:rowOff>
    </xdr:from>
    <xdr:to>
      <xdr:col>72</xdr:col>
      <xdr:colOff>38100</xdr:colOff>
      <xdr:row>42</xdr:row>
      <xdr:rowOff>14333</xdr:rowOff>
    </xdr:to>
    <xdr:sp macro="" textlink="">
      <xdr:nvSpPr>
        <xdr:cNvPr id="537" name="楕円 536">
          <a:extLst>
            <a:ext uri="{FF2B5EF4-FFF2-40B4-BE49-F238E27FC236}">
              <a16:creationId xmlns:a16="http://schemas.microsoft.com/office/drawing/2014/main" id="{EE3A3100-510D-4A07-852A-6D8B6A7EA242}"/>
            </a:ext>
          </a:extLst>
        </xdr:cNvPr>
        <xdr:cNvSpPr/>
      </xdr:nvSpPr>
      <xdr:spPr>
        <a:xfrm>
          <a:off x="13652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134983</xdr:rowOff>
    </xdr:from>
    <xdr:to>
      <xdr:col>76</xdr:col>
      <xdr:colOff>114300</xdr:colOff>
      <xdr:row>41</xdr:row>
      <xdr:rowOff>156210</xdr:rowOff>
    </xdr:to>
    <xdr:cxnSp macro="">
      <xdr:nvCxnSpPr>
        <xdr:cNvPr id="538" name="直線コネクタ 537">
          <a:extLst>
            <a:ext uri="{FF2B5EF4-FFF2-40B4-BE49-F238E27FC236}">
              <a16:creationId xmlns:a16="http://schemas.microsoft.com/office/drawing/2014/main" id="{6B4F938A-506D-4B1D-8AFD-CAD4E41352F6}"/>
            </a:ext>
          </a:extLst>
        </xdr:cNvPr>
        <xdr:cNvCxnSpPr/>
      </xdr:nvCxnSpPr>
      <xdr:spPr>
        <a:xfrm>
          <a:off x="13703300" y="716443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25400</xdr:rowOff>
    </xdr:from>
    <xdr:to>
      <xdr:col>67</xdr:col>
      <xdr:colOff>101600</xdr:colOff>
      <xdr:row>41</xdr:row>
      <xdr:rowOff>127000</xdr:rowOff>
    </xdr:to>
    <xdr:sp macro="" textlink="">
      <xdr:nvSpPr>
        <xdr:cNvPr id="539" name="楕円 538">
          <a:extLst>
            <a:ext uri="{FF2B5EF4-FFF2-40B4-BE49-F238E27FC236}">
              <a16:creationId xmlns:a16="http://schemas.microsoft.com/office/drawing/2014/main" id="{71230283-2BBB-4C7D-9572-63BCF8558DFE}"/>
            </a:ext>
          </a:extLst>
        </xdr:cNvPr>
        <xdr:cNvSpPr/>
      </xdr:nvSpPr>
      <xdr:spPr>
        <a:xfrm>
          <a:off x="1276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76200</xdr:rowOff>
    </xdr:from>
    <xdr:to>
      <xdr:col>71</xdr:col>
      <xdr:colOff>177800</xdr:colOff>
      <xdr:row>41</xdr:row>
      <xdr:rowOff>134983</xdr:rowOff>
    </xdr:to>
    <xdr:cxnSp macro="">
      <xdr:nvCxnSpPr>
        <xdr:cNvPr id="540" name="直線コネクタ 539">
          <a:extLst>
            <a:ext uri="{FF2B5EF4-FFF2-40B4-BE49-F238E27FC236}">
              <a16:creationId xmlns:a16="http://schemas.microsoft.com/office/drawing/2014/main" id="{04FA19F4-D030-43BD-BCC7-498391821580}"/>
            </a:ext>
          </a:extLst>
        </xdr:cNvPr>
        <xdr:cNvCxnSpPr/>
      </xdr:nvCxnSpPr>
      <xdr:spPr>
        <a:xfrm>
          <a:off x="12814300" y="710565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C196775C-0083-4C2C-B9AC-A991D6116D86}"/>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ADC88350-09FC-4B9B-BF7E-40008289D8D9}"/>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A424C6D2-A556-4286-ADA0-AC5987F76632}"/>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7C77C4F1-156A-4D15-9326-2A2D3A01DF99}"/>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67508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2C67EE60-4B61-4907-9027-9D22CA7E7E4E}"/>
            </a:ext>
          </a:extLst>
        </xdr:cNvPr>
        <xdr:cNvSpPr txBox="1"/>
      </xdr:nvSpPr>
      <xdr:spPr>
        <a:xfrm>
          <a:off x="15266044" y="72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26687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E569ACD-AA63-4B2D-B6CC-020DED02DE63}"/>
            </a:ext>
          </a:extLst>
        </xdr:cNvPr>
        <xdr:cNvSpPr txBox="1"/>
      </xdr:nvSpPr>
      <xdr:spPr>
        <a:xfrm>
          <a:off x="14389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5460</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1040FD21-C39B-4B27-8B90-B0534472CEAA}"/>
            </a:ext>
          </a:extLst>
        </xdr:cNvPr>
        <xdr:cNvSpPr txBox="1"/>
      </xdr:nvSpPr>
      <xdr:spPr>
        <a:xfrm>
          <a:off x="13500744" y="720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118127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B595AA21-D425-420B-83BF-33B59C633114}"/>
            </a:ext>
          </a:extLst>
        </xdr:cNvPr>
        <xdr:cNvSpPr txBox="1"/>
      </xdr:nvSpPr>
      <xdr:spPr>
        <a:xfrm>
          <a:off x="126117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3D8188F-4BFE-4D10-826B-28E6B069B6B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9CD3206-CE58-48AD-BCC3-70270A6317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C98075F-2005-44D2-8238-177360ACCD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93EEA30-7E05-4BDF-B96C-AFC9D41B6BC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4CCF737-A78A-435E-A90C-71206315F4C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B89AF11C-7D2E-427D-90D1-631F469E3E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72F637A-5501-4FEE-8C91-F3B13467EE2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5E4F94F-18B4-4658-8C8F-1E170D01F93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0D36CBE-3EA0-4CFE-9416-765BA0C37EB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A51237B-C165-4543-A5DA-83E8458F3EC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72379289-B0F4-4517-8763-2D44FF99404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CA149EBC-7F9A-4D55-96FF-416E9712BA3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2AE43CA-0D67-432C-BB79-D2CBBBF3982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78EE6C71-D283-4A27-AF31-620D3306851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744F6DD-06C6-4F10-873B-CBE14E73C0C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57114921-4B92-4897-843F-4149C228AFF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BEDA2B1-EA0E-441C-9420-9FA156B76A0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A958BC47-F83E-4C45-B80D-1043B97683A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F8290C68-FBD1-422E-90BA-3B01460893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D3C3B05-22CA-44F9-8140-A557C6D5A07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B94C524-D6F6-46BC-B941-0136507FFA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67974646-0F5B-40D4-B7D1-5AA8D28A7088}"/>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EFDF08B9-F639-42E6-8549-1240836A11DE}"/>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C79DBEBB-71D6-4871-8E4B-4E4EE8AB8BDA}"/>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2D17C098-72A5-4FF8-8F38-E808383B4FE6}"/>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42B98DD8-23A1-4D46-9D9E-18017D1CE5E6}"/>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78BAA319-3F22-469E-B632-EF6D3ABC7FDE}"/>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F3C40E7E-7733-4633-9AE8-FB88343B1EE6}"/>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10FB2181-82F7-4FEE-BB73-274D0DD4FEED}"/>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8A3F4CE0-4F7B-4322-8A0E-B96FCAC09BE2}"/>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54DC82D2-891E-4796-B6C0-2F35B8A1D2C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3F286291-45A3-4BC0-9088-120FD80DF9E9}"/>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62E2FC9-638B-4D55-B5F0-980EAB02917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31BCB43-6DF3-41B0-8520-EEA12D8492D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C13F744-7AD7-442C-990D-6F0DA7A7BB4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71F9A5F-B7E2-4DC0-87BE-E64919D6275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4C927FF-65BA-42E5-B76A-935180C43C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586" name="楕円 585">
          <a:extLst>
            <a:ext uri="{FF2B5EF4-FFF2-40B4-BE49-F238E27FC236}">
              <a16:creationId xmlns:a16="http://schemas.microsoft.com/office/drawing/2014/main" id="{35A61F80-EC3D-410A-8C64-445CEC992FEA}"/>
            </a:ext>
          </a:extLst>
        </xdr:cNvPr>
        <xdr:cNvSpPr/>
      </xdr:nvSpPr>
      <xdr:spPr>
        <a:xfrm>
          <a:off x="22110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E6CE9197-D3B1-4BE1-A399-66887B9A725C}"/>
            </a:ext>
          </a:extLst>
        </xdr:cNvPr>
        <xdr:cNvSpPr txBox="1"/>
      </xdr:nvSpPr>
      <xdr:spPr>
        <a:xfrm>
          <a:off x="22199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135128</xdr:rowOff>
    </xdr:from>
    <xdr:to>
      <xdr:col>112</xdr:col>
      <xdr:colOff>38100</xdr:colOff>
      <xdr:row>41</xdr:row>
      <xdr:rowOff>65278</xdr:rowOff>
    </xdr:to>
    <xdr:sp macro="" textlink="">
      <xdr:nvSpPr>
        <xdr:cNvPr id="588" name="楕円 587">
          <a:extLst>
            <a:ext uri="{FF2B5EF4-FFF2-40B4-BE49-F238E27FC236}">
              <a16:creationId xmlns:a16="http://schemas.microsoft.com/office/drawing/2014/main" id="{08F0EF5F-67DD-4603-ADE9-8DC7B23C59B8}"/>
            </a:ext>
          </a:extLst>
        </xdr:cNvPr>
        <xdr:cNvSpPr/>
      </xdr:nvSpPr>
      <xdr:spPr>
        <a:xfrm>
          <a:off x="21272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14478</xdr:rowOff>
    </xdr:from>
    <xdr:to>
      <xdr:col>116</xdr:col>
      <xdr:colOff>63500</xdr:colOff>
      <xdr:row>41</xdr:row>
      <xdr:rowOff>23622</xdr:rowOff>
    </xdr:to>
    <xdr:cxnSp macro="">
      <xdr:nvCxnSpPr>
        <xdr:cNvPr id="589" name="直線コネクタ 588">
          <a:extLst>
            <a:ext uri="{FF2B5EF4-FFF2-40B4-BE49-F238E27FC236}">
              <a16:creationId xmlns:a16="http://schemas.microsoft.com/office/drawing/2014/main" id="{4C8AD3C4-77F9-4584-93D2-B92FC9A29FAE}"/>
            </a:ext>
          </a:extLst>
        </xdr:cNvPr>
        <xdr:cNvCxnSpPr/>
      </xdr:nvCxnSpPr>
      <xdr:spPr>
        <a:xfrm>
          <a:off x="21323300" y="70439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135128</xdr:rowOff>
    </xdr:from>
    <xdr:to>
      <xdr:col>107</xdr:col>
      <xdr:colOff>101600</xdr:colOff>
      <xdr:row>41</xdr:row>
      <xdr:rowOff>65278</xdr:rowOff>
    </xdr:to>
    <xdr:sp macro="" textlink="">
      <xdr:nvSpPr>
        <xdr:cNvPr id="590" name="楕円 589">
          <a:extLst>
            <a:ext uri="{FF2B5EF4-FFF2-40B4-BE49-F238E27FC236}">
              <a16:creationId xmlns:a16="http://schemas.microsoft.com/office/drawing/2014/main" id="{99A1B6B9-68C0-4C56-AFAC-738F402B3D71}"/>
            </a:ext>
          </a:extLst>
        </xdr:cNvPr>
        <xdr:cNvSpPr/>
      </xdr:nvSpPr>
      <xdr:spPr>
        <a:xfrm>
          <a:off x="20383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xdr:rowOff>
    </xdr:from>
    <xdr:to>
      <xdr:col>111</xdr:col>
      <xdr:colOff>177800</xdr:colOff>
      <xdr:row>41</xdr:row>
      <xdr:rowOff>14478</xdr:rowOff>
    </xdr:to>
    <xdr:cxnSp macro="">
      <xdr:nvCxnSpPr>
        <xdr:cNvPr id="591" name="直線コネクタ 590">
          <a:extLst>
            <a:ext uri="{FF2B5EF4-FFF2-40B4-BE49-F238E27FC236}">
              <a16:creationId xmlns:a16="http://schemas.microsoft.com/office/drawing/2014/main" id="{12092FD4-28B4-4AF8-8D1E-3F64AE3FE113}"/>
            </a:ext>
          </a:extLst>
        </xdr:cNvPr>
        <xdr:cNvCxnSpPr/>
      </xdr:nvCxnSpPr>
      <xdr:spPr>
        <a:xfrm>
          <a:off x="20434300" y="704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137414</xdr:rowOff>
    </xdr:from>
    <xdr:to>
      <xdr:col>102</xdr:col>
      <xdr:colOff>165100</xdr:colOff>
      <xdr:row>41</xdr:row>
      <xdr:rowOff>67564</xdr:rowOff>
    </xdr:to>
    <xdr:sp macro="" textlink="">
      <xdr:nvSpPr>
        <xdr:cNvPr id="592" name="楕円 591">
          <a:extLst>
            <a:ext uri="{FF2B5EF4-FFF2-40B4-BE49-F238E27FC236}">
              <a16:creationId xmlns:a16="http://schemas.microsoft.com/office/drawing/2014/main" id="{456CB181-4DC4-497A-ACCD-FB223808376F}"/>
            </a:ext>
          </a:extLst>
        </xdr:cNvPr>
        <xdr:cNvSpPr/>
      </xdr:nvSpPr>
      <xdr:spPr>
        <a:xfrm>
          <a:off x="194945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14478</xdr:rowOff>
    </xdr:from>
    <xdr:to>
      <xdr:col>107</xdr:col>
      <xdr:colOff>50800</xdr:colOff>
      <xdr:row>41</xdr:row>
      <xdr:rowOff>16764</xdr:rowOff>
    </xdr:to>
    <xdr:cxnSp macro="">
      <xdr:nvCxnSpPr>
        <xdr:cNvPr id="593" name="直線コネクタ 592">
          <a:extLst>
            <a:ext uri="{FF2B5EF4-FFF2-40B4-BE49-F238E27FC236}">
              <a16:creationId xmlns:a16="http://schemas.microsoft.com/office/drawing/2014/main" id="{3647AB6A-0494-4F02-BBA6-A5290EA42E87}"/>
            </a:ext>
          </a:extLst>
        </xdr:cNvPr>
        <xdr:cNvCxnSpPr/>
      </xdr:nvCxnSpPr>
      <xdr:spPr>
        <a:xfrm flipV="1">
          <a:off x="19545300" y="7043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594" name="楕円 593">
          <a:extLst>
            <a:ext uri="{FF2B5EF4-FFF2-40B4-BE49-F238E27FC236}">
              <a16:creationId xmlns:a16="http://schemas.microsoft.com/office/drawing/2014/main" id="{F366050D-7DB0-42C8-B5B7-5EC98B9C0A34}"/>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16764</xdr:rowOff>
    </xdr:from>
    <xdr:to>
      <xdr:col>102</xdr:col>
      <xdr:colOff>114300</xdr:colOff>
      <xdr:row>41</xdr:row>
      <xdr:rowOff>19050</xdr:rowOff>
    </xdr:to>
    <xdr:cxnSp macro="">
      <xdr:nvCxnSpPr>
        <xdr:cNvPr id="595" name="直線コネクタ 594">
          <a:extLst>
            <a:ext uri="{FF2B5EF4-FFF2-40B4-BE49-F238E27FC236}">
              <a16:creationId xmlns:a16="http://schemas.microsoft.com/office/drawing/2014/main" id="{898D3791-71ED-4F95-85C5-AD5C45248D9E}"/>
            </a:ext>
          </a:extLst>
        </xdr:cNvPr>
        <xdr:cNvCxnSpPr/>
      </xdr:nvCxnSpPr>
      <xdr:spPr>
        <a:xfrm flipV="1">
          <a:off x="18656300" y="70462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67A0058-033A-4A4F-BEBD-3634952B7A59}"/>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FA697B6A-51F7-4023-9A9D-69CAB07A0B2B}"/>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3D2244B3-D867-49CA-BC86-3B59FD35EAB3}"/>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770AF99-C13B-4679-851D-2CBFF75AF6D5}"/>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56405</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EC708A72-A055-4ACE-8731-5C6CDD28A154}"/>
            </a:ext>
          </a:extLst>
        </xdr:cNvPr>
        <xdr:cNvSpPr txBox="1"/>
      </xdr:nvSpPr>
      <xdr:spPr>
        <a:xfrm>
          <a:off x="210757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56405</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B498CEE9-5CB3-4F01-82AD-6778D76B8EDB}"/>
            </a:ext>
          </a:extLst>
        </xdr:cNvPr>
        <xdr:cNvSpPr txBox="1"/>
      </xdr:nvSpPr>
      <xdr:spPr>
        <a:xfrm>
          <a:off x="20199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58691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406B9385-6B6E-424D-AEFF-842485B4BE78}"/>
            </a:ext>
          </a:extLst>
        </xdr:cNvPr>
        <xdr:cNvSpPr txBox="1"/>
      </xdr:nvSpPr>
      <xdr:spPr>
        <a:xfrm>
          <a:off x="19310427" y="708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F41E905F-36DF-4DCF-ADF1-D5759EC79AD1}"/>
            </a:ext>
          </a:extLst>
        </xdr:cNvPr>
        <xdr:cNvSpPr txBox="1"/>
      </xdr:nvSpPr>
      <xdr:spPr>
        <a:xfrm>
          <a:off x="18421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50E52E3-FF64-40E6-8D66-01B3A600F9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E18EBC6-58C0-4330-8E5F-F1EA49DA32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9910FD9-FEB5-4DFA-B71B-2255810A1B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94C58F1-C6A7-463E-85B5-6957D507B43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3E537-4470-4967-B630-40315C4FE88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AAE0B644-FEBA-47BE-AA24-15315A5665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8C80BFC-E9DE-45AD-99E2-CE3AB936AD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9335A2B-2FFC-4B7D-8474-8679513AAB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2E67A06-4D5F-4B76-BFDD-9D40BA1E66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51F5288-089E-4FAB-83A9-EE4A030D44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BDE8251-446D-4154-A434-0559BB72EA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763E4581-1247-4EB3-95E6-37287CEE7AC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B7B06C43-5FA1-4F5E-A279-15B1C34FE57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794C18B-6523-43AF-987F-6C0E77BC011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EB25DB-8F87-433C-8119-F0C94F41973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53BD608D-FE1E-40EC-A015-05EA8E289E7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6205FA95-97DB-446F-AD4E-406AEA31792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BAD86ED0-7B0E-4501-9D43-A18B671B71B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A480DAA7-1941-432F-BEFF-13FB718EBC0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DC40793C-10FE-4FAF-A578-209F8856059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7D0AF7E1-2969-4222-A4EC-8BA6149174B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4E5D0352-B067-4216-BBCB-B2EB8745852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83E19DA7-A625-4A18-B9AA-90825E9D89E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B1BC7401-1850-4BEF-9ABC-B20DF76D92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7E0F61B-0D15-4EDA-8DDF-880FF95AF92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DBA6AD43-F304-4A29-A0B9-9176F223EF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2C86929E-3BD3-418B-B6DA-58896D30B9BE}"/>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8F074CA2-2119-4DBD-BE88-2B9BBE70DCEF}"/>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DD670C1B-43A9-4E37-8C3B-C0D7F8363C98}"/>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E4A66ACC-8F37-4340-96E2-2870C8416E6A}"/>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E49EFAC9-9C42-467E-9AEF-6ADEBD209727}"/>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11AFCD73-50C4-4F0F-84FA-6A75D8C474E6}"/>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67C8D713-EE10-4F99-B886-D1BDE5A831DE}"/>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73A1E5D7-E41F-4389-AD21-9BCA829DAAF3}"/>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B68655DA-4A66-4AC7-80ED-7D9D12F0DF17}"/>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3A391523-2E10-41E0-AE0B-AD532CE34D7E}"/>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898DFCBE-3B94-4454-A23F-EF2B3BBD37FA}"/>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7A53522-C151-4E74-8F03-C6958A6E6A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9806687-DA22-4553-BA19-91385E35B2E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C01BA0F-5A80-4EA5-B245-8B730D56350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1BE2B2A-9F57-447C-A812-1A470E560F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3A54E38-199B-4ECA-A729-F9C5AE58976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646" name="楕円 645">
          <a:extLst>
            <a:ext uri="{FF2B5EF4-FFF2-40B4-BE49-F238E27FC236}">
              <a16:creationId xmlns:a16="http://schemas.microsoft.com/office/drawing/2014/main" id="{DA373B66-F46A-44EA-B23F-747382C5A92B}"/>
            </a:ext>
          </a:extLst>
        </xdr:cNvPr>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7A202A8E-3551-4CE5-8C81-581016013439}"/>
            </a:ext>
          </a:extLst>
        </xdr:cNvPr>
        <xdr:cNvSpPr txBox="1"/>
      </xdr:nvSpPr>
      <xdr:spPr>
        <a:xfrm>
          <a:off x="16357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648" name="楕円 647">
          <a:extLst>
            <a:ext uri="{FF2B5EF4-FFF2-40B4-BE49-F238E27FC236}">
              <a16:creationId xmlns:a16="http://schemas.microsoft.com/office/drawing/2014/main" id="{0F8207CE-CB73-4155-9956-3680EFF3B0C4}"/>
            </a:ext>
          </a:extLst>
        </xdr:cNvPr>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22860</xdr:rowOff>
    </xdr:to>
    <xdr:cxnSp macro="">
      <xdr:nvCxnSpPr>
        <xdr:cNvPr id="649" name="直線コネクタ 648">
          <a:extLst>
            <a:ext uri="{FF2B5EF4-FFF2-40B4-BE49-F238E27FC236}">
              <a16:creationId xmlns:a16="http://schemas.microsoft.com/office/drawing/2014/main" id="{CA067A2A-14C8-4E85-88D7-E1C8C7262565}"/>
            </a:ext>
          </a:extLst>
        </xdr:cNvPr>
        <xdr:cNvCxnSpPr/>
      </xdr:nvCxnSpPr>
      <xdr:spPr>
        <a:xfrm flipV="1">
          <a:off x="15481300" y="10287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50" name="楕円 649">
          <a:extLst>
            <a:ext uri="{FF2B5EF4-FFF2-40B4-BE49-F238E27FC236}">
              <a16:creationId xmlns:a16="http://schemas.microsoft.com/office/drawing/2014/main" id="{B4E3D5F4-8FBF-4589-B410-FB365D871CBB}"/>
            </a:ext>
          </a:extLst>
        </xdr:cNvPr>
        <xdr:cNvSpPr/>
      </xdr:nvSpPr>
      <xdr:spPr>
        <a:xfrm>
          <a:off x="14541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119199</xdr:rowOff>
    </xdr:from>
    <xdr:to>
      <xdr:col>81</xdr:col>
      <xdr:colOff>50800</xdr:colOff>
      <xdr:row>60</xdr:row>
      <xdr:rowOff>22860</xdr:rowOff>
    </xdr:to>
    <xdr:cxnSp macro="">
      <xdr:nvCxnSpPr>
        <xdr:cNvPr id="651" name="直線コネクタ 650">
          <a:extLst>
            <a:ext uri="{FF2B5EF4-FFF2-40B4-BE49-F238E27FC236}">
              <a16:creationId xmlns:a16="http://schemas.microsoft.com/office/drawing/2014/main" id="{6F892361-CE98-46D7-B217-147E1E3E0EF6}"/>
            </a:ext>
          </a:extLst>
        </xdr:cNvPr>
        <xdr:cNvCxnSpPr/>
      </xdr:nvCxnSpPr>
      <xdr:spPr>
        <a:xfrm>
          <a:off x="14592300" y="1023474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115751</xdr:rowOff>
    </xdr:from>
    <xdr:to>
      <xdr:col>72</xdr:col>
      <xdr:colOff>38100</xdr:colOff>
      <xdr:row>61</xdr:row>
      <xdr:rowOff>45901</xdr:rowOff>
    </xdr:to>
    <xdr:sp macro="" textlink="">
      <xdr:nvSpPr>
        <xdr:cNvPr id="652" name="楕円 651">
          <a:extLst>
            <a:ext uri="{FF2B5EF4-FFF2-40B4-BE49-F238E27FC236}">
              <a16:creationId xmlns:a16="http://schemas.microsoft.com/office/drawing/2014/main" id="{DA9F380A-0063-4213-8698-32AF5874BF1B}"/>
            </a:ext>
          </a:extLst>
        </xdr:cNvPr>
        <xdr:cNvSpPr/>
      </xdr:nvSpPr>
      <xdr:spPr>
        <a:xfrm>
          <a:off x="13652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119199</xdr:rowOff>
    </xdr:from>
    <xdr:to>
      <xdr:col>76</xdr:col>
      <xdr:colOff>114300</xdr:colOff>
      <xdr:row>60</xdr:row>
      <xdr:rowOff>166551</xdr:rowOff>
    </xdr:to>
    <xdr:cxnSp macro="">
      <xdr:nvCxnSpPr>
        <xdr:cNvPr id="653" name="直線コネクタ 652">
          <a:extLst>
            <a:ext uri="{FF2B5EF4-FFF2-40B4-BE49-F238E27FC236}">
              <a16:creationId xmlns:a16="http://schemas.microsoft.com/office/drawing/2014/main" id="{D8FA9EBA-522B-4BEE-BFF5-302536AEA47D}"/>
            </a:ext>
          </a:extLst>
        </xdr:cNvPr>
        <xdr:cNvCxnSpPr/>
      </xdr:nvCxnSpPr>
      <xdr:spPr>
        <a:xfrm flipV="1">
          <a:off x="13703300" y="10234749"/>
          <a:ext cx="889000" cy="2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654" name="楕円 653">
          <a:extLst>
            <a:ext uri="{FF2B5EF4-FFF2-40B4-BE49-F238E27FC236}">
              <a16:creationId xmlns:a16="http://schemas.microsoft.com/office/drawing/2014/main" id="{A5985FCD-22D4-4DC6-B1E2-CFDA4039900E}"/>
            </a:ext>
          </a:extLst>
        </xdr:cNvPr>
        <xdr:cNvSpPr/>
      </xdr:nvSpPr>
      <xdr:spPr>
        <a:xfrm>
          <a:off x="1276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133894</xdr:rowOff>
    </xdr:from>
    <xdr:to>
      <xdr:col>71</xdr:col>
      <xdr:colOff>177800</xdr:colOff>
      <xdr:row>60</xdr:row>
      <xdr:rowOff>166551</xdr:rowOff>
    </xdr:to>
    <xdr:cxnSp macro="">
      <xdr:nvCxnSpPr>
        <xdr:cNvPr id="655" name="直線コネクタ 654">
          <a:extLst>
            <a:ext uri="{FF2B5EF4-FFF2-40B4-BE49-F238E27FC236}">
              <a16:creationId xmlns:a16="http://schemas.microsoft.com/office/drawing/2014/main" id="{82F01A21-A577-45AC-BA82-0A58BE4E71B3}"/>
            </a:ext>
          </a:extLst>
        </xdr:cNvPr>
        <xdr:cNvCxnSpPr/>
      </xdr:nvCxnSpPr>
      <xdr:spPr>
        <a:xfrm>
          <a:off x="12814300" y="104208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82A4B1E3-4E64-4623-A117-2B6BFD1A73BD}"/>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1FEC0610-28D4-4B11-89B6-8715761973F7}"/>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1D9C9A28-5FA6-49AC-ABC9-6C24B50A2CC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5B7073FC-444C-4C17-8007-4D82E98235E2}"/>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64787</xdr:rowOff>
    </xdr:from>
    <xdr:ext cx="405111" cy="259045"/>
    <xdr:sp macro="" textlink="">
      <xdr:nvSpPr>
        <xdr:cNvPr id="660" name="n_1mainValue【学校施設】&#10;有形固定資産減価償却率">
          <a:extLst>
            <a:ext uri="{FF2B5EF4-FFF2-40B4-BE49-F238E27FC236}">
              <a16:creationId xmlns:a16="http://schemas.microsoft.com/office/drawing/2014/main" id="{4ED4B062-124A-4181-A222-917D6F611C52}"/>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61" name="n_2mainValue【学校施設】&#10;有形固定資産減価償却率">
          <a:extLst>
            <a:ext uri="{FF2B5EF4-FFF2-40B4-BE49-F238E27FC236}">
              <a16:creationId xmlns:a16="http://schemas.microsoft.com/office/drawing/2014/main" id="{64294470-86B2-4BAD-99F6-AC8CCFAA1E16}"/>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37028</xdr:rowOff>
    </xdr:from>
    <xdr:ext cx="405111" cy="259045"/>
    <xdr:sp macro="" textlink="">
      <xdr:nvSpPr>
        <xdr:cNvPr id="662" name="n_3mainValue【学校施設】&#10;有形固定資産減価償却率">
          <a:extLst>
            <a:ext uri="{FF2B5EF4-FFF2-40B4-BE49-F238E27FC236}">
              <a16:creationId xmlns:a16="http://schemas.microsoft.com/office/drawing/2014/main" id="{68F1C3DB-4D8F-41C7-9B8E-FCCE48BA531B}"/>
            </a:ext>
          </a:extLst>
        </xdr:cNvPr>
        <xdr:cNvSpPr txBox="1"/>
      </xdr:nvSpPr>
      <xdr:spPr>
        <a:xfrm>
          <a:off x="13500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663" name="n_4mainValue【学校施設】&#10;有形固定資産減価償却率">
          <a:extLst>
            <a:ext uri="{FF2B5EF4-FFF2-40B4-BE49-F238E27FC236}">
              <a16:creationId xmlns:a16="http://schemas.microsoft.com/office/drawing/2014/main" id="{B36D8816-332D-46DF-B338-6983621BC5FE}"/>
            </a:ext>
          </a:extLst>
        </xdr:cNvPr>
        <xdr:cNvSpPr txBox="1"/>
      </xdr:nvSpPr>
      <xdr:spPr>
        <a:xfrm>
          <a:off x="12611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36C723C1-60CC-46A6-A9BC-8B842C9D24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BC527548-5499-4FCC-823D-B79D72D5F58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C7FF6E39-69AA-4A11-9682-10A37F89C9A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3C28BBFE-3861-43A9-84C7-E3F07BF2FE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F9C4EB8-117E-4EAA-982F-435AA37F97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28B517E6-1E14-451B-87BD-5FC48315390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7811351-357E-4E54-897D-23C657E80DD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AAE10E92-C220-4298-82E8-A15C104FB71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BEB73CA7-9B9D-4A10-A871-C5C6871FF0A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F65E0564-99A9-476A-9141-EBA89D858DA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2EC2366-477A-4C2A-A410-C521FF250AA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A8FB2BE2-3370-41CF-9B77-F2C7D6A2EC8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5373778-A3F3-458A-B167-14EEF7DB4E5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866D0399-3467-411A-B66E-F9A2A9FA497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8794ADD9-A7C6-47F6-95B8-D73150FFF35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CF4720D9-A371-4405-AA21-99B88F46976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226DC3D0-0C5F-486A-8A86-D2EC8B5AF95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7D87017D-104B-4E75-A48A-DBB7AB95222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A2909B85-95CE-4C11-81EA-233007EAD23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EA785208-4BBD-4CBA-97C0-A901E27DC5C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23385476-965C-48C8-B296-AE195B6F9D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96FC57E4-F46F-4711-948F-A40E076608D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492218C2-096F-444A-9645-84AB57B9D56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32EC97B3-869B-4DFD-92C9-A6691AD78B58}"/>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9963F7B6-5D92-4EBB-A2AA-57D19DFBF5FA}"/>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3DBEF363-962F-4E0B-9BDD-94805EDCDF34}"/>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221EBF37-0522-40F6-8FF2-87AA7B25C136}"/>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36AE2F93-016E-4232-BACC-D17F57C82657}"/>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5ED4D447-C1C4-4BB0-A3B8-02E256808FF2}"/>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9D6D31E-6068-4D78-AAAE-A8C82FF0BF4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D7A2DC52-81CD-4BEA-A964-C51FFB5343BB}"/>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639995C9-73FB-427F-8ABA-2468F4096C0C}"/>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6E47D938-0134-4CB9-8F1D-51CDDF59D0DA}"/>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449EAA27-6881-4560-9D7A-04431159DDEA}"/>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365B6B8-FFC8-4A0E-92B1-EE63D792397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BD20702-1823-44C6-8DBA-4C9522A100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8021AAA-7CEE-4672-85CB-83D4F6F391F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618649D-C323-4077-8CB9-871143B99B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9B5BA61-BC85-4127-9530-30530D7304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23876</xdr:rowOff>
    </xdr:from>
    <xdr:to>
      <xdr:col>116</xdr:col>
      <xdr:colOff>114300</xdr:colOff>
      <xdr:row>61</xdr:row>
      <xdr:rowOff>125476</xdr:rowOff>
    </xdr:to>
    <xdr:sp macro="" textlink="">
      <xdr:nvSpPr>
        <xdr:cNvPr id="703" name="楕円 702">
          <a:extLst>
            <a:ext uri="{FF2B5EF4-FFF2-40B4-BE49-F238E27FC236}">
              <a16:creationId xmlns:a16="http://schemas.microsoft.com/office/drawing/2014/main" id="{2D0C66BB-3E48-4219-B78C-90A5780994F5}"/>
            </a:ext>
          </a:extLst>
        </xdr:cNvPr>
        <xdr:cNvSpPr/>
      </xdr:nvSpPr>
      <xdr:spPr>
        <a:xfrm>
          <a:off x="22110700" y="104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46753</xdr:rowOff>
    </xdr:from>
    <xdr:ext cx="469744" cy="259045"/>
    <xdr:sp macro="" textlink="">
      <xdr:nvSpPr>
        <xdr:cNvPr id="704" name="【学校施設】&#10;一人当たり面積該当値テキスト">
          <a:extLst>
            <a:ext uri="{FF2B5EF4-FFF2-40B4-BE49-F238E27FC236}">
              <a16:creationId xmlns:a16="http://schemas.microsoft.com/office/drawing/2014/main" id="{55795159-6D86-4EF3-A57B-D006666F570B}"/>
            </a:ext>
          </a:extLst>
        </xdr:cNvPr>
        <xdr:cNvSpPr txBox="1"/>
      </xdr:nvSpPr>
      <xdr:spPr>
        <a:xfrm>
          <a:off x="22199600"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136081</xdr:rowOff>
    </xdr:from>
    <xdr:to>
      <xdr:col>112</xdr:col>
      <xdr:colOff>38100</xdr:colOff>
      <xdr:row>61</xdr:row>
      <xdr:rowOff>66231</xdr:rowOff>
    </xdr:to>
    <xdr:sp macro="" textlink="">
      <xdr:nvSpPr>
        <xdr:cNvPr id="705" name="楕円 704">
          <a:extLst>
            <a:ext uri="{FF2B5EF4-FFF2-40B4-BE49-F238E27FC236}">
              <a16:creationId xmlns:a16="http://schemas.microsoft.com/office/drawing/2014/main" id="{52F163AF-5AD5-4145-B33F-CA58AB7ED664}"/>
            </a:ext>
          </a:extLst>
        </xdr:cNvPr>
        <xdr:cNvSpPr/>
      </xdr:nvSpPr>
      <xdr:spPr>
        <a:xfrm>
          <a:off x="21272500" y="104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15431</xdr:rowOff>
    </xdr:from>
    <xdr:to>
      <xdr:col>116</xdr:col>
      <xdr:colOff>63500</xdr:colOff>
      <xdr:row>61</xdr:row>
      <xdr:rowOff>74676</xdr:rowOff>
    </xdr:to>
    <xdr:cxnSp macro="">
      <xdr:nvCxnSpPr>
        <xdr:cNvPr id="706" name="直線コネクタ 705">
          <a:extLst>
            <a:ext uri="{FF2B5EF4-FFF2-40B4-BE49-F238E27FC236}">
              <a16:creationId xmlns:a16="http://schemas.microsoft.com/office/drawing/2014/main" id="{AED586AD-326E-478D-9B51-1A905D73A53F}"/>
            </a:ext>
          </a:extLst>
        </xdr:cNvPr>
        <xdr:cNvCxnSpPr/>
      </xdr:nvCxnSpPr>
      <xdr:spPr>
        <a:xfrm>
          <a:off x="21323300" y="10473881"/>
          <a:ext cx="838200" cy="5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146177</xdr:rowOff>
    </xdr:from>
    <xdr:to>
      <xdr:col>107</xdr:col>
      <xdr:colOff>101600</xdr:colOff>
      <xdr:row>61</xdr:row>
      <xdr:rowOff>76327</xdr:rowOff>
    </xdr:to>
    <xdr:sp macro="" textlink="">
      <xdr:nvSpPr>
        <xdr:cNvPr id="707" name="楕円 706">
          <a:extLst>
            <a:ext uri="{FF2B5EF4-FFF2-40B4-BE49-F238E27FC236}">
              <a16:creationId xmlns:a16="http://schemas.microsoft.com/office/drawing/2014/main" id="{3C9E4523-ED01-42BA-89BB-17D84C0FC389}"/>
            </a:ext>
          </a:extLst>
        </xdr:cNvPr>
        <xdr:cNvSpPr/>
      </xdr:nvSpPr>
      <xdr:spPr>
        <a:xfrm>
          <a:off x="20383500" y="104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15431</xdr:rowOff>
    </xdr:from>
    <xdr:to>
      <xdr:col>111</xdr:col>
      <xdr:colOff>177800</xdr:colOff>
      <xdr:row>61</xdr:row>
      <xdr:rowOff>25527</xdr:rowOff>
    </xdr:to>
    <xdr:cxnSp macro="">
      <xdr:nvCxnSpPr>
        <xdr:cNvPr id="708" name="直線コネクタ 707">
          <a:extLst>
            <a:ext uri="{FF2B5EF4-FFF2-40B4-BE49-F238E27FC236}">
              <a16:creationId xmlns:a16="http://schemas.microsoft.com/office/drawing/2014/main" id="{3C962D33-F7EE-4032-B392-8624762F961E}"/>
            </a:ext>
          </a:extLst>
        </xdr:cNvPr>
        <xdr:cNvCxnSpPr/>
      </xdr:nvCxnSpPr>
      <xdr:spPr>
        <a:xfrm flipV="1">
          <a:off x="20434300" y="10473881"/>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169608</xdr:rowOff>
    </xdr:from>
    <xdr:to>
      <xdr:col>102</xdr:col>
      <xdr:colOff>165100</xdr:colOff>
      <xdr:row>61</xdr:row>
      <xdr:rowOff>99758</xdr:rowOff>
    </xdr:to>
    <xdr:sp macro="" textlink="">
      <xdr:nvSpPr>
        <xdr:cNvPr id="709" name="楕円 708">
          <a:extLst>
            <a:ext uri="{FF2B5EF4-FFF2-40B4-BE49-F238E27FC236}">
              <a16:creationId xmlns:a16="http://schemas.microsoft.com/office/drawing/2014/main" id="{9137E0D7-BDBC-40FB-8977-C82EAEFEE857}"/>
            </a:ext>
          </a:extLst>
        </xdr:cNvPr>
        <xdr:cNvSpPr/>
      </xdr:nvSpPr>
      <xdr:spPr>
        <a:xfrm>
          <a:off x="19494500" y="104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25527</xdr:rowOff>
    </xdr:from>
    <xdr:to>
      <xdr:col>107</xdr:col>
      <xdr:colOff>50800</xdr:colOff>
      <xdr:row>61</xdr:row>
      <xdr:rowOff>48958</xdr:rowOff>
    </xdr:to>
    <xdr:cxnSp macro="">
      <xdr:nvCxnSpPr>
        <xdr:cNvPr id="710" name="直線コネクタ 709">
          <a:extLst>
            <a:ext uri="{FF2B5EF4-FFF2-40B4-BE49-F238E27FC236}">
              <a16:creationId xmlns:a16="http://schemas.microsoft.com/office/drawing/2014/main" id="{E428A6EC-AF92-4659-8F26-6A194FB18764}"/>
            </a:ext>
          </a:extLst>
        </xdr:cNvPr>
        <xdr:cNvCxnSpPr/>
      </xdr:nvCxnSpPr>
      <xdr:spPr>
        <a:xfrm flipV="1">
          <a:off x="19545300" y="10483977"/>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84645</xdr:rowOff>
    </xdr:from>
    <xdr:to>
      <xdr:col>98</xdr:col>
      <xdr:colOff>38100</xdr:colOff>
      <xdr:row>61</xdr:row>
      <xdr:rowOff>14795</xdr:rowOff>
    </xdr:to>
    <xdr:sp macro="" textlink="">
      <xdr:nvSpPr>
        <xdr:cNvPr id="711" name="楕円 710">
          <a:extLst>
            <a:ext uri="{FF2B5EF4-FFF2-40B4-BE49-F238E27FC236}">
              <a16:creationId xmlns:a16="http://schemas.microsoft.com/office/drawing/2014/main" id="{656DA95A-3256-49C7-A1BB-8FBFEB1D13EE}"/>
            </a:ext>
          </a:extLst>
        </xdr:cNvPr>
        <xdr:cNvSpPr/>
      </xdr:nvSpPr>
      <xdr:spPr>
        <a:xfrm>
          <a:off x="18605500" y="1037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135445</xdr:rowOff>
    </xdr:from>
    <xdr:to>
      <xdr:col>102</xdr:col>
      <xdr:colOff>114300</xdr:colOff>
      <xdr:row>61</xdr:row>
      <xdr:rowOff>48958</xdr:rowOff>
    </xdr:to>
    <xdr:cxnSp macro="">
      <xdr:nvCxnSpPr>
        <xdr:cNvPr id="712" name="直線コネクタ 711">
          <a:extLst>
            <a:ext uri="{FF2B5EF4-FFF2-40B4-BE49-F238E27FC236}">
              <a16:creationId xmlns:a16="http://schemas.microsoft.com/office/drawing/2014/main" id="{379ED855-2263-45C2-8E45-85EFEA1489B9}"/>
            </a:ext>
          </a:extLst>
        </xdr:cNvPr>
        <xdr:cNvCxnSpPr/>
      </xdr:nvCxnSpPr>
      <xdr:spPr>
        <a:xfrm>
          <a:off x="18656300" y="10422445"/>
          <a:ext cx="889000" cy="8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0D71C25F-DBE5-462D-BF49-148DAC6B70A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F2E42860-3D00-4A2D-AC34-AE2D0AC3A157}"/>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9CF78A1A-83ED-4F73-B72F-CC09DC2AF56D}"/>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366831D9-B55F-4881-BB37-C2D40686AD21}"/>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82758</xdr:rowOff>
    </xdr:from>
    <xdr:ext cx="469744" cy="259045"/>
    <xdr:sp macro="" textlink="">
      <xdr:nvSpPr>
        <xdr:cNvPr id="717" name="n_1mainValue【学校施設】&#10;一人当たり面積">
          <a:extLst>
            <a:ext uri="{FF2B5EF4-FFF2-40B4-BE49-F238E27FC236}">
              <a16:creationId xmlns:a16="http://schemas.microsoft.com/office/drawing/2014/main" id="{6D75FD75-9684-48B0-9978-4D278CC6E251}"/>
            </a:ext>
          </a:extLst>
        </xdr:cNvPr>
        <xdr:cNvSpPr txBox="1"/>
      </xdr:nvSpPr>
      <xdr:spPr>
        <a:xfrm>
          <a:off x="21075727" y="1019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92854</xdr:rowOff>
    </xdr:from>
    <xdr:ext cx="469744" cy="259045"/>
    <xdr:sp macro="" textlink="">
      <xdr:nvSpPr>
        <xdr:cNvPr id="718" name="n_2mainValue【学校施設】&#10;一人当たり面積">
          <a:extLst>
            <a:ext uri="{FF2B5EF4-FFF2-40B4-BE49-F238E27FC236}">
              <a16:creationId xmlns:a16="http://schemas.microsoft.com/office/drawing/2014/main" id="{5B4BD37F-FBE5-4AF4-9B37-4DA73BD3428E}"/>
            </a:ext>
          </a:extLst>
        </xdr:cNvPr>
        <xdr:cNvSpPr txBox="1"/>
      </xdr:nvSpPr>
      <xdr:spPr>
        <a:xfrm>
          <a:off x="20199427" y="102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116285</xdr:rowOff>
    </xdr:from>
    <xdr:ext cx="469744" cy="259045"/>
    <xdr:sp macro="" textlink="">
      <xdr:nvSpPr>
        <xdr:cNvPr id="719" name="n_3mainValue【学校施設】&#10;一人当たり面積">
          <a:extLst>
            <a:ext uri="{FF2B5EF4-FFF2-40B4-BE49-F238E27FC236}">
              <a16:creationId xmlns:a16="http://schemas.microsoft.com/office/drawing/2014/main" id="{1DECF38C-E440-4C60-8FB8-C3BCC3468E26}"/>
            </a:ext>
          </a:extLst>
        </xdr:cNvPr>
        <xdr:cNvSpPr txBox="1"/>
      </xdr:nvSpPr>
      <xdr:spPr>
        <a:xfrm>
          <a:off x="19310427" y="1023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31322</xdr:rowOff>
    </xdr:from>
    <xdr:ext cx="469744" cy="259045"/>
    <xdr:sp macro="" textlink="">
      <xdr:nvSpPr>
        <xdr:cNvPr id="720" name="n_4mainValue【学校施設】&#10;一人当たり面積">
          <a:extLst>
            <a:ext uri="{FF2B5EF4-FFF2-40B4-BE49-F238E27FC236}">
              <a16:creationId xmlns:a16="http://schemas.microsoft.com/office/drawing/2014/main" id="{F35FEC9B-F920-4AE5-9451-F7FB6513FE0C}"/>
            </a:ext>
          </a:extLst>
        </xdr:cNvPr>
        <xdr:cNvSpPr txBox="1"/>
      </xdr:nvSpPr>
      <xdr:spPr>
        <a:xfrm>
          <a:off x="18421427" y="1014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FEE50B42-404B-4239-828F-FA22AB64F7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49C6A0EB-B66A-4DF1-B3F0-3BBBFB9A47D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3C40E07-0754-4C5F-87C2-DC81AF0B20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7055306A-8350-49C1-A95F-563A598605D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B9FE667-3849-4BA8-94F3-8A677FC866B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9229E4A2-3618-430B-8C51-C49E1152597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1D9AA372-3C8C-47B9-96BA-BEEC6108C2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AB6F089E-5739-465F-BDD4-41D5F9F479D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08D8899B-3B69-4211-B33E-958F237B84A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1DB7941D-FBCE-479D-AE77-4703E61405D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D8F82933-1D38-433F-9CF9-213D9A3F28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75350D56-598A-42EB-9982-68E600AFBA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FC8CB918-51D4-42CF-8C3D-CF2CC7B303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00531E79-045E-4FB1-82D7-8EF75732918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514F86B0-E6F3-4191-AB0F-4804A23B5F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0CF552DF-3D89-4657-BEA9-192AF6ED47C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24E34344-8705-4F49-B41B-D2325424ED1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CABA26C0-91BD-4E68-8C40-2C56526B075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4D318B77-91E6-41AF-B7F8-887B8CDF12F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F51A7F4F-A777-445F-911C-919F13E1B6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ADADE140-FED1-4C94-B966-6C0C15951AC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177666DD-F687-4DB4-A405-E96FD8124E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B543B056-960F-4FC3-B136-4D9F0C2AF1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FF694C2E-EAAB-443B-A3D5-BA0BE6704BD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9109037-3FC1-4DF7-86AB-5B90947A99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896E97CF-0D47-4306-9C29-0F92A84BFB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C4E0F86A-067F-4723-9748-70E5CF092DC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7F42920C-DA31-44AE-9851-3CCC5183762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43980234-2CD2-405B-B385-74ACAA8285D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C54AEC2D-BF32-494B-9A88-8B75F217576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942966D5-2E7B-4F18-A0E6-C71FDE2B1F7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F8DC6B75-24B8-44F5-9A2A-664220A02F2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2566B292-819B-4220-BFF0-63E2C69F61E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BD47CF12-CC37-43C9-9582-48F26364CAF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26131888-72FD-4390-9CC7-2435CD20656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F322372E-7158-444F-B28D-BEB6431980D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7B502C22-3FCE-44F0-BE9C-3C3178F186F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DF74BED-24ED-45F2-86C0-AFB65BCA876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E68C2271-6A70-4FD8-AA66-9DC99E2BF15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E5D14F39-E988-4412-97A2-97D25280815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C987FD57-C55D-49B4-8CF1-31041B1205B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279EA075-F76F-41E7-812E-A9679859BCB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3BDDFF20-BDBB-489B-BFF7-FFC46B160F2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BE46B5BE-AC7E-499B-9AF8-EBE89B8AAC93}"/>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8FCB39BF-8D2D-490B-B49A-41FFB268864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63E552CD-B5D7-42F1-8356-4FAB528DB233}"/>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FC6FEF2E-2931-4D7D-B27B-9D8D0EF15B1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093F3F71-1974-4FE6-A8B4-8919E4E47FE6}"/>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B3184B20-4CE5-4F2B-A609-AE7AD3AB8A13}"/>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7186C272-24D1-43FB-A9FE-3D2D02C264D1}"/>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4C457E98-3B50-424D-80EC-349BE965B897}"/>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A15C39DB-E483-4EA1-BAF0-36C712BFCE6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8F8294E-A9E8-4064-BF7E-D9808069446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5824397-4A73-452C-980A-FDC780CFA9A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9232D79-2612-4992-80B5-4FFA4918DFA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70A2169-37AE-4E78-B7CB-1A54642E5EB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46355</xdr:rowOff>
    </xdr:from>
    <xdr:to>
      <xdr:col>85</xdr:col>
      <xdr:colOff>177800</xdr:colOff>
      <xdr:row>105</xdr:row>
      <xdr:rowOff>147955</xdr:rowOff>
    </xdr:to>
    <xdr:sp macro="" textlink="">
      <xdr:nvSpPr>
        <xdr:cNvPr id="777" name="楕円 776">
          <a:extLst>
            <a:ext uri="{FF2B5EF4-FFF2-40B4-BE49-F238E27FC236}">
              <a16:creationId xmlns:a16="http://schemas.microsoft.com/office/drawing/2014/main" id="{763439B0-622F-4519-8389-3DCB0E254B90}"/>
            </a:ext>
          </a:extLst>
        </xdr:cNvPr>
        <xdr:cNvSpPr/>
      </xdr:nvSpPr>
      <xdr:spPr>
        <a:xfrm>
          <a:off x="162687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24782</xdr:rowOff>
    </xdr:from>
    <xdr:ext cx="405111" cy="259045"/>
    <xdr:sp macro="" textlink="">
      <xdr:nvSpPr>
        <xdr:cNvPr id="778" name="【公民館】&#10;有形固定資産減価償却率該当値テキスト">
          <a:extLst>
            <a:ext uri="{FF2B5EF4-FFF2-40B4-BE49-F238E27FC236}">
              <a16:creationId xmlns:a16="http://schemas.microsoft.com/office/drawing/2014/main" id="{0CB63DCD-CC29-4278-BFAE-E0287ABF621C}"/>
            </a:ext>
          </a:extLst>
        </xdr:cNvPr>
        <xdr:cNvSpPr txBox="1"/>
      </xdr:nvSpPr>
      <xdr:spPr>
        <a:xfrm>
          <a:off x="16357600"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779" name="楕円 778">
          <a:extLst>
            <a:ext uri="{FF2B5EF4-FFF2-40B4-BE49-F238E27FC236}">
              <a16:creationId xmlns:a16="http://schemas.microsoft.com/office/drawing/2014/main" id="{3350E39C-43D0-407F-932E-6059D0F9227F}"/>
            </a:ext>
          </a:extLst>
        </xdr:cNvPr>
        <xdr:cNvSpPr/>
      </xdr:nvSpPr>
      <xdr:spPr>
        <a:xfrm>
          <a:off x="15430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97155</xdr:rowOff>
    </xdr:from>
    <xdr:to>
      <xdr:col>85</xdr:col>
      <xdr:colOff>127000</xdr:colOff>
      <xdr:row>106</xdr:row>
      <xdr:rowOff>7620</xdr:rowOff>
    </xdr:to>
    <xdr:cxnSp macro="">
      <xdr:nvCxnSpPr>
        <xdr:cNvPr id="780" name="直線コネクタ 779">
          <a:extLst>
            <a:ext uri="{FF2B5EF4-FFF2-40B4-BE49-F238E27FC236}">
              <a16:creationId xmlns:a16="http://schemas.microsoft.com/office/drawing/2014/main" id="{E09CBFFA-709E-462F-847A-91DF11E89FDD}"/>
            </a:ext>
          </a:extLst>
        </xdr:cNvPr>
        <xdr:cNvCxnSpPr/>
      </xdr:nvCxnSpPr>
      <xdr:spPr>
        <a:xfrm flipV="1">
          <a:off x="15481300" y="1809940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154939</xdr:rowOff>
    </xdr:from>
    <xdr:to>
      <xdr:col>76</xdr:col>
      <xdr:colOff>165100</xdr:colOff>
      <xdr:row>106</xdr:row>
      <xdr:rowOff>85089</xdr:rowOff>
    </xdr:to>
    <xdr:sp macro="" textlink="">
      <xdr:nvSpPr>
        <xdr:cNvPr id="781" name="楕円 780">
          <a:extLst>
            <a:ext uri="{FF2B5EF4-FFF2-40B4-BE49-F238E27FC236}">
              <a16:creationId xmlns:a16="http://schemas.microsoft.com/office/drawing/2014/main" id="{54EB4C7D-D57F-4AE2-A600-D66D71198213}"/>
            </a:ext>
          </a:extLst>
        </xdr:cNvPr>
        <xdr:cNvSpPr/>
      </xdr:nvSpPr>
      <xdr:spPr>
        <a:xfrm>
          <a:off x="14541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34289</xdr:rowOff>
    </xdr:to>
    <xdr:cxnSp macro="">
      <xdr:nvCxnSpPr>
        <xdr:cNvPr id="782" name="直線コネクタ 781">
          <a:extLst>
            <a:ext uri="{FF2B5EF4-FFF2-40B4-BE49-F238E27FC236}">
              <a16:creationId xmlns:a16="http://schemas.microsoft.com/office/drawing/2014/main" id="{149D2809-5B15-4634-964D-2B1BAF3065FE}"/>
            </a:ext>
          </a:extLst>
        </xdr:cNvPr>
        <xdr:cNvCxnSpPr/>
      </xdr:nvCxnSpPr>
      <xdr:spPr>
        <a:xfrm flipV="1">
          <a:off x="14592300" y="181813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124461</xdr:rowOff>
    </xdr:from>
    <xdr:to>
      <xdr:col>72</xdr:col>
      <xdr:colOff>38100</xdr:colOff>
      <xdr:row>106</xdr:row>
      <xdr:rowOff>54611</xdr:rowOff>
    </xdr:to>
    <xdr:sp macro="" textlink="">
      <xdr:nvSpPr>
        <xdr:cNvPr id="783" name="楕円 782">
          <a:extLst>
            <a:ext uri="{FF2B5EF4-FFF2-40B4-BE49-F238E27FC236}">
              <a16:creationId xmlns:a16="http://schemas.microsoft.com/office/drawing/2014/main" id="{0A7669A4-3A2F-45A5-AF37-D931D7D44977}"/>
            </a:ext>
          </a:extLst>
        </xdr:cNvPr>
        <xdr:cNvSpPr/>
      </xdr:nvSpPr>
      <xdr:spPr>
        <a:xfrm>
          <a:off x="13652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3811</xdr:rowOff>
    </xdr:from>
    <xdr:to>
      <xdr:col>76</xdr:col>
      <xdr:colOff>114300</xdr:colOff>
      <xdr:row>106</xdr:row>
      <xdr:rowOff>34289</xdr:rowOff>
    </xdr:to>
    <xdr:cxnSp macro="">
      <xdr:nvCxnSpPr>
        <xdr:cNvPr id="784" name="直線コネクタ 783">
          <a:extLst>
            <a:ext uri="{FF2B5EF4-FFF2-40B4-BE49-F238E27FC236}">
              <a16:creationId xmlns:a16="http://schemas.microsoft.com/office/drawing/2014/main" id="{71844D71-078F-4A01-9403-87C7B11EBBC5}"/>
            </a:ext>
          </a:extLst>
        </xdr:cNvPr>
        <xdr:cNvCxnSpPr/>
      </xdr:nvCxnSpPr>
      <xdr:spPr>
        <a:xfrm>
          <a:off x="13703300" y="181775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109220</xdr:rowOff>
    </xdr:from>
    <xdr:to>
      <xdr:col>67</xdr:col>
      <xdr:colOff>101600</xdr:colOff>
      <xdr:row>106</xdr:row>
      <xdr:rowOff>39370</xdr:rowOff>
    </xdr:to>
    <xdr:sp macro="" textlink="">
      <xdr:nvSpPr>
        <xdr:cNvPr id="785" name="楕円 784">
          <a:extLst>
            <a:ext uri="{FF2B5EF4-FFF2-40B4-BE49-F238E27FC236}">
              <a16:creationId xmlns:a16="http://schemas.microsoft.com/office/drawing/2014/main" id="{3135340C-7A5C-4538-A761-859AC017E950}"/>
            </a:ext>
          </a:extLst>
        </xdr:cNvPr>
        <xdr:cNvSpPr/>
      </xdr:nvSpPr>
      <xdr:spPr>
        <a:xfrm>
          <a:off x="12763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160020</xdr:rowOff>
    </xdr:from>
    <xdr:to>
      <xdr:col>71</xdr:col>
      <xdr:colOff>177800</xdr:colOff>
      <xdr:row>106</xdr:row>
      <xdr:rowOff>3811</xdr:rowOff>
    </xdr:to>
    <xdr:cxnSp macro="">
      <xdr:nvCxnSpPr>
        <xdr:cNvPr id="786" name="直線コネクタ 785">
          <a:extLst>
            <a:ext uri="{FF2B5EF4-FFF2-40B4-BE49-F238E27FC236}">
              <a16:creationId xmlns:a16="http://schemas.microsoft.com/office/drawing/2014/main" id="{01FD3EF4-88E3-4820-B36E-661E8930A43F}"/>
            </a:ext>
          </a:extLst>
        </xdr:cNvPr>
        <xdr:cNvCxnSpPr/>
      </xdr:nvCxnSpPr>
      <xdr:spPr>
        <a:xfrm>
          <a:off x="12814300" y="181622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94C31680-9E03-4768-BB66-9B57C4AE6D4A}"/>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30F6BC1B-834E-4DF0-9A60-5E130134295E}"/>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25278034-A905-454C-B3B5-4372A5700C55}"/>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F083E857-A22B-4A02-8C94-A478F726A9FD}"/>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49547</xdr:rowOff>
    </xdr:from>
    <xdr:ext cx="405111" cy="259045"/>
    <xdr:sp macro="" textlink="">
      <xdr:nvSpPr>
        <xdr:cNvPr id="791" name="n_1mainValue【公民館】&#10;有形固定資産減価償却率">
          <a:extLst>
            <a:ext uri="{FF2B5EF4-FFF2-40B4-BE49-F238E27FC236}">
              <a16:creationId xmlns:a16="http://schemas.microsoft.com/office/drawing/2014/main" id="{C55530A2-3EC5-4B13-BC4B-98A48150D62B}"/>
            </a:ext>
          </a:extLst>
        </xdr:cNvPr>
        <xdr:cNvSpPr txBox="1"/>
      </xdr:nvSpPr>
      <xdr:spPr>
        <a:xfrm>
          <a:off x="152660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76216</xdr:rowOff>
    </xdr:from>
    <xdr:ext cx="405111" cy="259045"/>
    <xdr:sp macro="" textlink="">
      <xdr:nvSpPr>
        <xdr:cNvPr id="792" name="n_2mainValue【公民館】&#10;有形固定資産減価償却率">
          <a:extLst>
            <a:ext uri="{FF2B5EF4-FFF2-40B4-BE49-F238E27FC236}">
              <a16:creationId xmlns:a16="http://schemas.microsoft.com/office/drawing/2014/main" id="{5AE5258E-3A6F-49D4-BA57-92B65D64D4DB}"/>
            </a:ext>
          </a:extLst>
        </xdr:cNvPr>
        <xdr:cNvSpPr txBox="1"/>
      </xdr:nvSpPr>
      <xdr:spPr>
        <a:xfrm>
          <a:off x="14389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45738</xdr:rowOff>
    </xdr:from>
    <xdr:ext cx="405111" cy="259045"/>
    <xdr:sp macro="" textlink="">
      <xdr:nvSpPr>
        <xdr:cNvPr id="793" name="n_3mainValue【公民館】&#10;有形固定資産減価償却率">
          <a:extLst>
            <a:ext uri="{FF2B5EF4-FFF2-40B4-BE49-F238E27FC236}">
              <a16:creationId xmlns:a16="http://schemas.microsoft.com/office/drawing/2014/main" id="{A137BAE7-1AF0-49DB-B8C3-204B60548244}"/>
            </a:ext>
          </a:extLst>
        </xdr:cNvPr>
        <xdr:cNvSpPr txBox="1"/>
      </xdr:nvSpPr>
      <xdr:spPr>
        <a:xfrm>
          <a:off x="13500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30497</xdr:rowOff>
    </xdr:from>
    <xdr:ext cx="405111" cy="259045"/>
    <xdr:sp macro="" textlink="">
      <xdr:nvSpPr>
        <xdr:cNvPr id="794" name="n_4mainValue【公民館】&#10;有形固定資産減価償却率">
          <a:extLst>
            <a:ext uri="{FF2B5EF4-FFF2-40B4-BE49-F238E27FC236}">
              <a16:creationId xmlns:a16="http://schemas.microsoft.com/office/drawing/2014/main" id="{0C8999D3-D222-4797-B4A5-80E3E0715EC5}"/>
            </a:ext>
          </a:extLst>
        </xdr:cNvPr>
        <xdr:cNvSpPr txBox="1"/>
      </xdr:nvSpPr>
      <xdr:spPr>
        <a:xfrm>
          <a:off x="126117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D7F0E07-AC73-4D83-B27D-85102493C9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30D5C79E-1502-4E54-9C40-8275B87AD3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2661C7C-231A-4ADE-93E6-F68DB117B9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7EFB4EFB-3CC8-42F3-9315-FAFDEDC0A0A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A414FC12-A3EA-46A3-9E91-EBFF611BA0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3EA86EE4-2C8D-4464-9F5E-39503634F2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3720327B-6401-4A25-B91C-55C4219C6C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B384DB34-1FF3-4F71-B84F-68E9C63EBF3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D3B330B7-F2CA-4BD8-BEBE-36822A442AE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4846BD41-62E9-445A-9244-B38EEA3EEC9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96859CD5-4665-4531-BB9D-78F6F275B55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4F9D43BE-0957-42CC-AF93-812E67FDB04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A3E35841-10B8-4753-9823-828A6BAB2B4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7A27361B-1C4B-43DA-8813-240B72439EF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EE828025-048D-4D37-B317-7F0EC5A6FB3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B025C915-5167-4FB7-A659-FB604627F03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7854C3A0-105C-4574-9B34-A2934AD3A3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048B10C2-DC16-4A20-990B-BD727E5FD37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7ADABAEA-1F83-4E89-903B-5A5A6706C02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E83148E9-EAF6-4155-9396-25E6FCFA354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D27786B5-AC18-4CE1-89C9-74FF0146DB4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5DA738D7-B688-4F6A-89C2-725885D6332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71E11364-2FA6-400D-A585-704E8257E9B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D8D94C9E-E580-4903-A484-4CF2F764964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D67E2FD7-A869-4AD8-B241-2FEC862B418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84E83D00-5B8A-4930-8E8B-D1467FB1B662}"/>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BB3654AF-E39F-46D5-A929-8F103A7C786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AB5D9EAD-E7DF-4804-BE2E-D58E4C72F1CD}"/>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1F324F14-A0B7-4A7A-91FD-D1BCAB2BC829}"/>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4C2CBC69-7825-4CEF-B8D3-7C4A4402674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a:extLst>
            <a:ext uri="{FF2B5EF4-FFF2-40B4-BE49-F238E27FC236}">
              <a16:creationId xmlns:a16="http://schemas.microsoft.com/office/drawing/2014/main" id="{198E7C40-0310-44E4-9E22-F50EA3A7076E}"/>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40D75EA1-29FF-4C25-80A4-4E05F9EF08CF}"/>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947ADD1B-F4D9-4EC8-920F-9F370D1B7A19}"/>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321F8C76-AB37-495A-A448-234A5CEB71F1}"/>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240F278B-DA30-4105-A637-035BE5B450FC}"/>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BF611063-A833-4639-8815-076C98E07C4F}"/>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BDBA801-EE97-45B8-A191-38A81B4BE1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CA3EE2E-4542-48A9-8FB1-20F9376657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3278B5D-F0A2-48AA-A3D7-383AD49B762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4228531-5A03-4D08-B7B8-109B1D6929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7056046-F8C2-4523-AB42-D770DDD181E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27032</xdr:rowOff>
    </xdr:from>
    <xdr:to>
      <xdr:col>116</xdr:col>
      <xdr:colOff>114300</xdr:colOff>
      <xdr:row>104</xdr:row>
      <xdr:rowOff>128632</xdr:rowOff>
    </xdr:to>
    <xdr:sp macro="" textlink="">
      <xdr:nvSpPr>
        <xdr:cNvPr id="836" name="楕円 835">
          <a:extLst>
            <a:ext uri="{FF2B5EF4-FFF2-40B4-BE49-F238E27FC236}">
              <a16:creationId xmlns:a16="http://schemas.microsoft.com/office/drawing/2014/main" id="{C4B6339A-6C7E-4A5F-B8A7-C186A2F8FF0C}"/>
            </a:ext>
          </a:extLst>
        </xdr:cNvPr>
        <xdr:cNvSpPr/>
      </xdr:nvSpPr>
      <xdr:spPr>
        <a:xfrm>
          <a:off x="2211070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49909</xdr:rowOff>
    </xdr:from>
    <xdr:ext cx="469744" cy="259045"/>
    <xdr:sp macro="" textlink="">
      <xdr:nvSpPr>
        <xdr:cNvPr id="837" name="【公民館】&#10;一人当たり面積該当値テキスト">
          <a:extLst>
            <a:ext uri="{FF2B5EF4-FFF2-40B4-BE49-F238E27FC236}">
              <a16:creationId xmlns:a16="http://schemas.microsoft.com/office/drawing/2014/main" id="{F09A76DE-7CB1-440E-A93E-06CFB4E18608}"/>
            </a:ext>
          </a:extLst>
        </xdr:cNvPr>
        <xdr:cNvSpPr txBox="1"/>
      </xdr:nvSpPr>
      <xdr:spPr>
        <a:xfrm>
          <a:off x="22199600" y="177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72752</xdr:rowOff>
    </xdr:from>
    <xdr:to>
      <xdr:col>112</xdr:col>
      <xdr:colOff>38100</xdr:colOff>
      <xdr:row>104</xdr:row>
      <xdr:rowOff>2902</xdr:rowOff>
    </xdr:to>
    <xdr:sp macro="" textlink="">
      <xdr:nvSpPr>
        <xdr:cNvPr id="838" name="楕円 837">
          <a:extLst>
            <a:ext uri="{FF2B5EF4-FFF2-40B4-BE49-F238E27FC236}">
              <a16:creationId xmlns:a16="http://schemas.microsoft.com/office/drawing/2014/main" id="{8E96494D-D803-4192-BF2B-4F593D524742}"/>
            </a:ext>
          </a:extLst>
        </xdr:cNvPr>
        <xdr:cNvSpPr/>
      </xdr:nvSpPr>
      <xdr:spPr>
        <a:xfrm>
          <a:off x="21272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123552</xdr:rowOff>
    </xdr:from>
    <xdr:to>
      <xdr:col>116</xdr:col>
      <xdr:colOff>63500</xdr:colOff>
      <xdr:row>104</xdr:row>
      <xdr:rowOff>77832</xdr:rowOff>
    </xdr:to>
    <xdr:cxnSp macro="">
      <xdr:nvCxnSpPr>
        <xdr:cNvPr id="839" name="直線コネクタ 838">
          <a:extLst>
            <a:ext uri="{FF2B5EF4-FFF2-40B4-BE49-F238E27FC236}">
              <a16:creationId xmlns:a16="http://schemas.microsoft.com/office/drawing/2014/main" id="{B29B0DB2-148A-4919-BC5E-CC21D838AF9E}"/>
            </a:ext>
          </a:extLst>
        </xdr:cNvPr>
        <xdr:cNvCxnSpPr/>
      </xdr:nvCxnSpPr>
      <xdr:spPr>
        <a:xfrm>
          <a:off x="21323300" y="17782902"/>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89081</xdr:rowOff>
    </xdr:from>
    <xdr:to>
      <xdr:col>107</xdr:col>
      <xdr:colOff>101600</xdr:colOff>
      <xdr:row>104</xdr:row>
      <xdr:rowOff>19231</xdr:rowOff>
    </xdr:to>
    <xdr:sp macro="" textlink="">
      <xdr:nvSpPr>
        <xdr:cNvPr id="840" name="楕円 839">
          <a:extLst>
            <a:ext uri="{FF2B5EF4-FFF2-40B4-BE49-F238E27FC236}">
              <a16:creationId xmlns:a16="http://schemas.microsoft.com/office/drawing/2014/main" id="{DCBE83FC-E04B-4928-9131-9EB6EFB09761}"/>
            </a:ext>
          </a:extLst>
        </xdr:cNvPr>
        <xdr:cNvSpPr/>
      </xdr:nvSpPr>
      <xdr:spPr>
        <a:xfrm>
          <a:off x="203835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123552</xdr:rowOff>
    </xdr:from>
    <xdr:to>
      <xdr:col>111</xdr:col>
      <xdr:colOff>177800</xdr:colOff>
      <xdr:row>103</xdr:row>
      <xdr:rowOff>139881</xdr:rowOff>
    </xdr:to>
    <xdr:cxnSp macro="">
      <xdr:nvCxnSpPr>
        <xdr:cNvPr id="841" name="直線コネクタ 840">
          <a:extLst>
            <a:ext uri="{FF2B5EF4-FFF2-40B4-BE49-F238E27FC236}">
              <a16:creationId xmlns:a16="http://schemas.microsoft.com/office/drawing/2014/main" id="{9AAE1399-6B43-4FDB-91C9-D74431F65E59}"/>
            </a:ext>
          </a:extLst>
        </xdr:cNvPr>
        <xdr:cNvCxnSpPr/>
      </xdr:nvCxnSpPr>
      <xdr:spPr>
        <a:xfrm flipV="1">
          <a:off x="20434300" y="17782902"/>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131536</xdr:rowOff>
    </xdr:from>
    <xdr:to>
      <xdr:col>102</xdr:col>
      <xdr:colOff>165100</xdr:colOff>
      <xdr:row>104</xdr:row>
      <xdr:rowOff>61686</xdr:rowOff>
    </xdr:to>
    <xdr:sp macro="" textlink="">
      <xdr:nvSpPr>
        <xdr:cNvPr id="842" name="楕円 841">
          <a:extLst>
            <a:ext uri="{FF2B5EF4-FFF2-40B4-BE49-F238E27FC236}">
              <a16:creationId xmlns:a16="http://schemas.microsoft.com/office/drawing/2014/main" id="{77C75642-6F79-4BCB-B20C-9272A18B3CFB}"/>
            </a:ext>
          </a:extLst>
        </xdr:cNvPr>
        <xdr:cNvSpPr/>
      </xdr:nvSpPr>
      <xdr:spPr>
        <a:xfrm>
          <a:off x="19494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139881</xdr:rowOff>
    </xdr:from>
    <xdr:to>
      <xdr:col>107</xdr:col>
      <xdr:colOff>50800</xdr:colOff>
      <xdr:row>104</xdr:row>
      <xdr:rowOff>10886</xdr:rowOff>
    </xdr:to>
    <xdr:cxnSp macro="">
      <xdr:nvCxnSpPr>
        <xdr:cNvPr id="843" name="直線コネクタ 842">
          <a:extLst>
            <a:ext uri="{FF2B5EF4-FFF2-40B4-BE49-F238E27FC236}">
              <a16:creationId xmlns:a16="http://schemas.microsoft.com/office/drawing/2014/main" id="{9D883CDB-A0B4-4215-819E-FB8EF19329E5}"/>
            </a:ext>
          </a:extLst>
        </xdr:cNvPr>
        <xdr:cNvCxnSpPr/>
      </xdr:nvCxnSpPr>
      <xdr:spPr>
        <a:xfrm flipV="1">
          <a:off x="19545300" y="1779923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97245</xdr:rowOff>
    </xdr:from>
    <xdr:to>
      <xdr:col>98</xdr:col>
      <xdr:colOff>38100</xdr:colOff>
      <xdr:row>104</xdr:row>
      <xdr:rowOff>27395</xdr:rowOff>
    </xdr:to>
    <xdr:sp macro="" textlink="">
      <xdr:nvSpPr>
        <xdr:cNvPr id="844" name="楕円 843">
          <a:extLst>
            <a:ext uri="{FF2B5EF4-FFF2-40B4-BE49-F238E27FC236}">
              <a16:creationId xmlns:a16="http://schemas.microsoft.com/office/drawing/2014/main" id="{E84D4903-420F-4E8D-A083-E57CC49C8D8D}"/>
            </a:ext>
          </a:extLst>
        </xdr:cNvPr>
        <xdr:cNvSpPr/>
      </xdr:nvSpPr>
      <xdr:spPr>
        <a:xfrm>
          <a:off x="18605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148045</xdr:rowOff>
    </xdr:from>
    <xdr:to>
      <xdr:col>102</xdr:col>
      <xdr:colOff>114300</xdr:colOff>
      <xdr:row>104</xdr:row>
      <xdr:rowOff>10886</xdr:rowOff>
    </xdr:to>
    <xdr:cxnSp macro="">
      <xdr:nvCxnSpPr>
        <xdr:cNvPr id="845" name="直線コネクタ 844">
          <a:extLst>
            <a:ext uri="{FF2B5EF4-FFF2-40B4-BE49-F238E27FC236}">
              <a16:creationId xmlns:a16="http://schemas.microsoft.com/office/drawing/2014/main" id="{179995E5-1E86-4347-B0D2-B1CC56434049}"/>
            </a:ext>
          </a:extLst>
        </xdr:cNvPr>
        <xdr:cNvCxnSpPr/>
      </xdr:nvCxnSpPr>
      <xdr:spPr>
        <a:xfrm>
          <a:off x="18656300" y="178073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a:extLst>
            <a:ext uri="{FF2B5EF4-FFF2-40B4-BE49-F238E27FC236}">
              <a16:creationId xmlns:a16="http://schemas.microsoft.com/office/drawing/2014/main" id="{A2F65112-85BB-45BA-8B38-53CED44B96B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a:extLst>
            <a:ext uri="{FF2B5EF4-FFF2-40B4-BE49-F238E27FC236}">
              <a16:creationId xmlns:a16="http://schemas.microsoft.com/office/drawing/2014/main" id="{417022E4-8442-4AD2-842C-F3C0848EA533}"/>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48" name="n_3aveValue【公民館】&#10;一人当たり面積">
          <a:extLst>
            <a:ext uri="{FF2B5EF4-FFF2-40B4-BE49-F238E27FC236}">
              <a16:creationId xmlns:a16="http://schemas.microsoft.com/office/drawing/2014/main" id="{2D9A4731-F348-40CC-A809-F6D95A7FCAF4}"/>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49" name="n_4aveValue【公民館】&#10;一人当たり面積">
          <a:extLst>
            <a:ext uri="{FF2B5EF4-FFF2-40B4-BE49-F238E27FC236}">
              <a16:creationId xmlns:a16="http://schemas.microsoft.com/office/drawing/2014/main" id="{05C09F7B-0106-42DD-ABBB-B13B6540200B}"/>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19429</xdr:rowOff>
    </xdr:from>
    <xdr:ext cx="469744" cy="259045"/>
    <xdr:sp macro="" textlink="">
      <xdr:nvSpPr>
        <xdr:cNvPr id="850" name="n_1mainValue【公民館】&#10;一人当たり面積">
          <a:extLst>
            <a:ext uri="{FF2B5EF4-FFF2-40B4-BE49-F238E27FC236}">
              <a16:creationId xmlns:a16="http://schemas.microsoft.com/office/drawing/2014/main" id="{9D104B95-C9A4-4E10-BF09-DE64ED8C1E09}"/>
            </a:ext>
          </a:extLst>
        </xdr:cNvPr>
        <xdr:cNvSpPr txBox="1"/>
      </xdr:nvSpPr>
      <xdr:spPr>
        <a:xfrm>
          <a:off x="21075727" y="1750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35758</xdr:rowOff>
    </xdr:from>
    <xdr:ext cx="469744" cy="259045"/>
    <xdr:sp macro="" textlink="">
      <xdr:nvSpPr>
        <xdr:cNvPr id="851" name="n_2mainValue【公民館】&#10;一人当たり面積">
          <a:extLst>
            <a:ext uri="{FF2B5EF4-FFF2-40B4-BE49-F238E27FC236}">
              <a16:creationId xmlns:a16="http://schemas.microsoft.com/office/drawing/2014/main" id="{A71CCFD5-6DF8-4BC9-9E1F-1A8D3324A69F}"/>
            </a:ext>
          </a:extLst>
        </xdr:cNvPr>
        <xdr:cNvSpPr txBox="1"/>
      </xdr:nvSpPr>
      <xdr:spPr>
        <a:xfrm>
          <a:off x="2019942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78213</xdr:rowOff>
    </xdr:from>
    <xdr:ext cx="469744" cy="259045"/>
    <xdr:sp macro="" textlink="">
      <xdr:nvSpPr>
        <xdr:cNvPr id="852" name="n_3mainValue【公民館】&#10;一人当たり面積">
          <a:extLst>
            <a:ext uri="{FF2B5EF4-FFF2-40B4-BE49-F238E27FC236}">
              <a16:creationId xmlns:a16="http://schemas.microsoft.com/office/drawing/2014/main" id="{32EA95A3-5F3F-4C93-BD1B-D9FA572F3EAD}"/>
            </a:ext>
          </a:extLst>
        </xdr:cNvPr>
        <xdr:cNvSpPr txBox="1"/>
      </xdr:nvSpPr>
      <xdr:spPr>
        <a:xfrm>
          <a:off x="193104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43922</xdr:rowOff>
    </xdr:from>
    <xdr:ext cx="469744" cy="259045"/>
    <xdr:sp macro="" textlink="">
      <xdr:nvSpPr>
        <xdr:cNvPr id="853" name="n_4mainValue【公民館】&#10;一人当たり面積">
          <a:extLst>
            <a:ext uri="{FF2B5EF4-FFF2-40B4-BE49-F238E27FC236}">
              <a16:creationId xmlns:a16="http://schemas.microsoft.com/office/drawing/2014/main" id="{94D67984-0C2E-4437-ADC6-5D29BB4915E0}"/>
            </a:ext>
          </a:extLst>
        </xdr:cNvPr>
        <xdr:cNvSpPr txBox="1"/>
      </xdr:nvSpPr>
      <xdr:spPr>
        <a:xfrm>
          <a:off x="18421427" y="175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7D45CC29-0323-4683-95FB-9B239C3900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1C41D39F-16A0-4DB4-8597-42F4E88B4B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BF28C349-B4C7-4170-BD3B-E11455660E2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類似団体と比較して特に有形固定資産減価償却率が高くなっている施設は、公営住宅、港湾・漁港、認定こども園・幼稚園・保育所及び公民館である。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学校施設については、老朽化が進んでいるが、公共施設等総合管理計画に基づき長寿命化・適正化に努め、利用計画のない施設については年次的に除却を進めている。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公営住宅、港湾・漁港及び公民館については、老朽化が進んでいるが公共施設等総合管理計画に基づき長寿命化・適正化に向けて取り組みを進めている。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認定こども園・幼稚園・保育所については、すでに閉園しており、今後、他目的での活用、除却処分等を進めていく。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94E910-8D18-4D59-BD1B-3093999610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268201-67EC-4B56-AD23-11E810A395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E88D1E-4B4E-4DBB-AF8B-8F9A353483C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B2D902-5529-4F9C-8E40-BD3CE4ED6D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鹿児島県南さつま市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F7BAD4-64C2-4E0B-A16D-4347C30D36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A9015F-4C4B-4771-BF68-0D177E9EC3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06A00A-1C6E-4163-8C03-C2D385D8D1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F4E866-C743-4915-AE63-43C11C3AB6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5D8663-6563-485C-AB51-3085FB4883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33A81F0-2475-4E2C-B687-68DF46255FD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31,094
30,765
283.59
33,776,084
32,246,241
1,302,188
13,056,588
31,120,007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624DD6-B0A5-47A9-AAF2-FCBE528AD3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1BEF14-742D-470E-B52A-A55C34EB4B5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7B717A-C707-4041-966B-24EBCDD2DF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437EE1-0571-4A72-AAF2-CF90EB02E3A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51F41B-D35D-4984-A05B-52B41C5B94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2A4F65-5FBB-4F8E-AA1D-4AAF55470A2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6C6A9F-ECA0-4C69-BEA3-840AC944BA0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FFEFD7-A1BC-40BE-B00C-A7502234BB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7D406A-784C-4CC3-A395-721B7CFBE8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4B89D3-D200-42BB-A670-26DC2E13632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EF5DDC-F9FC-41BF-AAAF-A9A8B2D8DA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4121DC-CD02-4A56-B763-C6B7DEB4122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0C3389-B91B-4FEF-8771-6C1E1E618D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524964-5FD1-4A3D-8A98-27DC6B117F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DDDA6D-E25C-4291-BF88-89C8F00E406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37AE74-4EB6-4248-B7C0-0501E25E24A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35CA7D-8B9B-4127-9C95-3C52B39AC4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D1241E-36A0-4998-9755-3A9B80277EC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43D209-88AE-408C-8513-21B63A2A841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C4A400-22D4-48EB-BE91-0338170013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F2254F6-8CFD-4A9B-98E5-DA7126618D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BD5C61-AE35-4C41-8AC3-8BEF21F188B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A85BC1-1C19-48D5-8A09-2CE9AADB327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1ED8CE-E86B-4620-9C77-46D93CA045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F2E8D5E-D760-4CFA-8712-82B393AF475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6133C7-5794-4BEA-87BA-D901FB218A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2E65BD-7682-496E-BEB7-ED09C13109F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9FA894A-6EA6-4211-84C8-48D9ABF18D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AB33A9-D680-4778-9F49-2B440933F1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8C5E45-95B4-43E5-8479-02017CF7E7C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BE753F-32A8-48A1-87EE-18D00B70F8E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7A0AD58-91D6-4AD0-AF48-13B585D70E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440CB3E-2BC3-481D-8117-F42D992C312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FD0A408-9713-4C1A-8839-531F23AF688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C5217D2-71D4-4727-9CC4-8C662F04591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DE2B6EB-39C8-4921-8102-DDAD3776A33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F22A308-A55A-47BC-A318-7D7EB7C2ABD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0E61D8-AB3B-4AAE-951E-D797778D3C0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23B88C-1F85-4873-8B39-13F2E992D92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6B076F-E946-45E4-947A-6E4F031DCA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1599545-A807-4DE7-84DA-5CE45088479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80ED101-02DC-4B47-BCBE-980EC9BB604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3D3011-4B2A-4709-BCDA-DE3A7D12D5B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9187FA0-C18D-47B3-9930-99176250AE5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DC76B70-66E2-407D-A065-38D3DE01684C}"/>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9CADD04-3A10-4310-BBC1-09E12909E322}"/>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F0A02CD-8D61-45B7-AA77-3773BA325F69}"/>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4F720BD-CB94-4EC2-A1D6-74FEC24165E2}"/>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75A8DBE-B9EB-4A95-89C7-7944504B093E}"/>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57317B5B-DB8E-4F3F-8780-40950210BF41}"/>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53129936-C119-42C9-9359-B7196AB2ED3F}"/>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A89FAA33-1650-48A6-AE80-2B0025C55FA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35</xdr:row>
      <xdr:rowOff>25417</xdr:rowOff>
    </xdr:from>
    <xdr:ext cx="405111" cy="259045"/>
    <xdr:sp macro="" textlink="">
      <xdr:nvSpPr>
        <xdr:cNvPr id="64" name="n_1aveValue【図書館】&#10;有形固定資産減価償却率">
          <a:extLst>
            <a:ext uri="{FF2B5EF4-FFF2-40B4-BE49-F238E27FC236}">
              <a16:creationId xmlns:a16="http://schemas.microsoft.com/office/drawing/2014/main" id="{A42B524A-1883-4468-B06F-BD16459431F3}"/>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59690</xdr:rowOff>
    </xdr:from>
    <xdr:to>
      <xdr:col>15</xdr:col>
      <xdr:colOff>101600</xdr:colOff>
      <xdr:row>36</xdr:row>
      <xdr:rowOff>161290</xdr:rowOff>
    </xdr:to>
    <xdr:sp macro="" textlink="">
      <xdr:nvSpPr>
        <xdr:cNvPr id="65" name="フローチャート: 判断 64">
          <a:extLst>
            <a:ext uri="{FF2B5EF4-FFF2-40B4-BE49-F238E27FC236}">
              <a16:creationId xmlns:a16="http://schemas.microsoft.com/office/drawing/2014/main" id="{D0CF197A-3B9A-437F-838D-919EAC50D18B}"/>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6367</xdr:rowOff>
    </xdr:from>
    <xdr:ext cx="405111" cy="259045"/>
    <xdr:sp macro="" textlink="">
      <xdr:nvSpPr>
        <xdr:cNvPr id="66" name="n_2aveValue【図書館】&#10;有形固定資産減価償却率">
          <a:extLst>
            <a:ext uri="{FF2B5EF4-FFF2-40B4-BE49-F238E27FC236}">
              <a16:creationId xmlns:a16="http://schemas.microsoft.com/office/drawing/2014/main" id="{14595F37-5D63-4A00-8DB8-437D2E67C7D5}"/>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60960</xdr:rowOff>
    </xdr:from>
    <xdr:to>
      <xdr:col>10</xdr:col>
      <xdr:colOff>165100</xdr:colOff>
      <xdr:row>36</xdr:row>
      <xdr:rowOff>162560</xdr:rowOff>
    </xdr:to>
    <xdr:sp macro="" textlink="">
      <xdr:nvSpPr>
        <xdr:cNvPr id="67" name="フローチャート: 判断 66">
          <a:extLst>
            <a:ext uri="{FF2B5EF4-FFF2-40B4-BE49-F238E27FC236}">
              <a16:creationId xmlns:a16="http://schemas.microsoft.com/office/drawing/2014/main" id="{6A5F3F7D-6538-428C-82CB-D5EC31908BEB}"/>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35</xdr:row>
      <xdr:rowOff>7637</xdr:rowOff>
    </xdr:from>
    <xdr:ext cx="405111" cy="259045"/>
    <xdr:sp macro="" textlink="">
      <xdr:nvSpPr>
        <xdr:cNvPr id="68" name="n_3aveValue【図書館】&#10;有形固定資産減価償却率">
          <a:extLst>
            <a:ext uri="{FF2B5EF4-FFF2-40B4-BE49-F238E27FC236}">
              <a16:creationId xmlns:a16="http://schemas.microsoft.com/office/drawing/2014/main" id="{A2472162-2D8D-4929-AB25-0B36188AE0B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41910</xdr:rowOff>
    </xdr:from>
    <xdr:to>
      <xdr:col>6</xdr:col>
      <xdr:colOff>38100</xdr:colOff>
      <xdr:row>36</xdr:row>
      <xdr:rowOff>143510</xdr:rowOff>
    </xdr:to>
    <xdr:sp macro="" textlink="">
      <xdr:nvSpPr>
        <xdr:cNvPr id="69" name="フローチャート: 判断 68">
          <a:extLst>
            <a:ext uri="{FF2B5EF4-FFF2-40B4-BE49-F238E27FC236}">
              <a16:creationId xmlns:a16="http://schemas.microsoft.com/office/drawing/2014/main" id="{2908EE64-5117-4DD9-B170-AC3BA525CA89}"/>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34</xdr:row>
      <xdr:rowOff>160037</xdr:rowOff>
    </xdr:from>
    <xdr:ext cx="405111" cy="259045"/>
    <xdr:sp macro="" textlink="">
      <xdr:nvSpPr>
        <xdr:cNvPr id="70" name="n_4aveValue【図書館】&#10;有形固定資産減価償却率">
          <a:extLst>
            <a:ext uri="{FF2B5EF4-FFF2-40B4-BE49-F238E27FC236}">
              <a16:creationId xmlns:a16="http://schemas.microsoft.com/office/drawing/2014/main" id="{FEC86823-453D-4DDB-AE7A-4EA7369A899F}"/>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F6819B-3C5C-40EF-B9C3-EA0866AF8C5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1AE0AA8-3163-43C6-986B-75F13D83D8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7AE025E-9FFA-4947-9026-797DDB1FD43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87E226D-ACC3-4F5E-BBDD-AB5E43ECB6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52ECFBC1-063F-4222-9272-6C32C86A69A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6350</xdr:rowOff>
    </xdr:from>
    <xdr:to>
      <xdr:col>24</xdr:col>
      <xdr:colOff>114300</xdr:colOff>
      <xdr:row>33</xdr:row>
      <xdr:rowOff>107950</xdr:rowOff>
    </xdr:to>
    <xdr:sp macro="" textlink="">
      <xdr:nvSpPr>
        <xdr:cNvPr id="76" name="楕円 75">
          <a:extLst>
            <a:ext uri="{FF2B5EF4-FFF2-40B4-BE49-F238E27FC236}">
              <a16:creationId xmlns:a16="http://schemas.microsoft.com/office/drawing/2014/main" id="{5ED1B8FA-E1EC-408E-8F42-D11FECECBF36}"/>
            </a:ext>
          </a:extLst>
        </xdr:cNvPr>
        <xdr:cNvSpPr/>
      </xdr:nvSpPr>
      <xdr:spPr>
        <a:xfrm>
          <a:off x="45847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130827</xdr:rowOff>
    </xdr:from>
    <xdr:ext cx="340478" cy="259045"/>
    <xdr:sp macro="" textlink="">
      <xdr:nvSpPr>
        <xdr:cNvPr id="77" name="【図書館】&#10;有形固定資産減価償却率該当値テキスト">
          <a:extLst>
            <a:ext uri="{FF2B5EF4-FFF2-40B4-BE49-F238E27FC236}">
              <a16:creationId xmlns:a16="http://schemas.microsoft.com/office/drawing/2014/main" id="{8D593BEE-C692-4EA3-A42B-0D0CBF2EBE2A}"/>
            </a:ext>
          </a:extLst>
        </xdr:cNvPr>
        <xdr:cNvSpPr txBox="1"/>
      </xdr:nvSpPr>
      <xdr:spPr>
        <a:xfrm>
          <a:off x="4673600" y="561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a:extLst>
            <a:ext uri="{FF2B5EF4-FFF2-40B4-BE49-F238E27FC236}">
              <a16:creationId xmlns:a16="http://schemas.microsoft.com/office/drawing/2014/main" id="{CA882D9F-4B71-46B1-9AAD-B759C412294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a:extLst>
            <a:ext uri="{FF2B5EF4-FFF2-40B4-BE49-F238E27FC236}">
              <a16:creationId xmlns:a16="http://schemas.microsoft.com/office/drawing/2014/main" id="{C65E2FE8-58F4-4EFF-AA92-F1FC2D258D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a:extLst>
            <a:ext uri="{FF2B5EF4-FFF2-40B4-BE49-F238E27FC236}">
              <a16:creationId xmlns:a16="http://schemas.microsoft.com/office/drawing/2014/main" id="{3FC7A475-D7F9-4D15-B6DE-1777C9008B0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a:extLst>
            <a:ext uri="{FF2B5EF4-FFF2-40B4-BE49-F238E27FC236}">
              <a16:creationId xmlns:a16="http://schemas.microsoft.com/office/drawing/2014/main" id="{6F06D692-1DF3-411E-BBE7-E0DAEDA681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a:extLst>
            <a:ext uri="{FF2B5EF4-FFF2-40B4-BE49-F238E27FC236}">
              <a16:creationId xmlns:a16="http://schemas.microsoft.com/office/drawing/2014/main" id="{AEE47088-4196-45A1-8F08-79BA298D78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a:extLst>
            <a:ext uri="{FF2B5EF4-FFF2-40B4-BE49-F238E27FC236}">
              <a16:creationId xmlns:a16="http://schemas.microsoft.com/office/drawing/2014/main" id="{154DFA31-EBFF-4750-BA2B-225A0DCF13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a:extLst>
            <a:ext uri="{FF2B5EF4-FFF2-40B4-BE49-F238E27FC236}">
              <a16:creationId xmlns:a16="http://schemas.microsoft.com/office/drawing/2014/main" id="{5F92283C-4FF9-4C55-A964-706A5CD4327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a:extLst>
            <a:ext uri="{FF2B5EF4-FFF2-40B4-BE49-F238E27FC236}">
              <a16:creationId xmlns:a16="http://schemas.microsoft.com/office/drawing/2014/main" id="{E6466E51-9B56-445A-8494-7352B19065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a:extLst>
            <a:ext uri="{FF2B5EF4-FFF2-40B4-BE49-F238E27FC236}">
              <a16:creationId xmlns:a16="http://schemas.microsoft.com/office/drawing/2014/main" id="{0AB20FAD-61DC-427C-96F5-04945853011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a:extLst>
            <a:ext uri="{FF2B5EF4-FFF2-40B4-BE49-F238E27FC236}">
              <a16:creationId xmlns:a16="http://schemas.microsoft.com/office/drawing/2014/main" id="{A1E9FC73-62F4-42EC-8A4C-60D505D298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8" name="直線コネクタ 87">
          <a:extLst>
            <a:ext uri="{FF2B5EF4-FFF2-40B4-BE49-F238E27FC236}">
              <a16:creationId xmlns:a16="http://schemas.microsoft.com/office/drawing/2014/main" id="{46964164-7419-4C36-AF41-23DE6941CA2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9" name="テキスト ボックス 88">
          <a:extLst>
            <a:ext uri="{FF2B5EF4-FFF2-40B4-BE49-F238E27FC236}">
              <a16:creationId xmlns:a16="http://schemas.microsoft.com/office/drawing/2014/main" id="{98DC5524-D6B9-403D-B7ED-924172F7D6E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0" name="直線コネクタ 89">
          <a:extLst>
            <a:ext uri="{FF2B5EF4-FFF2-40B4-BE49-F238E27FC236}">
              <a16:creationId xmlns:a16="http://schemas.microsoft.com/office/drawing/2014/main" id="{5BF5048A-1295-4721-A349-7B594C85B31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1" name="テキスト ボックス 90">
          <a:extLst>
            <a:ext uri="{FF2B5EF4-FFF2-40B4-BE49-F238E27FC236}">
              <a16:creationId xmlns:a16="http://schemas.microsoft.com/office/drawing/2014/main" id="{B0EA0D47-A89F-444D-B6EE-3BF79E299FE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2" name="直線コネクタ 91">
          <a:extLst>
            <a:ext uri="{FF2B5EF4-FFF2-40B4-BE49-F238E27FC236}">
              <a16:creationId xmlns:a16="http://schemas.microsoft.com/office/drawing/2014/main" id="{AAC35C39-2C0D-4549-AEB4-A9D4763F0D8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3" name="テキスト ボックス 92">
          <a:extLst>
            <a:ext uri="{FF2B5EF4-FFF2-40B4-BE49-F238E27FC236}">
              <a16:creationId xmlns:a16="http://schemas.microsoft.com/office/drawing/2014/main" id="{EB6738AC-4A37-49DD-8970-1E565EC1E34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4" name="直線コネクタ 93">
          <a:extLst>
            <a:ext uri="{FF2B5EF4-FFF2-40B4-BE49-F238E27FC236}">
              <a16:creationId xmlns:a16="http://schemas.microsoft.com/office/drawing/2014/main" id="{B64611DC-88DF-4369-ABEB-CBA2AE307A8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5" name="テキスト ボックス 94">
          <a:extLst>
            <a:ext uri="{FF2B5EF4-FFF2-40B4-BE49-F238E27FC236}">
              <a16:creationId xmlns:a16="http://schemas.microsoft.com/office/drawing/2014/main" id="{B1AFF927-68CE-4BDE-A4BE-F54301057E8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6" name="直線コネクタ 95">
          <a:extLst>
            <a:ext uri="{FF2B5EF4-FFF2-40B4-BE49-F238E27FC236}">
              <a16:creationId xmlns:a16="http://schemas.microsoft.com/office/drawing/2014/main" id="{F6146AD6-0AFD-480A-AD52-B593DDDBD19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7" name="テキスト ボックス 96">
          <a:extLst>
            <a:ext uri="{FF2B5EF4-FFF2-40B4-BE49-F238E27FC236}">
              <a16:creationId xmlns:a16="http://schemas.microsoft.com/office/drawing/2014/main" id="{E924A273-07AA-4403-AD2A-CDE18ADA524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a16="http://schemas.microsoft.com/office/drawing/2014/main" id="{3E30332A-F9B6-41F9-A415-A518CF6F50C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9" name="テキスト ボックス 98">
          <a:extLst>
            <a:ext uri="{FF2B5EF4-FFF2-40B4-BE49-F238E27FC236}">
              <a16:creationId xmlns:a16="http://schemas.microsoft.com/office/drawing/2014/main" id="{1076E54C-F098-4642-8E77-8F3995A5E42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図書館】&#10;一人当たり面積グラフ枠">
          <a:extLst>
            <a:ext uri="{FF2B5EF4-FFF2-40B4-BE49-F238E27FC236}">
              <a16:creationId xmlns:a16="http://schemas.microsoft.com/office/drawing/2014/main" id="{0068C603-77D1-4543-8F05-3B99EACA2B3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01" name="直線コネクタ 100">
          <a:extLst>
            <a:ext uri="{FF2B5EF4-FFF2-40B4-BE49-F238E27FC236}">
              <a16:creationId xmlns:a16="http://schemas.microsoft.com/office/drawing/2014/main" id="{E9B76C75-CB52-401B-A7A5-C8E492FA8DCE}"/>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02" name="【図書館】&#10;一人当たり面積最小値テキスト">
          <a:extLst>
            <a:ext uri="{FF2B5EF4-FFF2-40B4-BE49-F238E27FC236}">
              <a16:creationId xmlns:a16="http://schemas.microsoft.com/office/drawing/2014/main" id="{A64E9341-06E2-454A-B770-FB67D0A550D5}"/>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03" name="直線コネクタ 102">
          <a:extLst>
            <a:ext uri="{FF2B5EF4-FFF2-40B4-BE49-F238E27FC236}">
              <a16:creationId xmlns:a16="http://schemas.microsoft.com/office/drawing/2014/main" id="{9A46F5AE-0599-4F64-99AC-A08EA9E19235}"/>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04" name="【図書館】&#10;一人当たり面積最大値テキスト">
          <a:extLst>
            <a:ext uri="{FF2B5EF4-FFF2-40B4-BE49-F238E27FC236}">
              <a16:creationId xmlns:a16="http://schemas.microsoft.com/office/drawing/2014/main" id="{71D700B1-03DD-479F-BAC2-3F4398F60DEC}"/>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05" name="直線コネクタ 104">
          <a:extLst>
            <a:ext uri="{FF2B5EF4-FFF2-40B4-BE49-F238E27FC236}">
              <a16:creationId xmlns:a16="http://schemas.microsoft.com/office/drawing/2014/main" id="{37C51CAD-28DA-456A-80C8-6CAE5EFC27F4}"/>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06" name="【図書館】&#10;一人当たり面積平均値テキスト">
          <a:extLst>
            <a:ext uri="{FF2B5EF4-FFF2-40B4-BE49-F238E27FC236}">
              <a16:creationId xmlns:a16="http://schemas.microsoft.com/office/drawing/2014/main" id="{2B5689DC-96C1-4BED-B34B-99FC0F6A967E}"/>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07" name="フローチャート: 判断 106">
          <a:extLst>
            <a:ext uri="{FF2B5EF4-FFF2-40B4-BE49-F238E27FC236}">
              <a16:creationId xmlns:a16="http://schemas.microsoft.com/office/drawing/2014/main" id="{F62FFB8A-5D00-4B00-A500-8855128B5731}"/>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08" name="フローチャート: 判断 107">
          <a:extLst>
            <a:ext uri="{FF2B5EF4-FFF2-40B4-BE49-F238E27FC236}">
              <a16:creationId xmlns:a16="http://schemas.microsoft.com/office/drawing/2014/main" id="{A95011EF-E6E9-4E34-B36C-4BE4DE66F455}"/>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10177</xdr:rowOff>
    </xdr:from>
    <xdr:ext cx="469744" cy="259045"/>
    <xdr:sp macro="" textlink="">
      <xdr:nvSpPr>
        <xdr:cNvPr id="109" name="n_1aveValue【図書館】&#10;一人当たり面積">
          <a:extLst>
            <a:ext uri="{FF2B5EF4-FFF2-40B4-BE49-F238E27FC236}">
              <a16:creationId xmlns:a16="http://schemas.microsoft.com/office/drawing/2014/main" id="{E47859B9-F8C7-4BA6-B92B-B643D64FD9EC}"/>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63500</xdr:rowOff>
    </xdr:from>
    <xdr:to>
      <xdr:col>46</xdr:col>
      <xdr:colOff>38100</xdr:colOff>
      <xdr:row>40</xdr:row>
      <xdr:rowOff>165100</xdr:rowOff>
    </xdr:to>
    <xdr:sp macro="" textlink="">
      <xdr:nvSpPr>
        <xdr:cNvPr id="110" name="フローチャート: 判断 109">
          <a:extLst>
            <a:ext uri="{FF2B5EF4-FFF2-40B4-BE49-F238E27FC236}">
              <a16:creationId xmlns:a16="http://schemas.microsoft.com/office/drawing/2014/main" id="{6490DB9E-217B-4D9D-9888-7B14A98449A8}"/>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10177</xdr:rowOff>
    </xdr:from>
    <xdr:ext cx="469744" cy="259045"/>
    <xdr:sp macro="" textlink="">
      <xdr:nvSpPr>
        <xdr:cNvPr id="111" name="n_2aveValue【図書館】&#10;一人当たり面積">
          <a:extLst>
            <a:ext uri="{FF2B5EF4-FFF2-40B4-BE49-F238E27FC236}">
              <a16:creationId xmlns:a16="http://schemas.microsoft.com/office/drawing/2014/main" id="{B062DAD3-6338-40C4-B7F7-8E6CC5C9218F}"/>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67310</xdr:rowOff>
    </xdr:from>
    <xdr:to>
      <xdr:col>41</xdr:col>
      <xdr:colOff>101600</xdr:colOff>
      <xdr:row>40</xdr:row>
      <xdr:rowOff>168910</xdr:rowOff>
    </xdr:to>
    <xdr:sp macro="" textlink="">
      <xdr:nvSpPr>
        <xdr:cNvPr id="112" name="フローチャート: 判断 111">
          <a:extLst>
            <a:ext uri="{FF2B5EF4-FFF2-40B4-BE49-F238E27FC236}">
              <a16:creationId xmlns:a16="http://schemas.microsoft.com/office/drawing/2014/main" id="{88330A28-A692-47D9-AB0A-DD52639525E8}"/>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13987</xdr:rowOff>
    </xdr:from>
    <xdr:ext cx="469744" cy="259045"/>
    <xdr:sp macro="" textlink="">
      <xdr:nvSpPr>
        <xdr:cNvPr id="113" name="n_3aveValue【図書館】&#10;一人当たり面積">
          <a:extLst>
            <a:ext uri="{FF2B5EF4-FFF2-40B4-BE49-F238E27FC236}">
              <a16:creationId xmlns:a16="http://schemas.microsoft.com/office/drawing/2014/main" id="{AD98DCC4-7F47-41BC-97B3-9D44A94A1341}"/>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74930</xdr:rowOff>
    </xdr:from>
    <xdr:to>
      <xdr:col>36</xdr:col>
      <xdr:colOff>165100</xdr:colOff>
      <xdr:row>41</xdr:row>
      <xdr:rowOff>5080</xdr:rowOff>
    </xdr:to>
    <xdr:sp macro="" textlink="">
      <xdr:nvSpPr>
        <xdr:cNvPr id="114" name="フローチャート: 判断 113">
          <a:extLst>
            <a:ext uri="{FF2B5EF4-FFF2-40B4-BE49-F238E27FC236}">
              <a16:creationId xmlns:a16="http://schemas.microsoft.com/office/drawing/2014/main" id="{53CA2BF2-3113-47AD-A273-EBF0D80151C8}"/>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21607</xdr:rowOff>
    </xdr:from>
    <xdr:ext cx="469744" cy="259045"/>
    <xdr:sp macro="" textlink="">
      <xdr:nvSpPr>
        <xdr:cNvPr id="115" name="n_4aveValue【図書館】&#10;一人当たり面積">
          <a:extLst>
            <a:ext uri="{FF2B5EF4-FFF2-40B4-BE49-F238E27FC236}">
              <a16:creationId xmlns:a16="http://schemas.microsoft.com/office/drawing/2014/main" id="{53E5480A-7A2E-45A5-9FD3-2D6CACB7BDCF}"/>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D17FC785-1141-484C-AC85-1DA9B3C3CA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29AC7485-09C1-4601-B2D1-8B6923685E5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7AE21B37-C740-43EE-8B33-CBA2150C06A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E72DD73A-6887-4469-86AE-D881DCA110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5C2F1434-20D4-4151-8C54-AB93BE84637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132080</xdr:rowOff>
    </xdr:from>
    <xdr:to>
      <xdr:col>55</xdr:col>
      <xdr:colOff>50800</xdr:colOff>
      <xdr:row>42</xdr:row>
      <xdr:rowOff>62230</xdr:rowOff>
    </xdr:to>
    <xdr:sp macro="" textlink="">
      <xdr:nvSpPr>
        <xdr:cNvPr id="121" name="楕円 120">
          <a:extLst>
            <a:ext uri="{FF2B5EF4-FFF2-40B4-BE49-F238E27FC236}">
              <a16:creationId xmlns:a16="http://schemas.microsoft.com/office/drawing/2014/main" id="{59F860F0-C75D-4DD5-8136-E2BFDCE1A705}"/>
            </a:ext>
          </a:extLst>
        </xdr:cNvPr>
        <xdr:cNvSpPr/>
      </xdr:nvSpPr>
      <xdr:spPr>
        <a:xfrm>
          <a:off x="10426700" y="716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47007</xdr:rowOff>
    </xdr:from>
    <xdr:ext cx="469744" cy="259045"/>
    <xdr:sp macro="" textlink="">
      <xdr:nvSpPr>
        <xdr:cNvPr id="122" name="【図書館】&#10;一人当たり面積該当値テキスト">
          <a:extLst>
            <a:ext uri="{FF2B5EF4-FFF2-40B4-BE49-F238E27FC236}">
              <a16:creationId xmlns:a16="http://schemas.microsoft.com/office/drawing/2014/main" id="{34AD911D-ACB8-4179-9D07-34865E8729A4}"/>
            </a:ext>
          </a:extLst>
        </xdr:cNvPr>
        <xdr:cNvSpPr txBox="1"/>
      </xdr:nvSpPr>
      <xdr:spPr>
        <a:xfrm>
          <a:off x="10515600" y="707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27AA6397-2B0A-449E-AD29-AB872784A83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0829B622-EABE-4D72-9E91-1148BBB0DCA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F13CD67B-1E21-460F-B307-6166493C7E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B3E3E919-B086-4877-BCD7-27FE38C3A5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049F63DA-CF25-4C55-B094-1FE0432103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C0997EE6-7389-401F-A7A5-828A545886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441FC770-C0A0-48CA-844A-7B029B950D2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0D5D3602-AE0B-4CD3-BF03-42C13819E19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a:extLst>
            <a:ext uri="{FF2B5EF4-FFF2-40B4-BE49-F238E27FC236}">
              <a16:creationId xmlns:a16="http://schemas.microsoft.com/office/drawing/2014/main" id="{E62A8EDD-0707-4F4D-AAF5-3E545E5E2E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9734FA49-8DD5-4309-A409-7B7F5AA53AE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3" name="テキスト ボックス 132">
          <a:extLst>
            <a:ext uri="{FF2B5EF4-FFF2-40B4-BE49-F238E27FC236}">
              <a16:creationId xmlns:a16="http://schemas.microsoft.com/office/drawing/2014/main" id="{924F5405-D811-41ED-9F31-D28AAA790EE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4" name="直線コネクタ 133">
          <a:extLst>
            <a:ext uri="{FF2B5EF4-FFF2-40B4-BE49-F238E27FC236}">
              <a16:creationId xmlns:a16="http://schemas.microsoft.com/office/drawing/2014/main" id="{D7AC2B2D-C1D4-4FD4-8157-5F03E36FCC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35" name="テキスト ボックス 134">
          <a:extLst>
            <a:ext uri="{FF2B5EF4-FFF2-40B4-BE49-F238E27FC236}">
              <a16:creationId xmlns:a16="http://schemas.microsoft.com/office/drawing/2014/main" id="{78A23169-BD85-4384-865D-420FC347710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6" name="直線コネクタ 135">
          <a:extLst>
            <a:ext uri="{FF2B5EF4-FFF2-40B4-BE49-F238E27FC236}">
              <a16:creationId xmlns:a16="http://schemas.microsoft.com/office/drawing/2014/main" id="{4E57868F-21DC-4919-8B3A-312A739AB89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7" name="テキスト ボックス 136">
          <a:extLst>
            <a:ext uri="{FF2B5EF4-FFF2-40B4-BE49-F238E27FC236}">
              <a16:creationId xmlns:a16="http://schemas.microsoft.com/office/drawing/2014/main" id="{18C6D600-EF20-4DE4-A14E-2A571F8DCC6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8" name="直線コネクタ 137">
          <a:extLst>
            <a:ext uri="{FF2B5EF4-FFF2-40B4-BE49-F238E27FC236}">
              <a16:creationId xmlns:a16="http://schemas.microsoft.com/office/drawing/2014/main" id="{D8579086-01BF-49D6-8CB9-C33C8C69B46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9" name="テキスト ボックス 138">
          <a:extLst>
            <a:ext uri="{FF2B5EF4-FFF2-40B4-BE49-F238E27FC236}">
              <a16:creationId xmlns:a16="http://schemas.microsoft.com/office/drawing/2014/main" id="{1B709832-9F6E-4452-8FC7-0000934C6E0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0" name="直線コネクタ 139">
          <a:extLst>
            <a:ext uri="{FF2B5EF4-FFF2-40B4-BE49-F238E27FC236}">
              <a16:creationId xmlns:a16="http://schemas.microsoft.com/office/drawing/2014/main" id="{CD51219C-0456-4FA2-92D6-7563A10E4B6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1" name="テキスト ボックス 140">
          <a:extLst>
            <a:ext uri="{FF2B5EF4-FFF2-40B4-BE49-F238E27FC236}">
              <a16:creationId xmlns:a16="http://schemas.microsoft.com/office/drawing/2014/main" id="{7C00C91E-4B16-4169-9914-B6A11C5FF7D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2" name="直線コネクタ 141">
          <a:extLst>
            <a:ext uri="{FF2B5EF4-FFF2-40B4-BE49-F238E27FC236}">
              <a16:creationId xmlns:a16="http://schemas.microsoft.com/office/drawing/2014/main" id="{2FE0A027-61CF-44FF-8CA8-E79A6FB2FEE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3" name="テキスト ボックス 142">
          <a:extLst>
            <a:ext uri="{FF2B5EF4-FFF2-40B4-BE49-F238E27FC236}">
              <a16:creationId xmlns:a16="http://schemas.microsoft.com/office/drawing/2014/main" id="{BADD96D4-7248-4F99-91FE-AEF763CBA66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a:extLst>
            <a:ext uri="{FF2B5EF4-FFF2-40B4-BE49-F238E27FC236}">
              <a16:creationId xmlns:a16="http://schemas.microsoft.com/office/drawing/2014/main" id="{B4DC9815-341E-4180-AE6F-49C628FAE07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45" name="テキスト ボックス 144">
          <a:extLst>
            <a:ext uri="{FF2B5EF4-FFF2-40B4-BE49-F238E27FC236}">
              <a16:creationId xmlns:a16="http://schemas.microsoft.com/office/drawing/2014/main" id="{BF6C7830-98FB-48C8-AF11-5F0EC3A4A18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体育館・プール】&#10;有形固定資産減価償却率グラフ枠">
          <a:extLst>
            <a:ext uri="{FF2B5EF4-FFF2-40B4-BE49-F238E27FC236}">
              <a16:creationId xmlns:a16="http://schemas.microsoft.com/office/drawing/2014/main" id="{E5A0585A-35EC-4305-B503-376C4A402A7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47" name="直線コネクタ 146">
          <a:extLst>
            <a:ext uri="{FF2B5EF4-FFF2-40B4-BE49-F238E27FC236}">
              <a16:creationId xmlns:a16="http://schemas.microsoft.com/office/drawing/2014/main" id="{089E6730-2542-4B8B-BAD6-5E397D31AB3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48" name="【体育館・プール】&#10;有形固定資産減価償却率最小値テキスト">
          <a:extLst>
            <a:ext uri="{FF2B5EF4-FFF2-40B4-BE49-F238E27FC236}">
              <a16:creationId xmlns:a16="http://schemas.microsoft.com/office/drawing/2014/main" id="{ADDF4F39-FE67-4874-A215-8136ABDAFF6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49" name="直線コネクタ 148">
          <a:extLst>
            <a:ext uri="{FF2B5EF4-FFF2-40B4-BE49-F238E27FC236}">
              <a16:creationId xmlns:a16="http://schemas.microsoft.com/office/drawing/2014/main" id="{4347ED94-3C8D-4DA9-8DB5-40CD023A280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50" name="【体育館・プール】&#10;有形固定資産減価償却率最大値テキスト">
          <a:extLst>
            <a:ext uri="{FF2B5EF4-FFF2-40B4-BE49-F238E27FC236}">
              <a16:creationId xmlns:a16="http://schemas.microsoft.com/office/drawing/2014/main" id="{FA02DFAD-2048-4467-8E6D-1294B1AD994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51" name="直線コネクタ 150">
          <a:extLst>
            <a:ext uri="{FF2B5EF4-FFF2-40B4-BE49-F238E27FC236}">
              <a16:creationId xmlns:a16="http://schemas.microsoft.com/office/drawing/2014/main" id="{6F135CD8-5BBD-44E1-AE80-FA62DB4BB3A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52" name="【体育館・プール】&#10;有形固定資産減価償却率平均値テキスト">
          <a:extLst>
            <a:ext uri="{FF2B5EF4-FFF2-40B4-BE49-F238E27FC236}">
              <a16:creationId xmlns:a16="http://schemas.microsoft.com/office/drawing/2014/main" id="{1FCE2D4D-3894-41B5-A876-5F973A06EBDE}"/>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53" name="フローチャート: 判断 152">
          <a:extLst>
            <a:ext uri="{FF2B5EF4-FFF2-40B4-BE49-F238E27FC236}">
              <a16:creationId xmlns:a16="http://schemas.microsoft.com/office/drawing/2014/main" id="{240977B1-7A14-4576-8E31-9FD12F0224BC}"/>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54" name="フローチャート: 判断 153">
          <a:extLst>
            <a:ext uri="{FF2B5EF4-FFF2-40B4-BE49-F238E27FC236}">
              <a16:creationId xmlns:a16="http://schemas.microsoft.com/office/drawing/2014/main" id="{72BD9C4C-65AF-47AA-B8EF-1048CEF9C6E9}"/>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27322</xdr:rowOff>
    </xdr:from>
    <xdr:ext cx="405111" cy="259045"/>
    <xdr:sp macro="" textlink="">
      <xdr:nvSpPr>
        <xdr:cNvPr id="155" name="n_1aveValue【体育館・プール】&#10;有形固定資産減価償却率">
          <a:extLst>
            <a:ext uri="{FF2B5EF4-FFF2-40B4-BE49-F238E27FC236}">
              <a16:creationId xmlns:a16="http://schemas.microsoft.com/office/drawing/2014/main" id="{FF58512B-1A78-4F7D-BDC9-1ACA3919D15C}"/>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61595</xdr:rowOff>
    </xdr:from>
    <xdr:to>
      <xdr:col>15</xdr:col>
      <xdr:colOff>101600</xdr:colOff>
      <xdr:row>60</xdr:row>
      <xdr:rowOff>163195</xdr:rowOff>
    </xdr:to>
    <xdr:sp macro="" textlink="">
      <xdr:nvSpPr>
        <xdr:cNvPr id="156" name="フローチャート: 判断 155">
          <a:extLst>
            <a:ext uri="{FF2B5EF4-FFF2-40B4-BE49-F238E27FC236}">
              <a16:creationId xmlns:a16="http://schemas.microsoft.com/office/drawing/2014/main" id="{6CD13A9C-0DD4-4AE1-981D-2DEEA828B38E}"/>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8272</xdr:rowOff>
    </xdr:from>
    <xdr:ext cx="405111" cy="259045"/>
    <xdr:sp macro="" textlink="">
      <xdr:nvSpPr>
        <xdr:cNvPr id="157" name="n_2aveValue【体育館・プール】&#10;有形固定資産減価償却率">
          <a:extLst>
            <a:ext uri="{FF2B5EF4-FFF2-40B4-BE49-F238E27FC236}">
              <a16:creationId xmlns:a16="http://schemas.microsoft.com/office/drawing/2014/main" id="{618B6F28-A5FA-45CD-8EFA-01DE2EB685C8}"/>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12065</xdr:rowOff>
    </xdr:from>
    <xdr:to>
      <xdr:col>10</xdr:col>
      <xdr:colOff>165100</xdr:colOff>
      <xdr:row>60</xdr:row>
      <xdr:rowOff>113665</xdr:rowOff>
    </xdr:to>
    <xdr:sp macro="" textlink="">
      <xdr:nvSpPr>
        <xdr:cNvPr id="158" name="フローチャート: 判断 157">
          <a:extLst>
            <a:ext uri="{FF2B5EF4-FFF2-40B4-BE49-F238E27FC236}">
              <a16:creationId xmlns:a16="http://schemas.microsoft.com/office/drawing/2014/main" id="{B4E20406-2F7A-4F17-A4AA-C3C3F794DF3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130192</xdr:rowOff>
    </xdr:from>
    <xdr:ext cx="405111" cy="259045"/>
    <xdr:sp macro="" textlink="">
      <xdr:nvSpPr>
        <xdr:cNvPr id="159" name="n_3aveValue【体育館・プール】&#10;有形固定資産減価償却率">
          <a:extLst>
            <a:ext uri="{FF2B5EF4-FFF2-40B4-BE49-F238E27FC236}">
              <a16:creationId xmlns:a16="http://schemas.microsoft.com/office/drawing/2014/main" id="{3607BFAC-7054-40C5-A6DF-8D2B078394A8}"/>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8255</xdr:rowOff>
    </xdr:from>
    <xdr:to>
      <xdr:col>6</xdr:col>
      <xdr:colOff>38100</xdr:colOff>
      <xdr:row>60</xdr:row>
      <xdr:rowOff>109855</xdr:rowOff>
    </xdr:to>
    <xdr:sp macro="" textlink="">
      <xdr:nvSpPr>
        <xdr:cNvPr id="160" name="フローチャート: 判断 159">
          <a:extLst>
            <a:ext uri="{FF2B5EF4-FFF2-40B4-BE49-F238E27FC236}">
              <a16:creationId xmlns:a16="http://schemas.microsoft.com/office/drawing/2014/main" id="{3E8001F1-B35F-44DF-AB04-36C1C705E64A}"/>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126382</xdr:rowOff>
    </xdr:from>
    <xdr:ext cx="405111" cy="259045"/>
    <xdr:sp macro="" textlink="">
      <xdr:nvSpPr>
        <xdr:cNvPr id="161" name="n_4aveValue【体育館・プール】&#10;有形固定資産減価償却率">
          <a:extLst>
            <a:ext uri="{FF2B5EF4-FFF2-40B4-BE49-F238E27FC236}">
              <a16:creationId xmlns:a16="http://schemas.microsoft.com/office/drawing/2014/main" id="{2ACD86A9-53C8-48D7-A28E-A65F659CE7AA}"/>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CC19DF07-F675-4257-95EF-24ACD38020B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5A46AD24-F449-4B24-B66F-B5963B454AB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85683279-B3F3-4AD3-9434-FB6260C893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id="{02526A65-7A20-4C07-A44D-CF9761462B5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C228871B-A7F7-46AF-A792-B587A04ADD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133985</xdr:rowOff>
    </xdr:from>
    <xdr:to>
      <xdr:col>24</xdr:col>
      <xdr:colOff>114300</xdr:colOff>
      <xdr:row>62</xdr:row>
      <xdr:rowOff>64135</xdr:rowOff>
    </xdr:to>
    <xdr:sp macro="" textlink="">
      <xdr:nvSpPr>
        <xdr:cNvPr id="167" name="楕円 166">
          <a:extLst>
            <a:ext uri="{FF2B5EF4-FFF2-40B4-BE49-F238E27FC236}">
              <a16:creationId xmlns:a16="http://schemas.microsoft.com/office/drawing/2014/main" id="{AB37F37B-0336-44BF-A918-588325A23DC6}"/>
            </a:ext>
          </a:extLst>
        </xdr:cNvPr>
        <xdr:cNvSpPr/>
      </xdr:nvSpPr>
      <xdr:spPr>
        <a:xfrm>
          <a:off x="45847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112412</xdr:rowOff>
    </xdr:from>
    <xdr:ext cx="405111" cy="259045"/>
    <xdr:sp macro="" textlink="">
      <xdr:nvSpPr>
        <xdr:cNvPr id="168" name="【体育館・プール】&#10;有形固定資産減価償却率該当値テキスト">
          <a:extLst>
            <a:ext uri="{FF2B5EF4-FFF2-40B4-BE49-F238E27FC236}">
              <a16:creationId xmlns:a16="http://schemas.microsoft.com/office/drawing/2014/main" id="{FC562891-6496-48AF-9282-41BDB5D44CFE}"/>
            </a:ext>
          </a:extLst>
        </xdr:cNvPr>
        <xdr:cNvSpPr txBox="1"/>
      </xdr:nvSpPr>
      <xdr:spPr>
        <a:xfrm>
          <a:off x="467360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164465</xdr:rowOff>
    </xdr:from>
    <xdr:to>
      <xdr:col>20</xdr:col>
      <xdr:colOff>38100</xdr:colOff>
      <xdr:row>62</xdr:row>
      <xdr:rowOff>94615</xdr:rowOff>
    </xdr:to>
    <xdr:sp macro="" textlink="">
      <xdr:nvSpPr>
        <xdr:cNvPr id="169" name="楕円 168">
          <a:extLst>
            <a:ext uri="{FF2B5EF4-FFF2-40B4-BE49-F238E27FC236}">
              <a16:creationId xmlns:a16="http://schemas.microsoft.com/office/drawing/2014/main" id="{0A562E3C-53DD-4DC4-957E-2E835FE92EDB}"/>
            </a:ext>
          </a:extLst>
        </xdr:cNvPr>
        <xdr:cNvSpPr/>
      </xdr:nvSpPr>
      <xdr:spPr>
        <a:xfrm>
          <a:off x="3746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xdr:rowOff>
    </xdr:from>
    <xdr:to>
      <xdr:col>24</xdr:col>
      <xdr:colOff>63500</xdr:colOff>
      <xdr:row>62</xdr:row>
      <xdr:rowOff>43815</xdr:rowOff>
    </xdr:to>
    <xdr:cxnSp macro="">
      <xdr:nvCxnSpPr>
        <xdr:cNvPr id="170" name="直線コネクタ 169">
          <a:extLst>
            <a:ext uri="{FF2B5EF4-FFF2-40B4-BE49-F238E27FC236}">
              <a16:creationId xmlns:a16="http://schemas.microsoft.com/office/drawing/2014/main" id="{EC1E3545-34B9-40B8-91BF-B2FF62B48EBE}"/>
            </a:ext>
          </a:extLst>
        </xdr:cNvPr>
        <xdr:cNvCxnSpPr/>
      </xdr:nvCxnSpPr>
      <xdr:spPr>
        <a:xfrm flipV="1">
          <a:off x="3797300" y="1064323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128270</xdr:rowOff>
    </xdr:from>
    <xdr:to>
      <xdr:col>15</xdr:col>
      <xdr:colOff>101600</xdr:colOff>
      <xdr:row>62</xdr:row>
      <xdr:rowOff>58420</xdr:rowOff>
    </xdr:to>
    <xdr:sp macro="" textlink="">
      <xdr:nvSpPr>
        <xdr:cNvPr id="171" name="楕円 170">
          <a:extLst>
            <a:ext uri="{FF2B5EF4-FFF2-40B4-BE49-F238E27FC236}">
              <a16:creationId xmlns:a16="http://schemas.microsoft.com/office/drawing/2014/main" id="{2A5DFD05-EE52-4715-9DD9-C51025186339}"/>
            </a:ext>
          </a:extLst>
        </xdr:cNvPr>
        <xdr:cNvSpPr/>
      </xdr:nvSpPr>
      <xdr:spPr>
        <a:xfrm>
          <a:off x="2857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43815</xdr:rowOff>
    </xdr:to>
    <xdr:cxnSp macro="">
      <xdr:nvCxnSpPr>
        <xdr:cNvPr id="172" name="直線コネクタ 171">
          <a:extLst>
            <a:ext uri="{FF2B5EF4-FFF2-40B4-BE49-F238E27FC236}">
              <a16:creationId xmlns:a16="http://schemas.microsoft.com/office/drawing/2014/main" id="{4EB335B3-9A80-43DE-BAB9-66548D1A6CC1}"/>
            </a:ext>
          </a:extLst>
        </xdr:cNvPr>
        <xdr:cNvCxnSpPr/>
      </xdr:nvCxnSpPr>
      <xdr:spPr>
        <a:xfrm>
          <a:off x="2908300" y="106375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3" name="楕円 172">
          <a:extLst>
            <a:ext uri="{FF2B5EF4-FFF2-40B4-BE49-F238E27FC236}">
              <a16:creationId xmlns:a16="http://schemas.microsoft.com/office/drawing/2014/main" id="{421F7D66-1730-40D2-9DC3-C7C247C69EA3}"/>
            </a:ext>
          </a:extLst>
        </xdr:cNvPr>
        <xdr:cNvSpPr/>
      </xdr:nvSpPr>
      <xdr:spPr>
        <a:xfrm>
          <a:off x="1968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7620</xdr:rowOff>
    </xdr:from>
    <xdr:to>
      <xdr:col>15</xdr:col>
      <xdr:colOff>50800</xdr:colOff>
      <xdr:row>62</xdr:row>
      <xdr:rowOff>78105</xdr:rowOff>
    </xdr:to>
    <xdr:cxnSp macro="">
      <xdr:nvCxnSpPr>
        <xdr:cNvPr id="174" name="直線コネクタ 173">
          <a:extLst>
            <a:ext uri="{FF2B5EF4-FFF2-40B4-BE49-F238E27FC236}">
              <a16:creationId xmlns:a16="http://schemas.microsoft.com/office/drawing/2014/main" id="{3869A781-775D-4D23-96AD-2440E0F9B0FF}"/>
            </a:ext>
          </a:extLst>
        </xdr:cNvPr>
        <xdr:cNvCxnSpPr/>
      </xdr:nvCxnSpPr>
      <xdr:spPr>
        <a:xfrm flipV="1">
          <a:off x="2019300" y="106375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166370</xdr:rowOff>
    </xdr:from>
    <xdr:to>
      <xdr:col>6</xdr:col>
      <xdr:colOff>38100</xdr:colOff>
      <xdr:row>62</xdr:row>
      <xdr:rowOff>96520</xdr:rowOff>
    </xdr:to>
    <xdr:sp macro="" textlink="">
      <xdr:nvSpPr>
        <xdr:cNvPr id="175" name="楕円 174">
          <a:extLst>
            <a:ext uri="{FF2B5EF4-FFF2-40B4-BE49-F238E27FC236}">
              <a16:creationId xmlns:a16="http://schemas.microsoft.com/office/drawing/2014/main" id="{F7ED4764-AD00-4CBF-BE85-F22DE29DB540}"/>
            </a:ext>
          </a:extLst>
        </xdr:cNvPr>
        <xdr:cNvSpPr/>
      </xdr:nvSpPr>
      <xdr:spPr>
        <a:xfrm>
          <a:off x="107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45720</xdr:rowOff>
    </xdr:from>
    <xdr:to>
      <xdr:col>10</xdr:col>
      <xdr:colOff>114300</xdr:colOff>
      <xdr:row>62</xdr:row>
      <xdr:rowOff>78105</xdr:rowOff>
    </xdr:to>
    <xdr:cxnSp macro="">
      <xdr:nvCxnSpPr>
        <xdr:cNvPr id="176" name="直線コネクタ 175">
          <a:extLst>
            <a:ext uri="{FF2B5EF4-FFF2-40B4-BE49-F238E27FC236}">
              <a16:creationId xmlns:a16="http://schemas.microsoft.com/office/drawing/2014/main" id="{865A456C-BCC0-41F1-BD98-1A27EB0F2908}"/>
            </a:ext>
          </a:extLst>
        </xdr:cNvPr>
        <xdr:cNvCxnSpPr/>
      </xdr:nvCxnSpPr>
      <xdr:spPr>
        <a:xfrm>
          <a:off x="1130300" y="106756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85742</xdr:rowOff>
    </xdr:from>
    <xdr:ext cx="405111" cy="259045"/>
    <xdr:sp macro="" textlink="">
      <xdr:nvSpPr>
        <xdr:cNvPr id="177" name="n_1mainValue【体育館・プール】&#10;有形固定資産減価償却率">
          <a:extLst>
            <a:ext uri="{FF2B5EF4-FFF2-40B4-BE49-F238E27FC236}">
              <a16:creationId xmlns:a16="http://schemas.microsoft.com/office/drawing/2014/main" id="{DA755C66-B996-4813-A400-AFBC3A9F02E3}"/>
            </a:ext>
          </a:extLst>
        </xdr:cNvPr>
        <xdr:cNvSpPr txBox="1"/>
      </xdr:nvSpPr>
      <xdr:spPr>
        <a:xfrm>
          <a:off x="35820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49547</xdr:rowOff>
    </xdr:from>
    <xdr:ext cx="405111" cy="259045"/>
    <xdr:sp macro="" textlink="">
      <xdr:nvSpPr>
        <xdr:cNvPr id="178" name="n_2mainValue【体育館・プール】&#10;有形固定資産減価償却率">
          <a:extLst>
            <a:ext uri="{FF2B5EF4-FFF2-40B4-BE49-F238E27FC236}">
              <a16:creationId xmlns:a16="http://schemas.microsoft.com/office/drawing/2014/main" id="{CA9EDF6E-4A4A-4475-8EB2-BE202C914FE6}"/>
            </a:ext>
          </a:extLst>
        </xdr:cNvPr>
        <xdr:cNvSpPr txBox="1"/>
      </xdr:nvSpPr>
      <xdr:spPr>
        <a:xfrm>
          <a:off x="2705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79" name="n_3mainValue【体育館・プール】&#10;有形固定資産減価償却率">
          <a:extLst>
            <a:ext uri="{FF2B5EF4-FFF2-40B4-BE49-F238E27FC236}">
              <a16:creationId xmlns:a16="http://schemas.microsoft.com/office/drawing/2014/main" id="{3B4F5CE8-095C-4410-AD0F-AD17661FA1A3}"/>
            </a:ext>
          </a:extLst>
        </xdr:cNvPr>
        <xdr:cNvSpPr txBox="1"/>
      </xdr:nvSpPr>
      <xdr:spPr>
        <a:xfrm>
          <a:off x="1816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87647</xdr:rowOff>
    </xdr:from>
    <xdr:ext cx="405111" cy="259045"/>
    <xdr:sp macro="" textlink="">
      <xdr:nvSpPr>
        <xdr:cNvPr id="180" name="n_4mainValue【体育館・プール】&#10;有形固定資産減価償却率">
          <a:extLst>
            <a:ext uri="{FF2B5EF4-FFF2-40B4-BE49-F238E27FC236}">
              <a16:creationId xmlns:a16="http://schemas.microsoft.com/office/drawing/2014/main" id="{28A229C0-4D66-442C-95B3-3B9AA1C9DB83}"/>
            </a:ext>
          </a:extLst>
        </xdr:cNvPr>
        <xdr:cNvSpPr txBox="1"/>
      </xdr:nvSpPr>
      <xdr:spPr>
        <a:xfrm>
          <a:off x="927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1" name="正方形/長方形 180">
          <a:extLst>
            <a:ext uri="{FF2B5EF4-FFF2-40B4-BE49-F238E27FC236}">
              <a16:creationId xmlns:a16="http://schemas.microsoft.com/office/drawing/2014/main" id="{369A4AB2-571F-4CD7-BBAF-E3075A8D1DF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2" name="正方形/長方形 181">
          <a:extLst>
            <a:ext uri="{FF2B5EF4-FFF2-40B4-BE49-F238E27FC236}">
              <a16:creationId xmlns:a16="http://schemas.microsoft.com/office/drawing/2014/main" id="{F61F70EB-F4AE-4E95-840D-08D45DBA270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3" name="正方形/長方形 182">
          <a:extLst>
            <a:ext uri="{FF2B5EF4-FFF2-40B4-BE49-F238E27FC236}">
              <a16:creationId xmlns:a16="http://schemas.microsoft.com/office/drawing/2014/main" id="{799A8CDA-377F-4B69-AC4C-B5B179E15C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4" name="正方形/長方形 183">
          <a:extLst>
            <a:ext uri="{FF2B5EF4-FFF2-40B4-BE49-F238E27FC236}">
              <a16:creationId xmlns:a16="http://schemas.microsoft.com/office/drawing/2014/main" id="{F9BDE1EB-33CA-471D-9823-DD0E48E6524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5" name="正方形/長方形 184">
          <a:extLst>
            <a:ext uri="{FF2B5EF4-FFF2-40B4-BE49-F238E27FC236}">
              <a16:creationId xmlns:a16="http://schemas.microsoft.com/office/drawing/2014/main" id="{83DF06CE-6F43-42B1-8889-1DD5568C3C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6" name="正方形/長方形 185">
          <a:extLst>
            <a:ext uri="{FF2B5EF4-FFF2-40B4-BE49-F238E27FC236}">
              <a16:creationId xmlns:a16="http://schemas.microsoft.com/office/drawing/2014/main" id="{15CCA3E3-5866-4422-8A79-2493D97D4A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7" name="正方形/長方形 186">
          <a:extLst>
            <a:ext uri="{FF2B5EF4-FFF2-40B4-BE49-F238E27FC236}">
              <a16:creationId xmlns:a16="http://schemas.microsoft.com/office/drawing/2014/main" id="{01E39EA1-B7A7-4151-808B-1C7D6039966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8" name="正方形/長方形 187">
          <a:extLst>
            <a:ext uri="{FF2B5EF4-FFF2-40B4-BE49-F238E27FC236}">
              <a16:creationId xmlns:a16="http://schemas.microsoft.com/office/drawing/2014/main" id="{0550E34E-50B0-46EE-B3E3-9DB599EEB8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9" name="テキスト ボックス 188">
          <a:extLst>
            <a:ext uri="{FF2B5EF4-FFF2-40B4-BE49-F238E27FC236}">
              <a16:creationId xmlns:a16="http://schemas.microsoft.com/office/drawing/2014/main" id="{95375E33-0DC7-44BA-95CD-B7FDFFEAD4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0" name="直線コネクタ 189">
          <a:extLst>
            <a:ext uri="{FF2B5EF4-FFF2-40B4-BE49-F238E27FC236}">
              <a16:creationId xmlns:a16="http://schemas.microsoft.com/office/drawing/2014/main" id="{A60BB2AB-62CE-426F-A37B-91AFB73E8C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1" name="直線コネクタ 190">
          <a:extLst>
            <a:ext uri="{FF2B5EF4-FFF2-40B4-BE49-F238E27FC236}">
              <a16:creationId xmlns:a16="http://schemas.microsoft.com/office/drawing/2014/main" id="{421F4F7E-87CC-4782-BD2C-18D69BC8FB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2" name="テキスト ボックス 191">
          <a:extLst>
            <a:ext uri="{FF2B5EF4-FFF2-40B4-BE49-F238E27FC236}">
              <a16:creationId xmlns:a16="http://schemas.microsoft.com/office/drawing/2014/main" id="{71FFB069-A034-491E-8FEE-F62F538EDD6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3" name="直線コネクタ 192">
          <a:extLst>
            <a:ext uri="{FF2B5EF4-FFF2-40B4-BE49-F238E27FC236}">
              <a16:creationId xmlns:a16="http://schemas.microsoft.com/office/drawing/2014/main" id="{17748B81-6EC6-4002-986D-57020869466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4" name="テキスト ボックス 193">
          <a:extLst>
            <a:ext uri="{FF2B5EF4-FFF2-40B4-BE49-F238E27FC236}">
              <a16:creationId xmlns:a16="http://schemas.microsoft.com/office/drawing/2014/main" id="{45D44A0F-03CD-43FF-AFBF-966474876E6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5" name="直線コネクタ 194">
          <a:extLst>
            <a:ext uri="{FF2B5EF4-FFF2-40B4-BE49-F238E27FC236}">
              <a16:creationId xmlns:a16="http://schemas.microsoft.com/office/drawing/2014/main" id="{01B53F6E-8F5F-4A09-931D-96A164C358B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6" name="テキスト ボックス 195">
          <a:extLst>
            <a:ext uri="{FF2B5EF4-FFF2-40B4-BE49-F238E27FC236}">
              <a16:creationId xmlns:a16="http://schemas.microsoft.com/office/drawing/2014/main" id="{4A93118C-4152-46E3-A049-1589B6855DA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7" name="直線コネクタ 196">
          <a:extLst>
            <a:ext uri="{FF2B5EF4-FFF2-40B4-BE49-F238E27FC236}">
              <a16:creationId xmlns:a16="http://schemas.microsoft.com/office/drawing/2014/main" id="{A6DAEE77-6AA1-4396-ADDA-9D662C1D061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8" name="テキスト ボックス 197">
          <a:extLst>
            <a:ext uri="{FF2B5EF4-FFF2-40B4-BE49-F238E27FC236}">
              <a16:creationId xmlns:a16="http://schemas.microsoft.com/office/drawing/2014/main" id="{3059EB67-1267-4EAE-BEE7-9FFA51F8352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9" name="直線コネクタ 198">
          <a:extLst>
            <a:ext uri="{FF2B5EF4-FFF2-40B4-BE49-F238E27FC236}">
              <a16:creationId xmlns:a16="http://schemas.microsoft.com/office/drawing/2014/main" id="{575D30E0-F8B4-4BCB-ACCA-50237B63BC8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0" name="テキスト ボックス 199">
          <a:extLst>
            <a:ext uri="{FF2B5EF4-FFF2-40B4-BE49-F238E27FC236}">
              <a16:creationId xmlns:a16="http://schemas.microsoft.com/office/drawing/2014/main" id="{91A53FD2-9A7A-42C6-BE44-63954493D7C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1" name="直線コネクタ 200">
          <a:extLst>
            <a:ext uri="{FF2B5EF4-FFF2-40B4-BE49-F238E27FC236}">
              <a16:creationId xmlns:a16="http://schemas.microsoft.com/office/drawing/2014/main" id="{5ED23928-649E-4267-AA10-229FD85FC43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2" name="テキスト ボックス 201">
          <a:extLst>
            <a:ext uri="{FF2B5EF4-FFF2-40B4-BE49-F238E27FC236}">
              <a16:creationId xmlns:a16="http://schemas.microsoft.com/office/drawing/2014/main" id="{0864E689-DF86-4E4C-8199-10F742D201B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3" name="【体育館・プール】&#10;一人当たり面積グラフ枠">
          <a:extLst>
            <a:ext uri="{FF2B5EF4-FFF2-40B4-BE49-F238E27FC236}">
              <a16:creationId xmlns:a16="http://schemas.microsoft.com/office/drawing/2014/main" id="{8DA23A74-CE05-4D2D-9DF9-85650EDE37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04" name="直線コネクタ 203">
          <a:extLst>
            <a:ext uri="{FF2B5EF4-FFF2-40B4-BE49-F238E27FC236}">
              <a16:creationId xmlns:a16="http://schemas.microsoft.com/office/drawing/2014/main" id="{B1A3789C-3BC6-4EDE-AAEA-8FDBBB598B6E}"/>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05" name="【体育館・プール】&#10;一人当たり面積最小値テキスト">
          <a:extLst>
            <a:ext uri="{FF2B5EF4-FFF2-40B4-BE49-F238E27FC236}">
              <a16:creationId xmlns:a16="http://schemas.microsoft.com/office/drawing/2014/main" id="{7CD98457-6BD8-451B-AEC9-E8CF332516E8}"/>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06" name="直線コネクタ 205">
          <a:extLst>
            <a:ext uri="{FF2B5EF4-FFF2-40B4-BE49-F238E27FC236}">
              <a16:creationId xmlns:a16="http://schemas.microsoft.com/office/drawing/2014/main" id="{57A81707-B67C-4DD3-A14C-4203FF4C0A0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07" name="【体育館・プール】&#10;一人当たり面積最大値テキスト">
          <a:extLst>
            <a:ext uri="{FF2B5EF4-FFF2-40B4-BE49-F238E27FC236}">
              <a16:creationId xmlns:a16="http://schemas.microsoft.com/office/drawing/2014/main" id="{298968E2-BDB2-4E6C-BD45-A3A917333505}"/>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08" name="直線コネクタ 207">
          <a:extLst>
            <a:ext uri="{FF2B5EF4-FFF2-40B4-BE49-F238E27FC236}">
              <a16:creationId xmlns:a16="http://schemas.microsoft.com/office/drawing/2014/main" id="{7B161656-754B-4AFE-8E57-CD01AD553DC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09" name="【体育館・プール】&#10;一人当たり面積平均値テキスト">
          <a:extLst>
            <a:ext uri="{FF2B5EF4-FFF2-40B4-BE49-F238E27FC236}">
              <a16:creationId xmlns:a16="http://schemas.microsoft.com/office/drawing/2014/main" id="{476BE68D-17C7-4E21-B508-ED2C9505B414}"/>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10" name="フローチャート: 判断 209">
          <a:extLst>
            <a:ext uri="{FF2B5EF4-FFF2-40B4-BE49-F238E27FC236}">
              <a16:creationId xmlns:a16="http://schemas.microsoft.com/office/drawing/2014/main" id="{9E561BB4-7B4D-4F3E-965C-256061635F07}"/>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11" name="フローチャート: 判断 210">
          <a:extLst>
            <a:ext uri="{FF2B5EF4-FFF2-40B4-BE49-F238E27FC236}">
              <a16:creationId xmlns:a16="http://schemas.microsoft.com/office/drawing/2014/main" id="{071CC820-50C8-4387-9B1B-BAD248C655D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63</xdr:row>
      <xdr:rowOff>129176</xdr:rowOff>
    </xdr:from>
    <xdr:ext cx="469744" cy="259045"/>
    <xdr:sp macro="" textlink="">
      <xdr:nvSpPr>
        <xdr:cNvPr id="212" name="n_1aveValue【体育館・プール】&#10;一人当たり面積">
          <a:extLst>
            <a:ext uri="{FF2B5EF4-FFF2-40B4-BE49-F238E27FC236}">
              <a16:creationId xmlns:a16="http://schemas.microsoft.com/office/drawing/2014/main" id="{79BE209F-E3C6-4B8A-B544-44800818B489}"/>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39116</xdr:rowOff>
    </xdr:from>
    <xdr:to>
      <xdr:col>46</xdr:col>
      <xdr:colOff>38100</xdr:colOff>
      <xdr:row>63</xdr:row>
      <xdr:rowOff>140716</xdr:rowOff>
    </xdr:to>
    <xdr:sp macro="" textlink="">
      <xdr:nvSpPr>
        <xdr:cNvPr id="213" name="フローチャート: 判断 212">
          <a:extLst>
            <a:ext uri="{FF2B5EF4-FFF2-40B4-BE49-F238E27FC236}">
              <a16:creationId xmlns:a16="http://schemas.microsoft.com/office/drawing/2014/main" id="{86B8B8C2-3293-4BE4-B0E2-3FCAADAF2265}"/>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63</xdr:row>
      <xdr:rowOff>131843</xdr:rowOff>
    </xdr:from>
    <xdr:ext cx="469744" cy="259045"/>
    <xdr:sp macro="" textlink="">
      <xdr:nvSpPr>
        <xdr:cNvPr id="214" name="n_2aveValue【体育館・プール】&#10;一人当たり面積">
          <a:extLst>
            <a:ext uri="{FF2B5EF4-FFF2-40B4-BE49-F238E27FC236}">
              <a16:creationId xmlns:a16="http://schemas.microsoft.com/office/drawing/2014/main" id="{633E4597-733D-4886-AA31-4473BD9092FC}"/>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63</xdr:row>
      <xdr:rowOff>44069</xdr:rowOff>
    </xdr:from>
    <xdr:to>
      <xdr:col>41</xdr:col>
      <xdr:colOff>101600</xdr:colOff>
      <xdr:row>63</xdr:row>
      <xdr:rowOff>145669</xdr:rowOff>
    </xdr:to>
    <xdr:sp macro="" textlink="">
      <xdr:nvSpPr>
        <xdr:cNvPr id="215" name="フローチャート: 判断 214">
          <a:extLst>
            <a:ext uri="{FF2B5EF4-FFF2-40B4-BE49-F238E27FC236}">
              <a16:creationId xmlns:a16="http://schemas.microsoft.com/office/drawing/2014/main" id="{FB91C873-05D4-4F0C-A43A-DCD999E61BC1}"/>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63</xdr:row>
      <xdr:rowOff>136796</xdr:rowOff>
    </xdr:from>
    <xdr:ext cx="469744" cy="259045"/>
    <xdr:sp macro="" textlink="">
      <xdr:nvSpPr>
        <xdr:cNvPr id="216" name="n_3aveValue【体育館・プール】&#10;一人当たり面積">
          <a:extLst>
            <a:ext uri="{FF2B5EF4-FFF2-40B4-BE49-F238E27FC236}">
              <a16:creationId xmlns:a16="http://schemas.microsoft.com/office/drawing/2014/main" id="{D479998B-E99A-43AC-A4EF-2FF724FCCD47}"/>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63</xdr:row>
      <xdr:rowOff>53594</xdr:rowOff>
    </xdr:from>
    <xdr:to>
      <xdr:col>36</xdr:col>
      <xdr:colOff>165100</xdr:colOff>
      <xdr:row>63</xdr:row>
      <xdr:rowOff>155194</xdr:rowOff>
    </xdr:to>
    <xdr:sp macro="" textlink="">
      <xdr:nvSpPr>
        <xdr:cNvPr id="217" name="フローチャート: 判断 216">
          <a:extLst>
            <a:ext uri="{FF2B5EF4-FFF2-40B4-BE49-F238E27FC236}">
              <a16:creationId xmlns:a16="http://schemas.microsoft.com/office/drawing/2014/main" id="{E0D61B85-30B2-4AC5-A964-223DBEC7D658}"/>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63</xdr:row>
      <xdr:rowOff>146321</xdr:rowOff>
    </xdr:from>
    <xdr:ext cx="469744" cy="259045"/>
    <xdr:sp macro="" textlink="">
      <xdr:nvSpPr>
        <xdr:cNvPr id="218" name="n_4aveValue【体育館・プール】&#10;一人当たり面積">
          <a:extLst>
            <a:ext uri="{FF2B5EF4-FFF2-40B4-BE49-F238E27FC236}">
              <a16:creationId xmlns:a16="http://schemas.microsoft.com/office/drawing/2014/main" id="{E819C730-789E-4CEC-801C-6C8E07102171}"/>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id="{0CBB8829-8745-4256-BC5B-B0B3ED982B1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id="{45E51D44-9D3A-4530-A519-C2F585AEB4A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0F7A4E70-0997-4800-B404-6AE795D8292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1637941B-A7BE-46F2-BC78-3DD3EF3B77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925B15AD-6B16-45EF-AF54-8B5A77BB25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141986</xdr:rowOff>
    </xdr:from>
    <xdr:to>
      <xdr:col>55</xdr:col>
      <xdr:colOff>50800</xdr:colOff>
      <xdr:row>63</xdr:row>
      <xdr:rowOff>72136</xdr:rowOff>
    </xdr:to>
    <xdr:sp macro="" textlink="">
      <xdr:nvSpPr>
        <xdr:cNvPr id="224" name="楕円 223">
          <a:extLst>
            <a:ext uri="{FF2B5EF4-FFF2-40B4-BE49-F238E27FC236}">
              <a16:creationId xmlns:a16="http://schemas.microsoft.com/office/drawing/2014/main" id="{43C45F24-3F91-4955-AA47-D3766109D8C8}"/>
            </a:ext>
          </a:extLst>
        </xdr:cNvPr>
        <xdr:cNvSpPr/>
      </xdr:nvSpPr>
      <xdr:spPr>
        <a:xfrm>
          <a:off x="10426700" y="107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164863</xdr:rowOff>
    </xdr:from>
    <xdr:ext cx="469744" cy="259045"/>
    <xdr:sp macro="" textlink="">
      <xdr:nvSpPr>
        <xdr:cNvPr id="225" name="【体育館・プール】&#10;一人当たり面積該当値テキスト">
          <a:extLst>
            <a:ext uri="{FF2B5EF4-FFF2-40B4-BE49-F238E27FC236}">
              <a16:creationId xmlns:a16="http://schemas.microsoft.com/office/drawing/2014/main" id="{FBD7AB6B-267C-48B9-9619-0A76A5344296}"/>
            </a:ext>
          </a:extLst>
        </xdr:cNvPr>
        <xdr:cNvSpPr txBox="1"/>
      </xdr:nvSpPr>
      <xdr:spPr>
        <a:xfrm>
          <a:off x="10515600" y="106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xdr:rowOff>
    </xdr:from>
    <xdr:to>
      <xdr:col>50</xdr:col>
      <xdr:colOff>165100</xdr:colOff>
      <xdr:row>63</xdr:row>
      <xdr:rowOff>103378</xdr:rowOff>
    </xdr:to>
    <xdr:sp macro="" textlink="">
      <xdr:nvSpPr>
        <xdr:cNvPr id="226" name="楕円 225">
          <a:extLst>
            <a:ext uri="{FF2B5EF4-FFF2-40B4-BE49-F238E27FC236}">
              <a16:creationId xmlns:a16="http://schemas.microsoft.com/office/drawing/2014/main" id="{61029080-8494-4B5E-B21E-18CB09569941}"/>
            </a:ext>
          </a:extLst>
        </xdr:cNvPr>
        <xdr:cNvSpPr/>
      </xdr:nvSpPr>
      <xdr:spPr>
        <a:xfrm>
          <a:off x="9588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21336</xdr:rowOff>
    </xdr:from>
    <xdr:to>
      <xdr:col>55</xdr:col>
      <xdr:colOff>0</xdr:colOff>
      <xdr:row>63</xdr:row>
      <xdr:rowOff>52578</xdr:rowOff>
    </xdr:to>
    <xdr:cxnSp macro="">
      <xdr:nvCxnSpPr>
        <xdr:cNvPr id="227" name="直線コネクタ 226">
          <a:extLst>
            <a:ext uri="{FF2B5EF4-FFF2-40B4-BE49-F238E27FC236}">
              <a16:creationId xmlns:a16="http://schemas.microsoft.com/office/drawing/2014/main" id="{D1470914-5C7F-4292-BF6E-E628C803FFB3}"/>
            </a:ext>
          </a:extLst>
        </xdr:cNvPr>
        <xdr:cNvCxnSpPr/>
      </xdr:nvCxnSpPr>
      <xdr:spPr>
        <a:xfrm flipV="1">
          <a:off x="9639300" y="10822686"/>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xdr:rowOff>
    </xdr:from>
    <xdr:to>
      <xdr:col>46</xdr:col>
      <xdr:colOff>38100</xdr:colOff>
      <xdr:row>63</xdr:row>
      <xdr:rowOff>102235</xdr:rowOff>
    </xdr:to>
    <xdr:sp macro="" textlink="">
      <xdr:nvSpPr>
        <xdr:cNvPr id="228" name="楕円 227">
          <a:extLst>
            <a:ext uri="{FF2B5EF4-FFF2-40B4-BE49-F238E27FC236}">
              <a16:creationId xmlns:a16="http://schemas.microsoft.com/office/drawing/2014/main" id="{688D4E79-5AAA-49E3-A6D3-ABB7B91A068A}"/>
            </a:ext>
          </a:extLst>
        </xdr:cNvPr>
        <xdr:cNvSpPr/>
      </xdr:nvSpPr>
      <xdr:spPr>
        <a:xfrm>
          <a:off x="8699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51435</xdr:rowOff>
    </xdr:from>
    <xdr:to>
      <xdr:col>50</xdr:col>
      <xdr:colOff>114300</xdr:colOff>
      <xdr:row>63</xdr:row>
      <xdr:rowOff>52578</xdr:rowOff>
    </xdr:to>
    <xdr:cxnSp macro="">
      <xdr:nvCxnSpPr>
        <xdr:cNvPr id="229" name="直線コネクタ 228">
          <a:extLst>
            <a:ext uri="{FF2B5EF4-FFF2-40B4-BE49-F238E27FC236}">
              <a16:creationId xmlns:a16="http://schemas.microsoft.com/office/drawing/2014/main" id="{25E02F0B-2315-42D6-A0D2-866DAFAC6B06}"/>
            </a:ext>
          </a:extLst>
        </xdr:cNvPr>
        <xdr:cNvCxnSpPr/>
      </xdr:nvCxnSpPr>
      <xdr:spPr>
        <a:xfrm>
          <a:off x="8750300" y="1085278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170942</xdr:rowOff>
    </xdr:from>
    <xdr:to>
      <xdr:col>41</xdr:col>
      <xdr:colOff>101600</xdr:colOff>
      <xdr:row>63</xdr:row>
      <xdr:rowOff>101092</xdr:rowOff>
    </xdr:to>
    <xdr:sp macro="" textlink="">
      <xdr:nvSpPr>
        <xdr:cNvPr id="230" name="楕円 229">
          <a:extLst>
            <a:ext uri="{FF2B5EF4-FFF2-40B4-BE49-F238E27FC236}">
              <a16:creationId xmlns:a16="http://schemas.microsoft.com/office/drawing/2014/main" id="{4C09CF21-2963-477E-ADEB-1AFDAE2F8A6E}"/>
            </a:ext>
          </a:extLst>
        </xdr:cNvPr>
        <xdr:cNvSpPr/>
      </xdr:nvSpPr>
      <xdr:spPr>
        <a:xfrm>
          <a:off x="7810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50292</xdr:rowOff>
    </xdr:from>
    <xdr:to>
      <xdr:col>45</xdr:col>
      <xdr:colOff>177800</xdr:colOff>
      <xdr:row>63</xdr:row>
      <xdr:rowOff>51435</xdr:rowOff>
    </xdr:to>
    <xdr:cxnSp macro="">
      <xdr:nvCxnSpPr>
        <xdr:cNvPr id="231" name="直線コネクタ 230">
          <a:extLst>
            <a:ext uri="{FF2B5EF4-FFF2-40B4-BE49-F238E27FC236}">
              <a16:creationId xmlns:a16="http://schemas.microsoft.com/office/drawing/2014/main" id="{131C2A40-EB40-49FB-944B-CD6B4A99E6B0}"/>
            </a:ext>
          </a:extLst>
        </xdr:cNvPr>
        <xdr:cNvCxnSpPr/>
      </xdr:nvCxnSpPr>
      <xdr:spPr>
        <a:xfrm>
          <a:off x="7861300" y="1085164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2159</xdr:rowOff>
    </xdr:from>
    <xdr:to>
      <xdr:col>36</xdr:col>
      <xdr:colOff>165100</xdr:colOff>
      <xdr:row>63</xdr:row>
      <xdr:rowOff>103759</xdr:rowOff>
    </xdr:to>
    <xdr:sp macro="" textlink="">
      <xdr:nvSpPr>
        <xdr:cNvPr id="232" name="楕円 231">
          <a:extLst>
            <a:ext uri="{FF2B5EF4-FFF2-40B4-BE49-F238E27FC236}">
              <a16:creationId xmlns:a16="http://schemas.microsoft.com/office/drawing/2014/main" id="{0C02F50A-89D8-40E9-8DA0-3BB12AF5B065}"/>
            </a:ext>
          </a:extLst>
        </xdr:cNvPr>
        <xdr:cNvSpPr/>
      </xdr:nvSpPr>
      <xdr:spPr>
        <a:xfrm>
          <a:off x="6921500" y="1080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50292</xdr:rowOff>
    </xdr:from>
    <xdr:to>
      <xdr:col>41</xdr:col>
      <xdr:colOff>50800</xdr:colOff>
      <xdr:row>63</xdr:row>
      <xdr:rowOff>52959</xdr:rowOff>
    </xdr:to>
    <xdr:cxnSp macro="">
      <xdr:nvCxnSpPr>
        <xdr:cNvPr id="233" name="直線コネクタ 232">
          <a:extLst>
            <a:ext uri="{FF2B5EF4-FFF2-40B4-BE49-F238E27FC236}">
              <a16:creationId xmlns:a16="http://schemas.microsoft.com/office/drawing/2014/main" id="{54A1232F-A163-41C3-8E05-0FD294F2FD5B}"/>
            </a:ext>
          </a:extLst>
        </xdr:cNvPr>
        <xdr:cNvCxnSpPr/>
      </xdr:nvCxnSpPr>
      <xdr:spPr>
        <a:xfrm flipV="1">
          <a:off x="6972300" y="1085164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119905</xdr:rowOff>
    </xdr:from>
    <xdr:ext cx="469744" cy="259045"/>
    <xdr:sp macro="" textlink="">
      <xdr:nvSpPr>
        <xdr:cNvPr id="234" name="n_1mainValue【体育館・プール】&#10;一人当たり面積">
          <a:extLst>
            <a:ext uri="{FF2B5EF4-FFF2-40B4-BE49-F238E27FC236}">
              <a16:creationId xmlns:a16="http://schemas.microsoft.com/office/drawing/2014/main" id="{B2D8B885-A8C2-4CEF-9301-6DA05ED619B8}"/>
            </a:ext>
          </a:extLst>
        </xdr:cNvPr>
        <xdr:cNvSpPr txBox="1"/>
      </xdr:nvSpPr>
      <xdr:spPr>
        <a:xfrm>
          <a:off x="93917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118762</xdr:rowOff>
    </xdr:from>
    <xdr:ext cx="469744" cy="259045"/>
    <xdr:sp macro="" textlink="">
      <xdr:nvSpPr>
        <xdr:cNvPr id="235" name="n_2mainValue【体育館・プール】&#10;一人当たり面積">
          <a:extLst>
            <a:ext uri="{FF2B5EF4-FFF2-40B4-BE49-F238E27FC236}">
              <a16:creationId xmlns:a16="http://schemas.microsoft.com/office/drawing/2014/main" id="{64634DBC-CFA7-468F-939F-9303CF516A91}"/>
            </a:ext>
          </a:extLst>
        </xdr:cNvPr>
        <xdr:cNvSpPr txBox="1"/>
      </xdr:nvSpPr>
      <xdr:spPr>
        <a:xfrm>
          <a:off x="8515427" y="1057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117619</xdr:rowOff>
    </xdr:from>
    <xdr:ext cx="469744" cy="259045"/>
    <xdr:sp macro="" textlink="">
      <xdr:nvSpPr>
        <xdr:cNvPr id="236" name="n_3mainValue【体育館・プール】&#10;一人当たり面積">
          <a:extLst>
            <a:ext uri="{FF2B5EF4-FFF2-40B4-BE49-F238E27FC236}">
              <a16:creationId xmlns:a16="http://schemas.microsoft.com/office/drawing/2014/main" id="{0AC66F9E-46DE-4ACD-AA5B-996C852026F0}"/>
            </a:ext>
          </a:extLst>
        </xdr:cNvPr>
        <xdr:cNvSpPr txBox="1"/>
      </xdr:nvSpPr>
      <xdr:spPr>
        <a:xfrm>
          <a:off x="7626427" y="1057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120286</xdr:rowOff>
    </xdr:from>
    <xdr:ext cx="469744" cy="259045"/>
    <xdr:sp macro="" textlink="">
      <xdr:nvSpPr>
        <xdr:cNvPr id="237" name="n_4mainValue【体育館・プール】&#10;一人当たり面積">
          <a:extLst>
            <a:ext uri="{FF2B5EF4-FFF2-40B4-BE49-F238E27FC236}">
              <a16:creationId xmlns:a16="http://schemas.microsoft.com/office/drawing/2014/main" id="{02799A5F-D106-43F4-9E00-595B9F7DC2A7}"/>
            </a:ext>
          </a:extLst>
        </xdr:cNvPr>
        <xdr:cNvSpPr txBox="1"/>
      </xdr:nvSpPr>
      <xdr:spPr>
        <a:xfrm>
          <a:off x="6737427" y="1057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8" name="正方形/長方形 237">
          <a:extLst>
            <a:ext uri="{FF2B5EF4-FFF2-40B4-BE49-F238E27FC236}">
              <a16:creationId xmlns:a16="http://schemas.microsoft.com/office/drawing/2014/main" id="{B6F08A2D-70A9-4F5C-805F-6BF98EE4D1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9" name="正方形/長方形 238">
          <a:extLst>
            <a:ext uri="{FF2B5EF4-FFF2-40B4-BE49-F238E27FC236}">
              <a16:creationId xmlns:a16="http://schemas.microsoft.com/office/drawing/2014/main" id="{19569426-A2A7-42BF-BB63-5BE9FC3537C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0" name="正方形/長方形 239">
          <a:extLst>
            <a:ext uri="{FF2B5EF4-FFF2-40B4-BE49-F238E27FC236}">
              <a16:creationId xmlns:a16="http://schemas.microsoft.com/office/drawing/2014/main" id="{1AC13D55-B5FD-4E37-89A1-21294CCC414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1" name="正方形/長方形 240">
          <a:extLst>
            <a:ext uri="{FF2B5EF4-FFF2-40B4-BE49-F238E27FC236}">
              <a16:creationId xmlns:a16="http://schemas.microsoft.com/office/drawing/2014/main" id="{77A31CA0-F7F1-465B-9ED4-79B86B08102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2" name="正方形/長方形 241">
          <a:extLst>
            <a:ext uri="{FF2B5EF4-FFF2-40B4-BE49-F238E27FC236}">
              <a16:creationId xmlns:a16="http://schemas.microsoft.com/office/drawing/2014/main" id="{E6B36983-16C6-4C77-B18B-B01A7043008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3" name="正方形/長方形 242">
          <a:extLst>
            <a:ext uri="{FF2B5EF4-FFF2-40B4-BE49-F238E27FC236}">
              <a16:creationId xmlns:a16="http://schemas.microsoft.com/office/drawing/2014/main" id="{2E3AEE3E-0D16-42B0-B7C2-6E94D7492F1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4" name="正方形/長方形 243">
          <a:extLst>
            <a:ext uri="{FF2B5EF4-FFF2-40B4-BE49-F238E27FC236}">
              <a16:creationId xmlns:a16="http://schemas.microsoft.com/office/drawing/2014/main" id="{0177CDEB-4283-4C9A-A68C-577CE71583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5" name="正方形/長方形 244">
          <a:extLst>
            <a:ext uri="{FF2B5EF4-FFF2-40B4-BE49-F238E27FC236}">
              <a16:creationId xmlns:a16="http://schemas.microsoft.com/office/drawing/2014/main" id="{1FC96054-313C-41A5-87EA-783A65D991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6" name="テキスト ボックス 245">
          <a:extLst>
            <a:ext uri="{FF2B5EF4-FFF2-40B4-BE49-F238E27FC236}">
              <a16:creationId xmlns:a16="http://schemas.microsoft.com/office/drawing/2014/main" id="{987D2E5F-5F3B-4E0F-BD63-16A085E191A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7" name="直線コネクタ 246">
          <a:extLst>
            <a:ext uri="{FF2B5EF4-FFF2-40B4-BE49-F238E27FC236}">
              <a16:creationId xmlns:a16="http://schemas.microsoft.com/office/drawing/2014/main" id="{8F1818AB-7CCA-4EF4-B216-458DE0A8D99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8" name="テキスト ボックス 247">
          <a:extLst>
            <a:ext uri="{FF2B5EF4-FFF2-40B4-BE49-F238E27FC236}">
              <a16:creationId xmlns:a16="http://schemas.microsoft.com/office/drawing/2014/main" id="{75843935-FE76-4E60-8B91-AF4D212C6E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49" name="直線コネクタ 248">
          <a:extLst>
            <a:ext uri="{FF2B5EF4-FFF2-40B4-BE49-F238E27FC236}">
              <a16:creationId xmlns:a16="http://schemas.microsoft.com/office/drawing/2014/main" id="{56BB9EAC-5F20-45CA-96B8-A8703EEC9DD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0" name="テキスト ボックス 249">
          <a:extLst>
            <a:ext uri="{FF2B5EF4-FFF2-40B4-BE49-F238E27FC236}">
              <a16:creationId xmlns:a16="http://schemas.microsoft.com/office/drawing/2014/main" id="{5AC5F74F-795D-430A-A15F-0D8B940FE9A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1" name="直線コネクタ 250">
          <a:extLst>
            <a:ext uri="{FF2B5EF4-FFF2-40B4-BE49-F238E27FC236}">
              <a16:creationId xmlns:a16="http://schemas.microsoft.com/office/drawing/2014/main" id="{B590A1AD-87F7-407A-B9DD-70FC530BB07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2" name="テキスト ボックス 251">
          <a:extLst>
            <a:ext uri="{FF2B5EF4-FFF2-40B4-BE49-F238E27FC236}">
              <a16:creationId xmlns:a16="http://schemas.microsoft.com/office/drawing/2014/main" id="{DD1AEBBC-6862-49F6-8816-D54D26FB679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3" name="直線コネクタ 252">
          <a:extLst>
            <a:ext uri="{FF2B5EF4-FFF2-40B4-BE49-F238E27FC236}">
              <a16:creationId xmlns:a16="http://schemas.microsoft.com/office/drawing/2014/main" id="{0439191D-785E-4B48-904A-6FB8FA874F9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4" name="テキスト ボックス 253">
          <a:extLst>
            <a:ext uri="{FF2B5EF4-FFF2-40B4-BE49-F238E27FC236}">
              <a16:creationId xmlns:a16="http://schemas.microsoft.com/office/drawing/2014/main" id="{727B5AF7-6B68-4D82-ACAB-AE9C907F4CC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5" name="直線コネクタ 254">
          <a:extLst>
            <a:ext uri="{FF2B5EF4-FFF2-40B4-BE49-F238E27FC236}">
              <a16:creationId xmlns:a16="http://schemas.microsoft.com/office/drawing/2014/main" id="{B08728E6-C469-4297-8585-3F93492F9AF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6" name="テキスト ボックス 255">
          <a:extLst>
            <a:ext uri="{FF2B5EF4-FFF2-40B4-BE49-F238E27FC236}">
              <a16:creationId xmlns:a16="http://schemas.microsoft.com/office/drawing/2014/main" id="{14E0E8E7-8C93-4579-B093-F5C176443DB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7" name="直線コネクタ 256">
          <a:extLst>
            <a:ext uri="{FF2B5EF4-FFF2-40B4-BE49-F238E27FC236}">
              <a16:creationId xmlns:a16="http://schemas.microsoft.com/office/drawing/2014/main" id="{F5FF88F5-B22E-4642-8D28-3F7148A145A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8" name="テキスト ボックス 257">
          <a:extLst>
            <a:ext uri="{FF2B5EF4-FFF2-40B4-BE49-F238E27FC236}">
              <a16:creationId xmlns:a16="http://schemas.microsoft.com/office/drawing/2014/main" id="{0F75431D-C0A6-4BC6-AB2B-851FB258E73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59" name="直線コネクタ 258">
          <a:extLst>
            <a:ext uri="{FF2B5EF4-FFF2-40B4-BE49-F238E27FC236}">
              <a16:creationId xmlns:a16="http://schemas.microsoft.com/office/drawing/2014/main" id="{5AC5BDA1-EA19-4B54-B7AF-BA06B3D5EC4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0" name="テキスト ボックス 259">
          <a:extLst>
            <a:ext uri="{FF2B5EF4-FFF2-40B4-BE49-F238E27FC236}">
              <a16:creationId xmlns:a16="http://schemas.microsoft.com/office/drawing/2014/main" id="{3008BEB9-F9B6-4351-83BC-A864A15F53C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a:extLst>
            <a:ext uri="{FF2B5EF4-FFF2-40B4-BE49-F238E27FC236}">
              <a16:creationId xmlns:a16="http://schemas.microsoft.com/office/drawing/2014/main" id="{86148EF3-0268-490C-B2B3-5AF313768D8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福祉施設】&#10;有形固定資産減価償却率グラフ枠">
          <a:extLst>
            <a:ext uri="{FF2B5EF4-FFF2-40B4-BE49-F238E27FC236}">
              <a16:creationId xmlns:a16="http://schemas.microsoft.com/office/drawing/2014/main" id="{028018CB-EAF1-4B41-852B-70B7B08930C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63" name="直線コネクタ 262">
          <a:extLst>
            <a:ext uri="{FF2B5EF4-FFF2-40B4-BE49-F238E27FC236}">
              <a16:creationId xmlns:a16="http://schemas.microsoft.com/office/drawing/2014/main" id="{AC869A4B-4F18-4972-BD00-7B51BEF39693}"/>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64" name="【福祉施設】&#10;有形固定資産減価償却率最小値テキスト">
          <a:extLst>
            <a:ext uri="{FF2B5EF4-FFF2-40B4-BE49-F238E27FC236}">
              <a16:creationId xmlns:a16="http://schemas.microsoft.com/office/drawing/2014/main" id="{3D42D952-27A9-4544-8EA1-1CD058BD51F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65" name="直線コネクタ 264">
          <a:extLst>
            <a:ext uri="{FF2B5EF4-FFF2-40B4-BE49-F238E27FC236}">
              <a16:creationId xmlns:a16="http://schemas.microsoft.com/office/drawing/2014/main" id="{B83061D3-E66F-4C21-B59C-5A4CF5ED5CB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66" name="【福祉施設】&#10;有形固定資産減価償却率最大値テキスト">
          <a:extLst>
            <a:ext uri="{FF2B5EF4-FFF2-40B4-BE49-F238E27FC236}">
              <a16:creationId xmlns:a16="http://schemas.microsoft.com/office/drawing/2014/main" id="{F362A176-85D5-49DB-965E-A6217B7F0562}"/>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67" name="直線コネクタ 266">
          <a:extLst>
            <a:ext uri="{FF2B5EF4-FFF2-40B4-BE49-F238E27FC236}">
              <a16:creationId xmlns:a16="http://schemas.microsoft.com/office/drawing/2014/main" id="{C53C7B5F-EDD1-424F-9108-78F4B63888DA}"/>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68" name="【福祉施設】&#10;有形固定資産減価償却率平均値テキスト">
          <a:extLst>
            <a:ext uri="{FF2B5EF4-FFF2-40B4-BE49-F238E27FC236}">
              <a16:creationId xmlns:a16="http://schemas.microsoft.com/office/drawing/2014/main" id="{3460FB54-281A-4366-8744-B5BF76A8C841}"/>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69" name="フローチャート: 判断 268">
          <a:extLst>
            <a:ext uri="{FF2B5EF4-FFF2-40B4-BE49-F238E27FC236}">
              <a16:creationId xmlns:a16="http://schemas.microsoft.com/office/drawing/2014/main" id="{85F3FAD2-F279-4B8A-8D78-D6B76213042F}"/>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70" name="フローチャート: 判断 269">
          <a:extLst>
            <a:ext uri="{FF2B5EF4-FFF2-40B4-BE49-F238E27FC236}">
              <a16:creationId xmlns:a16="http://schemas.microsoft.com/office/drawing/2014/main" id="{AD60F4B5-260F-41ED-A90E-C2734A66EA04}"/>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95629</xdr:rowOff>
    </xdr:from>
    <xdr:ext cx="405111" cy="259045"/>
    <xdr:sp macro="" textlink="">
      <xdr:nvSpPr>
        <xdr:cNvPr id="271" name="n_1aveValue【福祉施設】&#10;有形固定資産減価償却率">
          <a:extLst>
            <a:ext uri="{FF2B5EF4-FFF2-40B4-BE49-F238E27FC236}">
              <a16:creationId xmlns:a16="http://schemas.microsoft.com/office/drawing/2014/main" id="{DB63C47C-CDE5-41B2-8DED-FF4189EE166B}"/>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126093</xdr:rowOff>
    </xdr:from>
    <xdr:to>
      <xdr:col>15</xdr:col>
      <xdr:colOff>101600</xdr:colOff>
      <xdr:row>83</xdr:row>
      <xdr:rowOff>56243</xdr:rowOff>
    </xdr:to>
    <xdr:sp macro="" textlink="">
      <xdr:nvSpPr>
        <xdr:cNvPr id="272" name="フローチャート: 判断 271">
          <a:extLst>
            <a:ext uri="{FF2B5EF4-FFF2-40B4-BE49-F238E27FC236}">
              <a16:creationId xmlns:a16="http://schemas.microsoft.com/office/drawing/2014/main" id="{B0366A6F-5F57-46B4-B726-D8F85704BA37}"/>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72770</xdr:rowOff>
    </xdr:from>
    <xdr:ext cx="405111" cy="259045"/>
    <xdr:sp macro="" textlink="">
      <xdr:nvSpPr>
        <xdr:cNvPr id="273" name="n_2aveValue【福祉施設】&#10;有形固定資産減価償却率">
          <a:extLst>
            <a:ext uri="{FF2B5EF4-FFF2-40B4-BE49-F238E27FC236}">
              <a16:creationId xmlns:a16="http://schemas.microsoft.com/office/drawing/2014/main" id="{DD5B7D7F-5495-41EF-A5CF-D1174FBDE03E}"/>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82</xdr:row>
      <xdr:rowOff>104866</xdr:rowOff>
    </xdr:from>
    <xdr:to>
      <xdr:col>10</xdr:col>
      <xdr:colOff>165100</xdr:colOff>
      <xdr:row>83</xdr:row>
      <xdr:rowOff>35016</xdr:rowOff>
    </xdr:to>
    <xdr:sp macro="" textlink="">
      <xdr:nvSpPr>
        <xdr:cNvPr id="274" name="フローチャート: 判断 273">
          <a:extLst>
            <a:ext uri="{FF2B5EF4-FFF2-40B4-BE49-F238E27FC236}">
              <a16:creationId xmlns:a16="http://schemas.microsoft.com/office/drawing/2014/main" id="{F80AA1E9-ED55-409D-81B5-E687F7F2C153}"/>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51543</xdr:rowOff>
    </xdr:from>
    <xdr:ext cx="405111" cy="259045"/>
    <xdr:sp macro="" textlink="">
      <xdr:nvSpPr>
        <xdr:cNvPr id="275" name="n_3aveValue【福祉施設】&#10;有形固定資産減価償却率">
          <a:extLst>
            <a:ext uri="{FF2B5EF4-FFF2-40B4-BE49-F238E27FC236}">
              <a16:creationId xmlns:a16="http://schemas.microsoft.com/office/drawing/2014/main" id="{4F4B8E2C-A53A-4940-9341-C996BC21EF9D}"/>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82</xdr:row>
      <xdr:rowOff>72208</xdr:rowOff>
    </xdr:from>
    <xdr:to>
      <xdr:col>6</xdr:col>
      <xdr:colOff>38100</xdr:colOff>
      <xdr:row>83</xdr:row>
      <xdr:rowOff>2358</xdr:rowOff>
    </xdr:to>
    <xdr:sp macro="" textlink="">
      <xdr:nvSpPr>
        <xdr:cNvPr id="276" name="フローチャート: 判断 275">
          <a:extLst>
            <a:ext uri="{FF2B5EF4-FFF2-40B4-BE49-F238E27FC236}">
              <a16:creationId xmlns:a16="http://schemas.microsoft.com/office/drawing/2014/main" id="{0A69CED7-C8A3-4CC7-A794-42B5D70D51A9}"/>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81</xdr:row>
      <xdr:rowOff>18885</xdr:rowOff>
    </xdr:from>
    <xdr:ext cx="405111" cy="259045"/>
    <xdr:sp macro="" textlink="">
      <xdr:nvSpPr>
        <xdr:cNvPr id="277" name="n_4aveValue【福祉施設】&#10;有形固定資産減価償却率">
          <a:extLst>
            <a:ext uri="{FF2B5EF4-FFF2-40B4-BE49-F238E27FC236}">
              <a16:creationId xmlns:a16="http://schemas.microsoft.com/office/drawing/2014/main" id="{58E57CE9-74D7-4FF3-AB86-BCC6401CB963}"/>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27782D9B-36D2-40A9-ADC7-02649F9773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3A3A8278-D196-4A77-A8FF-83062DABBC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854971EE-41E6-455E-A696-CD6D6A1B0D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957E8490-570B-41B4-AEFC-E12ACFCE2AF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25117F51-0A2D-47E3-AA08-7DB6EE6B66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1995</xdr:rowOff>
    </xdr:from>
    <xdr:to>
      <xdr:col>24</xdr:col>
      <xdr:colOff>114300</xdr:colOff>
      <xdr:row>83</xdr:row>
      <xdr:rowOff>103595</xdr:rowOff>
    </xdr:to>
    <xdr:sp macro="" textlink="">
      <xdr:nvSpPr>
        <xdr:cNvPr id="283" name="楕円 282">
          <a:extLst>
            <a:ext uri="{FF2B5EF4-FFF2-40B4-BE49-F238E27FC236}">
              <a16:creationId xmlns:a16="http://schemas.microsoft.com/office/drawing/2014/main" id="{55BED362-4F68-4CE9-B8BD-FA0116E38668}"/>
            </a:ext>
          </a:extLst>
        </xdr:cNvPr>
        <xdr:cNvSpPr/>
      </xdr:nvSpPr>
      <xdr:spPr>
        <a:xfrm>
          <a:off x="45847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151872</xdr:rowOff>
    </xdr:from>
    <xdr:ext cx="405111" cy="259045"/>
    <xdr:sp macro="" textlink="">
      <xdr:nvSpPr>
        <xdr:cNvPr id="284" name="【福祉施設】&#10;有形固定資産減価償却率該当値テキスト">
          <a:extLst>
            <a:ext uri="{FF2B5EF4-FFF2-40B4-BE49-F238E27FC236}">
              <a16:creationId xmlns:a16="http://schemas.microsoft.com/office/drawing/2014/main" id="{B3BD3D7C-8F31-455D-BF31-911E21EF94AC}"/>
            </a:ext>
          </a:extLst>
        </xdr:cNvPr>
        <xdr:cNvSpPr txBox="1"/>
      </xdr:nvSpPr>
      <xdr:spPr>
        <a:xfrm>
          <a:off x="4673600" y="1421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28121</xdr:rowOff>
    </xdr:from>
    <xdr:to>
      <xdr:col>20</xdr:col>
      <xdr:colOff>38100</xdr:colOff>
      <xdr:row>84</xdr:row>
      <xdr:rowOff>129721</xdr:rowOff>
    </xdr:to>
    <xdr:sp macro="" textlink="">
      <xdr:nvSpPr>
        <xdr:cNvPr id="285" name="楕円 284">
          <a:extLst>
            <a:ext uri="{FF2B5EF4-FFF2-40B4-BE49-F238E27FC236}">
              <a16:creationId xmlns:a16="http://schemas.microsoft.com/office/drawing/2014/main" id="{F83C1D13-1BCD-47A4-9AAD-9B60A2924D61}"/>
            </a:ext>
          </a:extLst>
        </xdr:cNvPr>
        <xdr:cNvSpPr/>
      </xdr:nvSpPr>
      <xdr:spPr>
        <a:xfrm>
          <a:off x="3746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52795</xdr:rowOff>
    </xdr:from>
    <xdr:to>
      <xdr:col>24</xdr:col>
      <xdr:colOff>63500</xdr:colOff>
      <xdr:row>84</xdr:row>
      <xdr:rowOff>78921</xdr:rowOff>
    </xdr:to>
    <xdr:cxnSp macro="">
      <xdr:nvCxnSpPr>
        <xdr:cNvPr id="286" name="直線コネクタ 285">
          <a:extLst>
            <a:ext uri="{FF2B5EF4-FFF2-40B4-BE49-F238E27FC236}">
              <a16:creationId xmlns:a16="http://schemas.microsoft.com/office/drawing/2014/main" id="{A35290F9-81A4-49E7-9383-A5C07B5DE87B}"/>
            </a:ext>
          </a:extLst>
        </xdr:cNvPr>
        <xdr:cNvCxnSpPr/>
      </xdr:nvCxnSpPr>
      <xdr:spPr>
        <a:xfrm flipV="1">
          <a:off x="3797300" y="14283145"/>
          <a:ext cx="8382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145687</xdr:rowOff>
    </xdr:from>
    <xdr:to>
      <xdr:col>15</xdr:col>
      <xdr:colOff>101600</xdr:colOff>
      <xdr:row>84</xdr:row>
      <xdr:rowOff>75837</xdr:rowOff>
    </xdr:to>
    <xdr:sp macro="" textlink="">
      <xdr:nvSpPr>
        <xdr:cNvPr id="287" name="楕円 286">
          <a:extLst>
            <a:ext uri="{FF2B5EF4-FFF2-40B4-BE49-F238E27FC236}">
              <a16:creationId xmlns:a16="http://schemas.microsoft.com/office/drawing/2014/main" id="{69EB584A-4A79-4AC1-BAB2-195CCCA2AA07}"/>
            </a:ext>
          </a:extLst>
        </xdr:cNvPr>
        <xdr:cNvSpPr/>
      </xdr:nvSpPr>
      <xdr:spPr>
        <a:xfrm>
          <a:off x="2857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25037</xdr:rowOff>
    </xdr:from>
    <xdr:to>
      <xdr:col>19</xdr:col>
      <xdr:colOff>177800</xdr:colOff>
      <xdr:row>84</xdr:row>
      <xdr:rowOff>78921</xdr:rowOff>
    </xdr:to>
    <xdr:cxnSp macro="">
      <xdr:nvCxnSpPr>
        <xdr:cNvPr id="288" name="直線コネクタ 287">
          <a:extLst>
            <a:ext uri="{FF2B5EF4-FFF2-40B4-BE49-F238E27FC236}">
              <a16:creationId xmlns:a16="http://schemas.microsoft.com/office/drawing/2014/main" id="{D64DD41B-AC16-4E01-9895-B0875730CD14}"/>
            </a:ext>
          </a:extLst>
        </xdr:cNvPr>
        <xdr:cNvCxnSpPr/>
      </xdr:nvCxnSpPr>
      <xdr:spPr>
        <a:xfrm>
          <a:off x="2908300" y="1442683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114663</xdr:rowOff>
    </xdr:from>
    <xdr:to>
      <xdr:col>10</xdr:col>
      <xdr:colOff>165100</xdr:colOff>
      <xdr:row>84</xdr:row>
      <xdr:rowOff>44813</xdr:rowOff>
    </xdr:to>
    <xdr:sp macro="" textlink="">
      <xdr:nvSpPr>
        <xdr:cNvPr id="289" name="楕円 288">
          <a:extLst>
            <a:ext uri="{FF2B5EF4-FFF2-40B4-BE49-F238E27FC236}">
              <a16:creationId xmlns:a16="http://schemas.microsoft.com/office/drawing/2014/main" id="{382BA29B-7099-40B5-8E4C-9A39748F106E}"/>
            </a:ext>
          </a:extLst>
        </xdr:cNvPr>
        <xdr:cNvSpPr/>
      </xdr:nvSpPr>
      <xdr:spPr>
        <a:xfrm>
          <a:off x="1968500" y="1434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165463</xdr:rowOff>
    </xdr:from>
    <xdr:to>
      <xdr:col>15</xdr:col>
      <xdr:colOff>50800</xdr:colOff>
      <xdr:row>84</xdr:row>
      <xdr:rowOff>25037</xdr:rowOff>
    </xdr:to>
    <xdr:cxnSp macro="">
      <xdr:nvCxnSpPr>
        <xdr:cNvPr id="290" name="直線コネクタ 289">
          <a:extLst>
            <a:ext uri="{FF2B5EF4-FFF2-40B4-BE49-F238E27FC236}">
              <a16:creationId xmlns:a16="http://schemas.microsoft.com/office/drawing/2014/main" id="{DB11D9E7-E9D7-4159-902C-9254BDA46FD1}"/>
            </a:ext>
          </a:extLst>
        </xdr:cNvPr>
        <xdr:cNvCxnSpPr/>
      </xdr:nvCxnSpPr>
      <xdr:spPr>
        <a:xfrm>
          <a:off x="2019300" y="143958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73842</xdr:rowOff>
    </xdr:from>
    <xdr:to>
      <xdr:col>6</xdr:col>
      <xdr:colOff>38100</xdr:colOff>
      <xdr:row>84</xdr:row>
      <xdr:rowOff>3992</xdr:rowOff>
    </xdr:to>
    <xdr:sp macro="" textlink="">
      <xdr:nvSpPr>
        <xdr:cNvPr id="291" name="楕円 290">
          <a:extLst>
            <a:ext uri="{FF2B5EF4-FFF2-40B4-BE49-F238E27FC236}">
              <a16:creationId xmlns:a16="http://schemas.microsoft.com/office/drawing/2014/main" id="{C98C1B95-D9D0-4575-BF40-1DADBA6D6FBC}"/>
            </a:ext>
          </a:extLst>
        </xdr:cNvPr>
        <xdr:cNvSpPr/>
      </xdr:nvSpPr>
      <xdr:spPr>
        <a:xfrm>
          <a:off x="1079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124642</xdr:rowOff>
    </xdr:from>
    <xdr:to>
      <xdr:col>10</xdr:col>
      <xdr:colOff>114300</xdr:colOff>
      <xdr:row>83</xdr:row>
      <xdr:rowOff>165463</xdr:rowOff>
    </xdr:to>
    <xdr:cxnSp macro="">
      <xdr:nvCxnSpPr>
        <xdr:cNvPr id="292" name="直線コネクタ 291">
          <a:extLst>
            <a:ext uri="{FF2B5EF4-FFF2-40B4-BE49-F238E27FC236}">
              <a16:creationId xmlns:a16="http://schemas.microsoft.com/office/drawing/2014/main" id="{79CBE598-76C2-4431-9AA6-E5EA32F54047}"/>
            </a:ext>
          </a:extLst>
        </xdr:cNvPr>
        <xdr:cNvCxnSpPr/>
      </xdr:nvCxnSpPr>
      <xdr:spPr>
        <a:xfrm>
          <a:off x="1130300" y="1435499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120848</xdr:rowOff>
    </xdr:from>
    <xdr:ext cx="405111" cy="259045"/>
    <xdr:sp macro="" textlink="">
      <xdr:nvSpPr>
        <xdr:cNvPr id="293" name="n_1mainValue【福祉施設】&#10;有形固定資産減価償却率">
          <a:extLst>
            <a:ext uri="{FF2B5EF4-FFF2-40B4-BE49-F238E27FC236}">
              <a16:creationId xmlns:a16="http://schemas.microsoft.com/office/drawing/2014/main" id="{AF31C106-B49F-4596-9165-A33EAA772CA7}"/>
            </a:ext>
          </a:extLst>
        </xdr:cNvPr>
        <xdr:cNvSpPr txBox="1"/>
      </xdr:nvSpPr>
      <xdr:spPr>
        <a:xfrm>
          <a:off x="35820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66964</xdr:rowOff>
    </xdr:from>
    <xdr:ext cx="405111" cy="259045"/>
    <xdr:sp macro="" textlink="">
      <xdr:nvSpPr>
        <xdr:cNvPr id="294" name="n_2mainValue【福祉施設】&#10;有形固定資産減価償却率">
          <a:extLst>
            <a:ext uri="{FF2B5EF4-FFF2-40B4-BE49-F238E27FC236}">
              <a16:creationId xmlns:a16="http://schemas.microsoft.com/office/drawing/2014/main" id="{15AC6632-1B1B-4F15-8A17-3DA527A81A6D}"/>
            </a:ext>
          </a:extLst>
        </xdr:cNvPr>
        <xdr:cNvSpPr txBox="1"/>
      </xdr:nvSpPr>
      <xdr:spPr>
        <a:xfrm>
          <a:off x="2705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35940</xdr:rowOff>
    </xdr:from>
    <xdr:ext cx="405111" cy="259045"/>
    <xdr:sp macro="" textlink="">
      <xdr:nvSpPr>
        <xdr:cNvPr id="295" name="n_3mainValue【福祉施設】&#10;有形固定資産減価償却率">
          <a:extLst>
            <a:ext uri="{FF2B5EF4-FFF2-40B4-BE49-F238E27FC236}">
              <a16:creationId xmlns:a16="http://schemas.microsoft.com/office/drawing/2014/main" id="{176FB2EF-A5A9-4261-95DF-9D4F6D525AFF}"/>
            </a:ext>
          </a:extLst>
        </xdr:cNvPr>
        <xdr:cNvSpPr txBox="1"/>
      </xdr:nvSpPr>
      <xdr:spPr>
        <a:xfrm>
          <a:off x="1816744" y="1443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166569</xdr:rowOff>
    </xdr:from>
    <xdr:ext cx="405111" cy="259045"/>
    <xdr:sp macro="" textlink="">
      <xdr:nvSpPr>
        <xdr:cNvPr id="296" name="n_4mainValue【福祉施設】&#10;有形固定資産減価償却率">
          <a:extLst>
            <a:ext uri="{FF2B5EF4-FFF2-40B4-BE49-F238E27FC236}">
              <a16:creationId xmlns:a16="http://schemas.microsoft.com/office/drawing/2014/main" id="{BCC9F208-0AD0-4A53-A6E8-0993B18CBB08}"/>
            </a:ext>
          </a:extLst>
        </xdr:cNvPr>
        <xdr:cNvSpPr txBox="1"/>
      </xdr:nvSpPr>
      <xdr:spPr>
        <a:xfrm>
          <a:off x="927744"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7" name="正方形/長方形 296">
          <a:extLst>
            <a:ext uri="{FF2B5EF4-FFF2-40B4-BE49-F238E27FC236}">
              <a16:creationId xmlns:a16="http://schemas.microsoft.com/office/drawing/2014/main" id="{AF36EDFE-68D9-4207-936B-032BAC58CD6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8" name="正方形/長方形 297">
          <a:extLst>
            <a:ext uri="{FF2B5EF4-FFF2-40B4-BE49-F238E27FC236}">
              <a16:creationId xmlns:a16="http://schemas.microsoft.com/office/drawing/2014/main" id="{F44F0E8A-0FE3-4B8D-BEAC-3448F70C2DC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9" name="正方形/長方形 298">
          <a:extLst>
            <a:ext uri="{FF2B5EF4-FFF2-40B4-BE49-F238E27FC236}">
              <a16:creationId xmlns:a16="http://schemas.microsoft.com/office/drawing/2014/main" id="{E11E6A97-5E20-4E1A-95AC-E6338791BCB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0" name="正方形/長方形 299">
          <a:extLst>
            <a:ext uri="{FF2B5EF4-FFF2-40B4-BE49-F238E27FC236}">
              <a16:creationId xmlns:a16="http://schemas.microsoft.com/office/drawing/2014/main" id="{9EBFDCB7-03BB-4F07-B565-FC3CC83A87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1" name="正方形/長方形 300">
          <a:extLst>
            <a:ext uri="{FF2B5EF4-FFF2-40B4-BE49-F238E27FC236}">
              <a16:creationId xmlns:a16="http://schemas.microsoft.com/office/drawing/2014/main" id="{60F2000C-84DB-40AF-AC4D-AB92E3CCCCA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2" name="正方形/長方形 301">
          <a:extLst>
            <a:ext uri="{FF2B5EF4-FFF2-40B4-BE49-F238E27FC236}">
              <a16:creationId xmlns:a16="http://schemas.microsoft.com/office/drawing/2014/main" id="{A0245621-8436-4CBD-88D5-9CBE0A686F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3" name="正方形/長方形 302">
          <a:extLst>
            <a:ext uri="{FF2B5EF4-FFF2-40B4-BE49-F238E27FC236}">
              <a16:creationId xmlns:a16="http://schemas.microsoft.com/office/drawing/2014/main" id="{E3C5A5B0-93F0-4D21-9F85-81A49A73BE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4" name="正方形/長方形 303">
          <a:extLst>
            <a:ext uri="{FF2B5EF4-FFF2-40B4-BE49-F238E27FC236}">
              <a16:creationId xmlns:a16="http://schemas.microsoft.com/office/drawing/2014/main" id="{0DA384D2-A1AE-4D5C-B0C5-51A0F05B71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5" name="テキスト ボックス 304">
          <a:extLst>
            <a:ext uri="{FF2B5EF4-FFF2-40B4-BE49-F238E27FC236}">
              <a16:creationId xmlns:a16="http://schemas.microsoft.com/office/drawing/2014/main" id="{9FDAF05A-F5C5-4B77-AE41-04074A60CC2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6" name="直線コネクタ 305">
          <a:extLst>
            <a:ext uri="{FF2B5EF4-FFF2-40B4-BE49-F238E27FC236}">
              <a16:creationId xmlns:a16="http://schemas.microsoft.com/office/drawing/2014/main" id="{3E7867AB-F42B-43A9-AA62-F74A3C964B3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7" name="直線コネクタ 306">
          <a:extLst>
            <a:ext uri="{FF2B5EF4-FFF2-40B4-BE49-F238E27FC236}">
              <a16:creationId xmlns:a16="http://schemas.microsoft.com/office/drawing/2014/main" id="{C84CF3FF-A9F8-4F55-AF8A-90C027F4976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8" name="テキスト ボックス 307">
          <a:extLst>
            <a:ext uri="{FF2B5EF4-FFF2-40B4-BE49-F238E27FC236}">
              <a16:creationId xmlns:a16="http://schemas.microsoft.com/office/drawing/2014/main" id="{16C95812-CE71-4202-B4AF-2B09FA3C6D2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9" name="直線コネクタ 308">
          <a:extLst>
            <a:ext uri="{FF2B5EF4-FFF2-40B4-BE49-F238E27FC236}">
              <a16:creationId xmlns:a16="http://schemas.microsoft.com/office/drawing/2014/main" id="{7E22C729-A8AB-4ED4-A90E-875E1A7474A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0" name="テキスト ボックス 309">
          <a:extLst>
            <a:ext uri="{FF2B5EF4-FFF2-40B4-BE49-F238E27FC236}">
              <a16:creationId xmlns:a16="http://schemas.microsoft.com/office/drawing/2014/main" id="{8D0A7D3F-FB1F-408C-8FE2-F8870113934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1" name="直線コネクタ 310">
          <a:extLst>
            <a:ext uri="{FF2B5EF4-FFF2-40B4-BE49-F238E27FC236}">
              <a16:creationId xmlns:a16="http://schemas.microsoft.com/office/drawing/2014/main" id="{E2902973-539F-4B43-8C97-B0AB5414B32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2" name="テキスト ボックス 311">
          <a:extLst>
            <a:ext uri="{FF2B5EF4-FFF2-40B4-BE49-F238E27FC236}">
              <a16:creationId xmlns:a16="http://schemas.microsoft.com/office/drawing/2014/main" id="{E6B57C56-FF70-4C32-9DC2-A79D70635EB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3" name="直線コネクタ 312">
          <a:extLst>
            <a:ext uri="{FF2B5EF4-FFF2-40B4-BE49-F238E27FC236}">
              <a16:creationId xmlns:a16="http://schemas.microsoft.com/office/drawing/2014/main" id="{CEBC9E83-65E6-4BCF-A2CD-C46DB056EC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4" name="テキスト ボックス 313">
          <a:extLst>
            <a:ext uri="{FF2B5EF4-FFF2-40B4-BE49-F238E27FC236}">
              <a16:creationId xmlns:a16="http://schemas.microsoft.com/office/drawing/2014/main" id="{83D84A05-B02B-404C-A5E5-3C37CD775F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5" name="直線コネクタ 314">
          <a:extLst>
            <a:ext uri="{FF2B5EF4-FFF2-40B4-BE49-F238E27FC236}">
              <a16:creationId xmlns:a16="http://schemas.microsoft.com/office/drawing/2014/main" id="{34633D6D-474A-4CAD-9A7B-98BC4CD5EDD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6" name="テキスト ボックス 315">
          <a:extLst>
            <a:ext uri="{FF2B5EF4-FFF2-40B4-BE49-F238E27FC236}">
              <a16:creationId xmlns:a16="http://schemas.microsoft.com/office/drawing/2014/main" id="{E98C8E17-3CC7-44ED-9378-13BD61723DD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7" name="【福祉施設】&#10;一人当たり面積グラフ枠">
          <a:extLst>
            <a:ext uri="{FF2B5EF4-FFF2-40B4-BE49-F238E27FC236}">
              <a16:creationId xmlns:a16="http://schemas.microsoft.com/office/drawing/2014/main" id="{336E73FF-5930-4C16-954D-FA4E54F9C24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18" name="直線コネクタ 317">
          <a:extLst>
            <a:ext uri="{FF2B5EF4-FFF2-40B4-BE49-F238E27FC236}">
              <a16:creationId xmlns:a16="http://schemas.microsoft.com/office/drawing/2014/main" id="{1DFEEFC4-2CB8-4826-8B68-2CAAA19D9E4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19" name="【福祉施設】&#10;一人当たり面積最小値テキスト">
          <a:extLst>
            <a:ext uri="{FF2B5EF4-FFF2-40B4-BE49-F238E27FC236}">
              <a16:creationId xmlns:a16="http://schemas.microsoft.com/office/drawing/2014/main" id="{91B1EEA1-6134-40E7-BDC3-17E8F5BFD874}"/>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20" name="直線コネクタ 319">
          <a:extLst>
            <a:ext uri="{FF2B5EF4-FFF2-40B4-BE49-F238E27FC236}">
              <a16:creationId xmlns:a16="http://schemas.microsoft.com/office/drawing/2014/main" id="{CBC78739-18DD-44F3-9E5B-852AE2C99758}"/>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21" name="【福祉施設】&#10;一人当たり面積最大値テキスト">
          <a:extLst>
            <a:ext uri="{FF2B5EF4-FFF2-40B4-BE49-F238E27FC236}">
              <a16:creationId xmlns:a16="http://schemas.microsoft.com/office/drawing/2014/main" id="{76C512E7-58DE-4A0F-9AC6-21DC4C09F497}"/>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22" name="直線コネクタ 321">
          <a:extLst>
            <a:ext uri="{FF2B5EF4-FFF2-40B4-BE49-F238E27FC236}">
              <a16:creationId xmlns:a16="http://schemas.microsoft.com/office/drawing/2014/main" id="{F23EE1CA-83E5-4A21-B49D-0E60CA7DD336}"/>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23" name="【福祉施設】&#10;一人当たり面積平均値テキスト">
          <a:extLst>
            <a:ext uri="{FF2B5EF4-FFF2-40B4-BE49-F238E27FC236}">
              <a16:creationId xmlns:a16="http://schemas.microsoft.com/office/drawing/2014/main" id="{1CA5C228-65CC-4406-9442-9BCE5E9256C2}"/>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24" name="フローチャート: 判断 323">
          <a:extLst>
            <a:ext uri="{FF2B5EF4-FFF2-40B4-BE49-F238E27FC236}">
              <a16:creationId xmlns:a16="http://schemas.microsoft.com/office/drawing/2014/main" id="{78D71D79-28D2-4620-86F6-C510B500BF1C}"/>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25" name="フローチャート: 判断 324">
          <a:extLst>
            <a:ext uri="{FF2B5EF4-FFF2-40B4-BE49-F238E27FC236}">
              <a16:creationId xmlns:a16="http://schemas.microsoft.com/office/drawing/2014/main" id="{78DCCCEA-718F-437B-B2DD-110E938FBE1A}"/>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61740</xdr:rowOff>
    </xdr:from>
    <xdr:ext cx="469744" cy="259045"/>
    <xdr:sp macro="" textlink="">
      <xdr:nvSpPr>
        <xdr:cNvPr id="326" name="n_1aveValue【福祉施設】&#10;一人当たり面積">
          <a:extLst>
            <a:ext uri="{FF2B5EF4-FFF2-40B4-BE49-F238E27FC236}">
              <a16:creationId xmlns:a16="http://schemas.microsoft.com/office/drawing/2014/main" id="{CA6B4890-FFF5-4078-8DB5-DB96442AEF09}"/>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151892</xdr:rowOff>
    </xdr:from>
    <xdr:to>
      <xdr:col>46</xdr:col>
      <xdr:colOff>38100</xdr:colOff>
      <xdr:row>84</xdr:row>
      <xdr:rowOff>82042</xdr:rowOff>
    </xdr:to>
    <xdr:sp macro="" textlink="">
      <xdr:nvSpPr>
        <xdr:cNvPr id="327" name="フローチャート: 判断 326">
          <a:extLst>
            <a:ext uri="{FF2B5EF4-FFF2-40B4-BE49-F238E27FC236}">
              <a16:creationId xmlns:a16="http://schemas.microsoft.com/office/drawing/2014/main" id="{700CC914-CCEE-4078-B6E5-3AF5B6BA716C}"/>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73169</xdr:rowOff>
    </xdr:from>
    <xdr:ext cx="469744" cy="259045"/>
    <xdr:sp macro="" textlink="">
      <xdr:nvSpPr>
        <xdr:cNvPr id="328" name="n_2aveValue【福祉施設】&#10;一人当たり面積">
          <a:extLst>
            <a:ext uri="{FF2B5EF4-FFF2-40B4-BE49-F238E27FC236}">
              <a16:creationId xmlns:a16="http://schemas.microsoft.com/office/drawing/2014/main" id="{24E8362B-6668-421E-B2A0-AA66260D96B2}"/>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170180</xdr:rowOff>
    </xdr:from>
    <xdr:to>
      <xdr:col>41</xdr:col>
      <xdr:colOff>101600</xdr:colOff>
      <xdr:row>84</xdr:row>
      <xdr:rowOff>100330</xdr:rowOff>
    </xdr:to>
    <xdr:sp macro="" textlink="">
      <xdr:nvSpPr>
        <xdr:cNvPr id="329" name="フローチャート: 判断 328">
          <a:extLst>
            <a:ext uri="{FF2B5EF4-FFF2-40B4-BE49-F238E27FC236}">
              <a16:creationId xmlns:a16="http://schemas.microsoft.com/office/drawing/2014/main" id="{BCF7AAA4-2E9C-496A-AA12-B821079378A9}"/>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91457</xdr:rowOff>
    </xdr:from>
    <xdr:ext cx="469744" cy="259045"/>
    <xdr:sp macro="" textlink="">
      <xdr:nvSpPr>
        <xdr:cNvPr id="330" name="n_3aveValue【福祉施設】&#10;一人当たり面積">
          <a:extLst>
            <a:ext uri="{FF2B5EF4-FFF2-40B4-BE49-F238E27FC236}">
              <a16:creationId xmlns:a16="http://schemas.microsoft.com/office/drawing/2014/main" id="{95588677-66D1-4216-B7F2-D6D1E12F745B}"/>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151892</xdr:rowOff>
    </xdr:from>
    <xdr:to>
      <xdr:col>36</xdr:col>
      <xdr:colOff>165100</xdr:colOff>
      <xdr:row>84</xdr:row>
      <xdr:rowOff>82042</xdr:rowOff>
    </xdr:to>
    <xdr:sp macro="" textlink="">
      <xdr:nvSpPr>
        <xdr:cNvPr id="331" name="フローチャート: 判断 330">
          <a:extLst>
            <a:ext uri="{FF2B5EF4-FFF2-40B4-BE49-F238E27FC236}">
              <a16:creationId xmlns:a16="http://schemas.microsoft.com/office/drawing/2014/main" id="{CDE603B2-E4A5-4B41-AA6D-D6C34821289C}"/>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98569</xdr:rowOff>
    </xdr:from>
    <xdr:ext cx="469744" cy="259045"/>
    <xdr:sp macro="" textlink="">
      <xdr:nvSpPr>
        <xdr:cNvPr id="332" name="n_4aveValue【福祉施設】&#10;一人当たり面積">
          <a:extLst>
            <a:ext uri="{FF2B5EF4-FFF2-40B4-BE49-F238E27FC236}">
              <a16:creationId xmlns:a16="http://schemas.microsoft.com/office/drawing/2014/main" id="{EB83AFC2-D85B-4E3F-9B34-E3DE277FD97A}"/>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C596CAB8-C416-4182-ACF2-958531F556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7498F8DA-0D51-4F75-8C4D-4E4178DD432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8A8003AB-66FE-4F97-80CD-626EDCAF63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40BA8506-8552-4748-AEE9-0E2828119C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710C67D0-28F4-44EF-A051-F089AA3722E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110744</xdr:rowOff>
    </xdr:from>
    <xdr:to>
      <xdr:col>55</xdr:col>
      <xdr:colOff>50800</xdr:colOff>
      <xdr:row>84</xdr:row>
      <xdr:rowOff>40894</xdr:rowOff>
    </xdr:to>
    <xdr:sp macro="" textlink="">
      <xdr:nvSpPr>
        <xdr:cNvPr id="338" name="楕円 337">
          <a:extLst>
            <a:ext uri="{FF2B5EF4-FFF2-40B4-BE49-F238E27FC236}">
              <a16:creationId xmlns:a16="http://schemas.microsoft.com/office/drawing/2014/main" id="{83022496-FBAA-47B3-AF15-DCC5EC433C80}"/>
            </a:ext>
          </a:extLst>
        </xdr:cNvPr>
        <xdr:cNvSpPr/>
      </xdr:nvSpPr>
      <xdr:spPr>
        <a:xfrm>
          <a:off x="104267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133621</xdr:rowOff>
    </xdr:from>
    <xdr:ext cx="469744" cy="259045"/>
    <xdr:sp macro="" textlink="">
      <xdr:nvSpPr>
        <xdr:cNvPr id="339" name="【福祉施設】&#10;一人当たり面積該当値テキスト">
          <a:extLst>
            <a:ext uri="{FF2B5EF4-FFF2-40B4-BE49-F238E27FC236}">
              <a16:creationId xmlns:a16="http://schemas.microsoft.com/office/drawing/2014/main" id="{65BB8C3D-5E49-4A0A-B01B-A84D2FD4083E}"/>
            </a:ext>
          </a:extLst>
        </xdr:cNvPr>
        <xdr:cNvSpPr txBox="1"/>
      </xdr:nvSpPr>
      <xdr:spPr>
        <a:xfrm>
          <a:off x="10515600" y="1419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135889</xdr:rowOff>
    </xdr:from>
    <xdr:to>
      <xdr:col>50</xdr:col>
      <xdr:colOff>165100</xdr:colOff>
      <xdr:row>84</xdr:row>
      <xdr:rowOff>66039</xdr:rowOff>
    </xdr:to>
    <xdr:sp macro="" textlink="">
      <xdr:nvSpPr>
        <xdr:cNvPr id="340" name="楕円 339">
          <a:extLst>
            <a:ext uri="{FF2B5EF4-FFF2-40B4-BE49-F238E27FC236}">
              <a16:creationId xmlns:a16="http://schemas.microsoft.com/office/drawing/2014/main" id="{10A89E7D-C1C6-4C64-A204-8BD01DA75267}"/>
            </a:ext>
          </a:extLst>
        </xdr:cNvPr>
        <xdr:cNvSpPr/>
      </xdr:nvSpPr>
      <xdr:spPr>
        <a:xfrm>
          <a:off x="958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161544</xdr:rowOff>
    </xdr:from>
    <xdr:to>
      <xdr:col>55</xdr:col>
      <xdr:colOff>0</xdr:colOff>
      <xdr:row>84</xdr:row>
      <xdr:rowOff>15239</xdr:rowOff>
    </xdr:to>
    <xdr:cxnSp macro="">
      <xdr:nvCxnSpPr>
        <xdr:cNvPr id="341" name="直線コネクタ 340">
          <a:extLst>
            <a:ext uri="{FF2B5EF4-FFF2-40B4-BE49-F238E27FC236}">
              <a16:creationId xmlns:a16="http://schemas.microsoft.com/office/drawing/2014/main" id="{5F8E54EF-8522-47ED-841D-1FE8B1710240}"/>
            </a:ext>
          </a:extLst>
        </xdr:cNvPr>
        <xdr:cNvCxnSpPr/>
      </xdr:nvCxnSpPr>
      <xdr:spPr>
        <a:xfrm flipV="1">
          <a:off x="9639300" y="14391894"/>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142748</xdr:rowOff>
    </xdr:from>
    <xdr:to>
      <xdr:col>46</xdr:col>
      <xdr:colOff>38100</xdr:colOff>
      <xdr:row>84</xdr:row>
      <xdr:rowOff>72898</xdr:rowOff>
    </xdr:to>
    <xdr:sp macro="" textlink="">
      <xdr:nvSpPr>
        <xdr:cNvPr id="342" name="楕円 341">
          <a:extLst>
            <a:ext uri="{FF2B5EF4-FFF2-40B4-BE49-F238E27FC236}">
              <a16:creationId xmlns:a16="http://schemas.microsoft.com/office/drawing/2014/main" id="{54227559-963C-452F-874F-713C323588A0}"/>
            </a:ext>
          </a:extLst>
        </xdr:cNvPr>
        <xdr:cNvSpPr/>
      </xdr:nvSpPr>
      <xdr:spPr>
        <a:xfrm>
          <a:off x="8699500" y="143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15239</xdr:rowOff>
    </xdr:from>
    <xdr:to>
      <xdr:col>50</xdr:col>
      <xdr:colOff>114300</xdr:colOff>
      <xdr:row>84</xdr:row>
      <xdr:rowOff>22098</xdr:rowOff>
    </xdr:to>
    <xdr:cxnSp macro="">
      <xdr:nvCxnSpPr>
        <xdr:cNvPr id="343" name="直線コネクタ 342">
          <a:extLst>
            <a:ext uri="{FF2B5EF4-FFF2-40B4-BE49-F238E27FC236}">
              <a16:creationId xmlns:a16="http://schemas.microsoft.com/office/drawing/2014/main" id="{E27EF92B-E9D5-4108-A974-290F23ED27B6}"/>
            </a:ext>
          </a:extLst>
        </xdr:cNvPr>
        <xdr:cNvCxnSpPr/>
      </xdr:nvCxnSpPr>
      <xdr:spPr>
        <a:xfrm flipV="1">
          <a:off x="8750300" y="144170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149606</xdr:rowOff>
    </xdr:from>
    <xdr:to>
      <xdr:col>41</xdr:col>
      <xdr:colOff>101600</xdr:colOff>
      <xdr:row>84</xdr:row>
      <xdr:rowOff>79756</xdr:rowOff>
    </xdr:to>
    <xdr:sp macro="" textlink="">
      <xdr:nvSpPr>
        <xdr:cNvPr id="344" name="楕円 343">
          <a:extLst>
            <a:ext uri="{FF2B5EF4-FFF2-40B4-BE49-F238E27FC236}">
              <a16:creationId xmlns:a16="http://schemas.microsoft.com/office/drawing/2014/main" id="{07EF4228-A356-4993-81EC-BCC3E5C6DF22}"/>
            </a:ext>
          </a:extLst>
        </xdr:cNvPr>
        <xdr:cNvSpPr/>
      </xdr:nvSpPr>
      <xdr:spPr>
        <a:xfrm>
          <a:off x="7810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22098</xdr:rowOff>
    </xdr:from>
    <xdr:to>
      <xdr:col>45</xdr:col>
      <xdr:colOff>177800</xdr:colOff>
      <xdr:row>84</xdr:row>
      <xdr:rowOff>28956</xdr:rowOff>
    </xdr:to>
    <xdr:cxnSp macro="">
      <xdr:nvCxnSpPr>
        <xdr:cNvPr id="345" name="直線コネクタ 344">
          <a:extLst>
            <a:ext uri="{FF2B5EF4-FFF2-40B4-BE49-F238E27FC236}">
              <a16:creationId xmlns:a16="http://schemas.microsoft.com/office/drawing/2014/main" id="{BD8E165B-4F54-49F8-A045-C50070000BF0}"/>
            </a:ext>
          </a:extLst>
        </xdr:cNvPr>
        <xdr:cNvCxnSpPr/>
      </xdr:nvCxnSpPr>
      <xdr:spPr>
        <a:xfrm flipV="1">
          <a:off x="7861300" y="1442389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154178</xdr:rowOff>
    </xdr:from>
    <xdr:to>
      <xdr:col>36</xdr:col>
      <xdr:colOff>165100</xdr:colOff>
      <xdr:row>84</xdr:row>
      <xdr:rowOff>84328</xdr:rowOff>
    </xdr:to>
    <xdr:sp macro="" textlink="">
      <xdr:nvSpPr>
        <xdr:cNvPr id="346" name="楕円 345">
          <a:extLst>
            <a:ext uri="{FF2B5EF4-FFF2-40B4-BE49-F238E27FC236}">
              <a16:creationId xmlns:a16="http://schemas.microsoft.com/office/drawing/2014/main" id="{1B2948DC-A91D-44B6-AF0C-61060C4555BA}"/>
            </a:ext>
          </a:extLst>
        </xdr:cNvPr>
        <xdr:cNvSpPr/>
      </xdr:nvSpPr>
      <xdr:spPr>
        <a:xfrm>
          <a:off x="6921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28956</xdr:rowOff>
    </xdr:from>
    <xdr:to>
      <xdr:col>41</xdr:col>
      <xdr:colOff>50800</xdr:colOff>
      <xdr:row>84</xdr:row>
      <xdr:rowOff>33528</xdr:rowOff>
    </xdr:to>
    <xdr:cxnSp macro="">
      <xdr:nvCxnSpPr>
        <xdr:cNvPr id="347" name="直線コネクタ 346">
          <a:extLst>
            <a:ext uri="{FF2B5EF4-FFF2-40B4-BE49-F238E27FC236}">
              <a16:creationId xmlns:a16="http://schemas.microsoft.com/office/drawing/2014/main" id="{3E091C80-9264-4106-87F8-30E1E6E5DEF7}"/>
            </a:ext>
          </a:extLst>
        </xdr:cNvPr>
        <xdr:cNvCxnSpPr/>
      </xdr:nvCxnSpPr>
      <xdr:spPr>
        <a:xfrm flipV="1">
          <a:off x="6972300" y="1443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82566</xdr:rowOff>
    </xdr:from>
    <xdr:ext cx="469744" cy="259045"/>
    <xdr:sp macro="" textlink="">
      <xdr:nvSpPr>
        <xdr:cNvPr id="348" name="n_1mainValue【福祉施設】&#10;一人当たり面積">
          <a:extLst>
            <a:ext uri="{FF2B5EF4-FFF2-40B4-BE49-F238E27FC236}">
              <a16:creationId xmlns:a16="http://schemas.microsoft.com/office/drawing/2014/main" id="{3CF23329-0780-4624-9CC0-05C4AC3A7006}"/>
            </a:ext>
          </a:extLst>
        </xdr:cNvPr>
        <xdr:cNvSpPr txBox="1"/>
      </xdr:nvSpPr>
      <xdr:spPr>
        <a:xfrm>
          <a:off x="93917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89425</xdr:rowOff>
    </xdr:from>
    <xdr:ext cx="469744" cy="259045"/>
    <xdr:sp macro="" textlink="">
      <xdr:nvSpPr>
        <xdr:cNvPr id="349" name="n_2mainValue【福祉施設】&#10;一人当たり面積">
          <a:extLst>
            <a:ext uri="{FF2B5EF4-FFF2-40B4-BE49-F238E27FC236}">
              <a16:creationId xmlns:a16="http://schemas.microsoft.com/office/drawing/2014/main" id="{C9D20739-814D-456D-8671-F006CB4D92EF}"/>
            </a:ext>
          </a:extLst>
        </xdr:cNvPr>
        <xdr:cNvSpPr txBox="1"/>
      </xdr:nvSpPr>
      <xdr:spPr>
        <a:xfrm>
          <a:off x="8515427" y="1414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96283</xdr:rowOff>
    </xdr:from>
    <xdr:ext cx="469744" cy="259045"/>
    <xdr:sp macro="" textlink="">
      <xdr:nvSpPr>
        <xdr:cNvPr id="350" name="n_3mainValue【福祉施設】&#10;一人当たり面積">
          <a:extLst>
            <a:ext uri="{FF2B5EF4-FFF2-40B4-BE49-F238E27FC236}">
              <a16:creationId xmlns:a16="http://schemas.microsoft.com/office/drawing/2014/main" id="{988B5636-272E-47CF-814F-0E8162FBBF81}"/>
            </a:ext>
          </a:extLst>
        </xdr:cNvPr>
        <xdr:cNvSpPr txBox="1"/>
      </xdr:nvSpPr>
      <xdr:spPr>
        <a:xfrm>
          <a:off x="7626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75455</xdr:rowOff>
    </xdr:from>
    <xdr:ext cx="469744" cy="259045"/>
    <xdr:sp macro="" textlink="">
      <xdr:nvSpPr>
        <xdr:cNvPr id="351" name="n_4mainValue【福祉施設】&#10;一人当たり面積">
          <a:extLst>
            <a:ext uri="{FF2B5EF4-FFF2-40B4-BE49-F238E27FC236}">
              <a16:creationId xmlns:a16="http://schemas.microsoft.com/office/drawing/2014/main" id="{F0C2BDD4-F45B-4188-9F67-986BD600C9D0}"/>
            </a:ext>
          </a:extLst>
        </xdr:cNvPr>
        <xdr:cNvSpPr txBox="1"/>
      </xdr:nvSpPr>
      <xdr:spPr>
        <a:xfrm>
          <a:off x="6737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2" name="正方形/長方形 351">
          <a:extLst>
            <a:ext uri="{FF2B5EF4-FFF2-40B4-BE49-F238E27FC236}">
              <a16:creationId xmlns:a16="http://schemas.microsoft.com/office/drawing/2014/main" id="{24D2D9D5-C173-413C-A11E-23D145772F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3" name="正方形/長方形 352">
          <a:extLst>
            <a:ext uri="{FF2B5EF4-FFF2-40B4-BE49-F238E27FC236}">
              <a16:creationId xmlns:a16="http://schemas.microsoft.com/office/drawing/2014/main" id="{BFD97389-EDC0-42DD-8F41-2A85C52A03D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4" name="正方形/長方形 353">
          <a:extLst>
            <a:ext uri="{FF2B5EF4-FFF2-40B4-BE49-F238E27FC236}">
              <a16:creationId xmlns:a16="http://schemas.microsoft.com/office/drawing/2014/main" id="{F648B877-740B-4DD2-9F2C-1751FF9571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5" name="正方形/長方形 354">
          <a:extLst>
            <a:ext uri="{FF2B5EF4-FFF2-40B4-BE49-F238E27FC236}">
              <a16:creationId xmlns:a16="http://schemas.microsoft.com/office/drawing/2014/main" id="{C9C736AE-F889-4E3F-8CF3-473BDBB3F7A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6" name="正方形/長方形 355">
          <a:extLst>
            <a:ext uri="{FF2B5EF4-FFF2-40B4-BE49-F238E27FC236}">
              <a16:creationId xmlns:a16="http://schemas.microsoft.com/office/drawing/2014/main" id="{86F7E6F1-4F41-44EE-A256-F2F2202744E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7" name="正方形/長方形 356">
          <a:extLst>
            <a:ext uri="{FF2B5EF4-FFF2-40B4-BE49-F238E27FC236}">
              <a16:creationId xmlns:a16="http://schemas.microsoft.com/office/drawing/2014/main" id="{2D96ECAF-4B04-4C7F-BE29-C3E383B76D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8" name="正方形/長方形 357">
          <a:extLst>
            <a:ext uri="{FF2B5EF4-FFF2-40B4-BE49-F238E27FC236}">
              <a16:creationId xmlns:a16="http://schemas.microsoft.com/office/drawing/2014/main" id="{19282A80-B3E1-4669-A6F6-5A6C6F16F51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9" name="正方形/長方形 358">
          <a:extLst>
            <a:ext uri="{FF2B5EF4-FFF2-40B4-BE49-F238E27FC236}">
              <a16:creationId xmlns:a16="http://schemas.microsoft.com/office/drawing/2014/main" id="{1322EE8C-4819-424D-A37E-9A490024C4B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0" name="テキスト ボックス 359">
          <a:extLst>
            <a:ext uri="{FF2B5EF4-FFF2-40B4-BE49-F238E27FC236}">
              <a16:creationId xmlns:a16="http://schemas.microsoft.com/office/drawing/2014/main" id="{C9EF98B4-61A0-41B2-9ADE-26EE35C0D87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1" name="直線コネクタ 360">
          <a:extLst>
            <a:ext uri="{FF2B5EF4-FFF2-40B4-BE49-F238E27FC236}">
              <a16:creationId xmlns:a16="http://schemas.microsoft.com/office/drawing/2014/main" id="{282BF98F-0A34-454F-A158-EB09B8E74D9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2" name="テキスト ボックス 361">
          <a:extLst>
            <a:ext uri="{FF2B5EF4-FFF2-40B4-BE49-F238E27FC236}">
              <a16:creationId xmlns:a16="http://schemas.microsoft.com/office/drawing/2014/main" id="{0E995C6E-63F4-4D42-9EC2-A38F4E9910C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3" name="直線コネクタ 362">
          <a:extLst>
            <a:ext uri="{FF2B5EF4-FFF2-40B4-BE49-F238E27FC236}">
              <a16:creationId xmlns:a16="http://schemas.microsoft.com/office/drawing/2014/main" id="{E9D98168-4D14-4CF4-AD00-2203D5719CD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4" name="テキスト ボックス 363">
          <a:extLst>
            <a:ext uri="{FF2B5EF4-FFF2-40B4-BE49-F238E27FC236}">
              <a16:creationId xmlns:a16="http://schemas.microsoft.com/office/drawing/2014/main" id="{1DEF3A59-79E6-47CE-9C30-5CCC53DE64C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5" name="直線コネクタ 364">
          <a:extLst>
            <a:ext uri="{FF2B5EF4-FFF2-40B4-BE49-F238E27FC236}">
              <a16:creationId xmlns:a16="http://schemas.microsoft.com/office/drawing/2014/main" id="{E6BEFA2D-ED17-4253-A48A-408DD0B410A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6" name="テキスト ボックス 365">
          <a:extLst>
            <a:ext uri="{FF2B5EF4-FFF2-40B4-BE49-F238E27FC236}">
              <a16:creationId xmlns:a16="http://schemas.microsoft.com/office/drawing/2014/main" id="{3E60F6A0-1B8E-4785-AA5C-8BFCFB3A39A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7" name="直線コネクタ 366">
          <a:extLst>
            <a:ext uri="{FF2B5EF4-FFF2-40B4-BE49-F238E27FC236}">
              <a16:creationId xmlns:a16="http://schemas.microsoft.com/office/drawing/2014/main" id="{EFBE95A3-F854-4CCF-8AED-A2777896998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8" name="テキスト ボックス 367">
          <a:extLst>
            <a:ext uri="{FF2B5EF4-FFF2-40B4-BE49-F238E27FC236}">
              <a16:creationId xmlns:a16="http://schemas.microsoft.com/office/drawing/2014/main" id="{65EF0BB8-EEE1-4A09-885E-8AACF1006A1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9" name="直線コネクタ 368">
          <a:extLst>
            <a:ext uri="{FF2B5EF4-FFF2-40B4-BE49-F238E27FC236}">
              <a16:creationId xmlns:a16="http://schemas.microsoft.com/office/drawing/2014/main" id="{BADF4519-0F09-4488-8D7F-E3AED2DD78A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0" name="テキスト ボックス 369">
          <a:extLst>
            <a:ext uri="{FF2B5EF4-FFF2-40B4-BE49-F238E27FC236}">
              <a16:creationId xmlns:a16="http://schemas.microsoft.com/office/drawing/2014/main" id="{E9DBBA65-BB93-4DD1-9794-6F0A6B8A7FF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1" name="直線コネクタ 370">
          <a:extLst>
            <a:ext uri="{FF2B5EF4-FFF2-40B4-BE49-F238E27FC236}">
              <a16:creationId xmlns:a16="http://schemas.microsoft.com/office/drawing/2014/main" id="{977F149E-BE3B-49B4-8CCE-F57DDC4B87C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2" name="テキスト ボックス 371">
          <a:extLst>
            <a:ext uri="{FF2B5EF4-FFF2-40B4-BE49-F238E27FC236}">
              <a16:creationId xmlns:a16="http://schemas.microsoft.com/office/drawing/2014/main" id="{4BD8794C-B971-4C93-B8E7-DCC461D092F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3" name="直線コネクタ 372">
          <a:extLst>
            <a:ext uri="{FF2B5EF4-FFF2-40B4-BE49-F238E27FC236}">
              <a16:creationId xmlns:a16="http://schemas.microsoft.com/office/drawing/2014/main" id="{AAF2F7BB-72D1-492E-B6C7-912D453A160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4" name="テキスト ボックス 373">
          <a:extLst>
            <a:ext uri="{FF2B5EF4-FFF2-40B4-BE49-F238E27FC236}">
              <a16:creationId xmlns:a16="http://schemas.microsoft.com/office/drawing/2014/main" id="{14F16D10-8F88-4E08-95A1-95A7C0A4AB6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5" name="直線コネクタ 374">
          <a:extLst>
            <a:ext uri="{FF2B5EF4-FFF2-40B4-BE49-F238E27FC236}">
              <a16:creationId xmlns:a16="http://schemas.microsoft.com/office/drawing/2014/main" id="{D374F1D1-E7FA-40E4-9DBA-2B87D9FD72F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市民会館】&#10;有形固定資産減価償却率グラフ枠">
          <a:extLst>
            <a:ext uri="{FF2B5EF4-FFF2-40B4-BE49-F238E27FC236}">
              <a16:creationId xmlns:a16="http://schemas.microsoft.com/office/drawing/2014/main" id="{4DDC4659-E907-4510-A12E-8249D2369FB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77" name="直線コネクタ 376">
          <a:extLst>
            <a:ext uri="{FF2B5EF4-FFF2-40B4-BE49-F238E27FC236}">
              <a16:creationId xmlns:a16="http://schemas.microsoft.com/office/drawing/2014/main" id="{4AAB62A7-4F66-41EC-856C-C74B644C90A8}"/>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78" name="【市民会館】&#10;有形固定資産減価償却率最小値テキスト">
          <a:extLst>
            <a:ext uri="{FF2B5EF4-FFF2-40B4-BE49-F238E27FC236}">
              <a16:creationId xmlns:a16="http://schemas.microsoft.com/office/drawing/2014/main" id="{33F5D5CA-54FF-4FB0-883F-12BD42D2784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79" name="直線コネクタ 378">
          <a:extLst>
            <a:ext uri="{FF2B5EF4-FFF2-40B4-BE49-F238E27FC236}">
              <a16:creationId xmlns:a16="http://schemas.microsoft.com/office/drawing/2014/main" id="{BEFD23FC-23C8-46A5-A52D-F41CF9037DA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80" name="【市民会館】&#10;有形固定資産減価償却率最大値テキスト">
          <a:extLst>
            <a:ext uri="{FF2B5EF4-FFF2-40B4-BE49-F238E27FC236}">
              <a16:creationId xmlns:a16="http://schemas.microsoft.com/office/drawing/2014/main" id="{68A6AE53-16E4-4927-95DD-6D7AC11679A5}"/>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81" name="直線コネクタ 380">
          <a:extLst>
            <a:ext uri="{FF2B5EF4-FFF2-40B4-BE49-F238E27FC236}">
              <a16:creationId xmlns:a16="http://schemas.microsoft.com/office/drawing/2014/main" id="{61AE702F-48FD-4E11-9034-4C7E843E8A25}"/>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82" name="【市民会館】&#10;有形固定資産減価償却率平均値テキスト">
          <a:extLst>
            <a:ext uri="{FF2B5EF4-FFF2-40B4-BE49-F238E27FC236}">
              <a16:creationId xmlns:a16="http://schemas.microsoft.com/office/drawing/2014/main" id="{4D2E2AD2-1CE5-4F0A-ACE2-F6913E21EA86}"/>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83" name="フローチャート: 判断 382">
          <a:extLst>
            <a:ext uri="{FF2B5EF4-FFF2-40B4-BE49-F238E27FC236}">
              <a16:creationId xmlns:a16="http://schemas.microsoft.com/office/drawing/2014/main" id="{B80BEABA-9F6F-44C1-BA71-3354452CD4F2}"/>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84" name="フローチャート: 判断 383">
          <a:extLst>
            <a:ext uri="{FF2B5EF4-FFF2-40B4-BE49-F238E27FC236}">
              <a16:creationId xmlns:a16="http://schemas.microsoft.com/office/drawing/2014/main" id="{69384BF8-CC49-429C-8DEF-21A3AD8A820E}"/>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37391</xdr:rowOff>
    </xdr:from>
    <xdr:ext cx="405111" cy="259045"/>
    <xdr:sp macro="" textlink="">
      <xdr:nvSpPr>
        <xdr:cNvPr id="385" name="n_1aveValue【市民会館】&#10;有形固定資産減価償却率">
          <a:extLst>
            <a:ext uri="{FF2B5EF4-FFF2-40B4-BE49-F238E27FC236}">
              <a16:creationId xmlns:a16="http://schemas.microsoft.com/office/drawing/2014/main" id="{6E0200C0-0336-46E9-BC82-3D7CD9851C2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77651</xdr:rowOff>
    </xdr:from>
    <xdr:to>
      <xdr:col>15</xdr:col>
      <xdr:colOff>101600</xdr:colOff>
      <xdr:row>105</xdr:row>
      <xdr:rowOff>7801</xdr:rowOff>
    </xdr:to>
    <xdr:sp macro="" textlink="">
      <xdr:nvSpPr>
        <xdr:cNvPr id="386" name="フローチャート: 判断 385">
          <a:extLst>
            <a:ext uri="{FF2B5EF4-FFF2-40B4-BE49-F238E27FC236}">
              <a16:creationId xmlns:a16="http://schemas.microsoft.com/office/drawing/2014/main" id="{E61ACC72-BBFE-4115-A92D-0465DDD06E73}"/>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24328</xdr:rowOff>
    </xdr:from>
    <xdr:ext cx="405111" cy="259045"/>
    <xdr:sp macro="" textlink="">
      <xdr:nvSpPr>
        <xdr:cNvPr id="387" name="n_2aveValue【市民会館】&#10;有形固定資産減価償却率">
          <a:extLst>
            <a:ext uri="{FF2B5EF4-FFF2-40B4-BE49-F238E27FC236}">
              <a16:creationId xmlns:a16="http://schemas.microsoft.com/office/drawing/2014/main" id="{24AD7F08-B7EC-4146-B1FB-8B67116E7CD2}"/>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48261</xdr:rowOff>
    </xdr:from>
    <xdr:to>
      <xdr:col>10</xdr:col>
      <xdr:colOff>165100</xdr:colOff>
      <xdr:row>104</xdr:row>
      <xdr:rowOff>149861</xdr:rowOff>
    </xdr:to>
    <xdr:sp macro="" textlink="">
      <xdr:nvSpPr>
        <xdr:cNvPr id="388" name="フローチャート: 判断 387">
          <a:extLst>
            <a:ext uri="{FF2B5EF4-FFF2-40B4-BE49-F238E27FC236}">
              <a16:creationId xmlns:a16="http://schemas.microsoft.com/office/drawing/2014/main" id="{EAA06900-C929-4550-972B-CF66CC871833}"/>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166388</xdr:rowOff>
    </xdr:from>
    <xdr:ext cx="405111" cy="259045"/>
    <xdr:sp macro="" textlink="">
      <xdr:nvSpPr>
        <xdr:cNvPr id="389" name="n_3aveValue【市民会館】&#10;有形固定資産減価償却率">
          <a:extLst>
            <a:ext uri="{FF2B5EF4-FFF2-40B4-BE49-F238E27FC236}">
              <a16:creationId xmlns:a16="http://schemas.microsoft.com/office/drawing/2014/main" id="{CF1F36D4-2035-4BD0-ACF5-68DA4561FA7A}"/>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46627</xdr:rowOff>
    </xdr:from>
    <xdr:to>
      <xdr:col>6</xdr:col>
      <xdr:colOff>38100</xdr:colOff>
      <xdr:row>104</xdr:row>
      <xdr:rowOff>148227</xdr:rowOff>
    </xdr:to>
    <xdr:sp macro="" textlink="">
      <xdr:nvSpPr>
        <xdr:cNvPr id="390" name="フローチャート: 判断 389">
          <a:extLst>
            <a:ext uri="{FF2B5EF4-FFF2-40B4-BE49-F238E27FC236}">
              <a16:creationId xmlns:a16="http://schemas.microsoft.com/office/drawing/2014/main" id="{EFED7EE4-58A7-4DED-BB07-1A87A40A696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164754</xdr:rowOff>
    </xdr:from>
    <xdr:ext cx="405111" cy="259045"/>
    <xdr:sp macro="" textlink="">
      <xdr:nvSpPr>
        <xdr:cNvPr id="391" name="n_4aveValue【市民会館】&#10;有形固定資産減価償却率">
          <a:extLst>
            <a:ext uri="{FF2B5EF4-FFF2-40B4-BE49-F238E27FC236}">
              <a16:creationId xmlns:a16="http://schemas.microsoft.com/office/drawing/2014/main" id="{D003CFFA-8825-4CFF-8221-BC34C7C0C06A}"/>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73A0F791-EF8D-415D-B03F-286816F0DC4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5E789722-4603-46D2-AA83-14D5BB7B94D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3D7AFDCF-A4AC-4F6A-A972-DE6DBD31743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4B971A54-6C08-4637-A38F-90C55036951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B21421D9-2CC4-4AC7-882E-C43574CC93C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118473</xdr:rowOff>
    </xdr:from>
    <xdr:to>
      <xdr:col>24</xdr:col>
      <xdr:colOff>114300</xdr:colOff>
      <xdr:row>107</xdr:row>
      <xdr:rowOff>48623</xdr:rowOff>
    </xdr:to>
    <xdr:sp macro="" textlink="">
      <xdr:nvSpPr>
        <xdr:cNvPr id="397" name="楕円 396">
          <a:extLst>
            <a:ext uri="{FF2B5EF4-FFF2-40B4-BE49-F238E27FC236}">
              <a16:creationId xmlns:a16="http://schemas.microsoft.com/office/drawing/2014/main" id="{BDAD593C-8B9B-4373-A679-B236F3CE7100}"/>
            </a:ext>
          </a:extLst>
        </xdr:cNvPr>
        <xdr:cNvSpPr/>
      </xdr:nvSpPr>
      <xdr:spPr>
        <a:xfrm>
          <a:off x="45847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96900</xdr:rowOff>
    </xdr:from>
    <xdr:ext cx="405111" cy="259045"/>
    <xdr:sp macro="" textlink="">
      <xdr:nvSpPr>
        <xdr:cNvPr id="398" name="【市民会館】&#10;有形固定資産減価償却率該当値テキスト">
          <a:extLst>
            <a:ext uri="{FF2B5EF4-FFF2-40B4-BE49-F238E27FC236}">
              <a16:creationId xmlns:a16="http://schemas.microsoft.com/office/drawing/2014/main" id="{B658906E-292A-420D-B5F6-99851C2BE603}"/>
            </a:ext>
          </a:extLst>
        </xdr:cNvPr>
        <xdr:cNvSpPr txBox="1"/>
      </xdr:nvSpPr>
      <xdr:spPr>
        <a:xfrm>
          <a:off x="4673600"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152763</xdr:rowOff>
    </xdr:from>
    <xdr:to>
      <xdr:col>20</xdr:col>
      <xdr:colOff>38100</xdr:colOff>
      <xdr:row>107</xdr:row>
      <xdr:rowOff>82913</xdr:rowOff>
    </xdr:to>
    <xdr:sp macro="" textlink="">
      <xdr:nvSpPr>
        <xdr:cNvPr id="399" name="楕円 398">
          <a:extLst>
            <a:ext uri="{FF2B5EF4-FFF2-40B4-BE49-F238E27FC236}">
              <a16:creationId xmlns:a16="http://schemas.microsoft.com/office/drawing/2014/main" id="{979EA5C2-5088-43D0-A558-AAC29950B837}"/>
            </a:ext>
          </a:extLst>
        </xdr:cNvPr>
        <xdr:cNvSpPr/>
      </xdr:nvSpPr>
      <xdr:spPr>
        <a:xfrm>
          <a:off x="3746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169273</xdr:rowOff>
    </xdr:from>
    <xdr:to>
      <xdr:col>24</xdr:col>
      <xdr:colOff>63500</xdr:colOff>
      <xdr:row>107</xdr:row>
      <xdr:rowOff>32113</xdr:rowOff>
    </xdr:to>
    <xdr:cxnSp macro="">
      <xdr:nvCxnSpPr>
        <xdr:cNvPr id="400" name="直線コネクタ 399">
          <a:extLst>
            <a:ext uri="{FF2B5EF4-FFF2-40B4-BE49-F238E27FC236}">
              <a16:creationId xmlns:a16="http://schemas.microsoft.com/office/drawing/2014/main" id="{C3366E2A-F881-4585-87A0-EED40403B4FC}"/>
            </a:ext>
          </a:extLst>
        </xdr:cNvPr>
        <xdr:cNvCxnSpPr/>
      </xdr:nvCxnSpPr>
      <xdr:spPr>
        <a:xfrm flipV="1">
          <a:off x="3797300" y="1834297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98879</xdr:rowOff>
    </xdr:from>
    <xdr:to>
      <xdr:col>15</xdr:col>
      <xdr:colOff>101600</xdr:colOff>
      <xdr:row>107</xdr:row>
      <xdr:rowOff>29029</xdr:rowOff>
    </xdr:to>
    <xdr:sp macro="" textlink="">
      <xdr:nvSpPr>
        <xdr:cNvPr id="401" name="楕円 400">
          <a:extLst>
            <a:ext uri="{FF2B5EF4-FFF2-40B4-BE49-F238E27FC236}">
              <a16:creationId xmlns:a16="http://schemas.microsoft.com/office/drawing/2014/main" id="{4EE22CE2-C930-481D-97DC-ED2DE1850514}"/>
            </a:ext>
          </a:extLst>
        </xdr:cNvPr>
        <xdr:cNvSpPr/>
      </xdr:nvSpPr>
      <xdr:spPr>
        <a:xfrm>
          <a:off x="2857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149679</xdr:rowOff>
    </xdr:from>
    <xdr:to>
      <xdr:col>19</xdr:col>
      <xdr:colOff>177800</xdr:colOff>
      <xdr:row>107</xdr:row>
      <xdr:rowOff>32113</xdr:rowOff>
    </xdr:to>
    <xdr:cxnSp macro="">
      <xdr:nvCxnSpPr>
        <xdr:cNvPr id="402" name="直線コネクタ 401">
          <a:extLst>
            <a:ext uri="{FF2B5EF4-FFF2-40B4-BE49-F238E27FC236}">
              <a16:creationId xmlns:a16="http://schemas.microsoft.com/office/drawing/2014/main" id="{23AE35CC-EC0B-4020-8563-EB260C5FA46B}"/>
            </a:ext>
          </a:extLst>
        </xdr:cNvPr>
        <xdr:cNvCxnSpPr/>
      </xdr:nvCxnSpPr>
      <xdr:spPr>
        <a:xfrm>
          <a:off x="2908300" y="1832337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56424</xdr:rowOff>
    </xdr:from>
    <xdr:to>
      <xdr:col>10</xdr:col>
      <xdr:colOff>165100</xdr:colOff>
      <xdr:row>106</xdr:row>
      <xdr:rowOff>158024</xdr:rowOff>
    </xdr:to>
    <xdr:sp macro="" textlink="">
      <xdr:nvSpPr>
        <xdr:cNvPr id="403" name="楕円 402">
          <a:extLst>
            <a:ext uri="{FF2B5EF4-FFF2-40B4-BE49-F238E27FC236}">
              <a16:creationId xmlns:a16="http://schemas.microsoft.com/office/drawing/2014/main" id="{CA24DEF0-0295-4520-9B7C-687447DD0E8B}"/>
            </a:ext>
          </a:extLst>
        </xdr:cNvPr>
        <xdr:cNvSpPr/>
      </xdr:nvSpPr>
      <xdr:spPr>
        <a:xfrm>
          <a:off x="1968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107224</xdr:rowOff>
    </xdr:from>
    <xdr:to>
      <xdr:col>15</xdr:col>
      <xdr:colOff>50800</xdr:colOff>
      <xdr:row>106</xdr:row>
      <xdr:rowOff>149679</xdr:rowOff>
    </xdr:to>
    <xdr:cxnSp macro="">
      <xdr:nvCxnSpPr>
        <xdr:cNvPr id="404" name="直線コネクタ 403">
          <a:extLst>
            <a:ext uri="{FF2B5EF4-FFF2-40B4-BE49-F238E27FC236}">
              <a16:creationId xmlns:a16="http://schemas.microsoft.com/office/drawing/2014/main" id="{7AF076A5-174D-4219-8439-F371B2E8CB82}"/>
            </a:ext>
          </a:extLst>
        </xdr:cNvPr>
        <xdr:cNvCxnSpPr/>
      </xdr:nvCxnSpPr>
      <xdr:spPr>
        <a:xfrm>
          <a:off x="2019300" y="1828092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40095</xdr:rowOff>
    </xdr:from>
    <xdr:to>
      <xdr:col>6</xdr:col>
      <xdr:colOff>38100</xdr:colOff>
      <xdr:row>107</xdr:row>
      <xdr:rowOff>141695</xdr:rowOff>
    </xdr:to>
    <xdr:sp macro="" textlink="">
      <xdr:nvSpPr>
        <xdr:cNvPr id="405" name="楕円 404">
          <a:extLst>
            <a:ext uri="{FF2B5EF4-FFF2-40B4-BE49-F238E27FC236}">
              <a16:creationId xmlns:a16="http://schemas.microsoft.com/office/drawing/2014/main" id="{6620C1BE-6FB7-4E2D-BA4A-FCC2421AF4B5}"/>
            </a:ext>
          </a:extLst>
        </xdr:cNvPr>
        <xdr:cNvSpPr/>
      </xdr:nvSpPr>
      <xdr:spPr>
        <a:xfrm>
          <a:off x="1079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107224</xdr:rowOff>
    </xdr:from>
    <xdr:to>
      <xdr:col>10</xdr:col>
      <xdr:colOff>114300</xdr:colOff>
      <xdr:row>107</xdr:row>
      <xdr:rowOff>90895</xdr:rowOff>
    </xdr:to>
    <xdr:cxnSp macro="">
      <xdr:nvCxnSpPr>
        <xdr:cNvPr id="406" name="直線コネクタ 405">
          <a:extLst>
            <a:ext uri="{FF2B5EF4-FFF2-40B4-BE49-F238E27FC236}">
              <a16:creationId xmlns:a16="http://schemas.microsoft.com/office/drawing/2014/main" id="{F14B571A-7B08-41A3-A780-F2F24079A0E7}"/>
            </a:ext>
          </a:extLst>
        </xdr:cNvPr>
        <xdr:cNvCxnSpPr/>
      </xdr:nvCxnSpPr>
      <xdr:spPr>
        <a:xfrm flipV="1">
          <a:off x="1130300" y="18280924"/>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74040</xdr:rowOff>
    </xdr:from>
    <xdr:ext cx="405111" cy="259045"/>
    <xdr:sp macro="" textlink="">
      <xdr:nvSpPr>
        <xdr:cNvPr id="407" name="n_1mainValue【市民会館】&#10;有形固定資産減価償却率">
          <a:extLst>
            <a:ext uri="{FF2B5EF4-FFF2-40B4-BE49-F238E27FC236}">
              <a16:creationId xmlns:a16="http://schemas.microsoft.com/office/drawing/2014/main" id="{3D76261C-D13D-42D7-A062-AAB0198044B7}"/>
            </a:ext>
          </a:extLst>
        </xdr:cNvPr>
        <xdr:cNvSpPr txBox="1"/>
      </xdr:nvSpPr>
      <xdr:spPr>
        <a:xfrm>
          <a:off x="3582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20156</xdr:rowOff>
    </xdr:from>
    <xdr:ext cx="405111" cy="259045"/>
    <xdr:sp macro="" textlink="">
      <xdr:nvSpPr>
        <xdr:cNvPr id="408" name="n_2mainValue【市民会館】&#10;有形固定資産減価償却率">
          <a:extLst>
            <a:ext uri="{FF2B5EF4-FFF2-40B4-BE49-F238E27FC236}">
              <a16:creationId xmlns:a16="http://schemas.microsoft.com/office/drawing/2014/main" id="{DE2933C5-87A3-4E6B-9A84-978C191FB3DF}"/>
            </a:ext>
          </a:extLst>
        </xdr:cNvPr>
        <xdr:cNvSpPr txBox="1"/>
      </xdr:nvSpPr>
      <xdr:spPr>
        <a:xfrm>
          <a:off x="2705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149151</xdr:rowOff>
    </xdr:from>
    <xdr:ext cx="405111" cy="259045"/>
    <xdr:sp macro="" textlink="">
      <xdr:nvSpPr>
        <xdr:cNvPr id="409" name="n_3mainValue【市民会館】&#10;有形固定資産減価償却率">
          <a:extLst>
            <a:ext uri="{FF2B5EF4-FFF2-40B4-BE49-F238E27FC236}">
              <a16:creationId xmlns:a16="http://schemas.microsoft.com/office/drawing/2014/main" id="{9FBA2E51-0BAB-44BC-B4C9-A124AFE10967}"/>
            </a:ext>
          </a:extLst>
        </xdr:cNvPr>
        <xdr:cNvSpPr txBox="1"/>
      </xdr:nvSpPr>
      <xdr:spPr>
        <a:xfrm>
          <a:off x="1816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132822</xdr:rowOff>
    </xdr:from>
    <xdr:ext cx="405111" cy="259045"/>
    <xdr:sp macro="" textlink="">
      <xdr:nvSpPr>
        <xdr:cNvPr id="410" name="n_4mainValue【市民会館】&#10;有形固定資産減価償却率">
          <a:extLst>
            <a:ext uri="{FF2B5EF4-FFF2-40B4-BE49-F238E27FC236}">
              <a16:creationId xmlns:a16="http://schemas.microsoft.com/office/drawing/2014/main" id="{799E5D5C-EFCF-439F-8938-51429AD51985}"/>
            </a:ext>
          </a:extLst>
        </xdr:cNvPr>
        <xdr:cNvSpPr txBox="1"/>
      </xdr:nvSpPr>
      <xdr:spPr>
        <a:xfrm>
          <a:off x="927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1" name="正方形/長方形 410">
          <a:extLst>
            <a:ext uri="{FF2B5EF4-FFF2-40B4-BE49-F238E27FC236}">
              <a16:creationId xmlns:a16="http://schemas.microsoft.com/office/drawing/2014/main" id="{B9522BFA-AD7D-4031-B172-CFEE78466D5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2" name="正方形/長方形 411">
          <a:extLst>
            <a:ext uri="{FF2B5EF4-FFF2-40B4-BE49-F238E27FC236}">
              <a16:creationId xmlns:a16="http://schemas.microsoft.com/office/drawing/2014/main" id="{5600061F-96CA-405D-AAC6-E737C16976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3" name="正方形/長方形 412">
          <a:extLst>
            <a:ext uri="{FF2B5EF4-FFF2-40B4-BE49-F238E27FC236}">
              <a16:creationId xmlns:a16="http://schemas.microsoft.com/office/drawing/2014/main" id="{7208171E-9D2C-4352-81B4-7E3C12BB67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4" name="正方形/長方形 413">
          <a:extLst>
            <a:ext uri="{FF2B5EF4-FFF2-40B4-BE49-F238E27FC236}">
              <a16:creationId xmlns:a16="http://schemas.microsoft.com/office/drawing/2014/main" id="{37F21257-CEF5-41D4-BF79-6B0750B679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5" name="正方形/長方形 414">
          <a:extLst>
            <a:ext uri="{FF2B5EF4-FFF2-40B4-BE49-F238E27FC236}">
              <a16:creationId xmlns:a16="http://schemas.microsoft.com/office/drawing/2014/main" id="{FB473B49-3C23-454E-937D-66FA2F965B2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6" name="正方形/長方形 415">
          <a:extLst>
            <a:ext uri="{FF2B5EF4-FFF2-40B4-BE49-F238E27FC236}">
              <a16:creationId xmlns:a16="http://schemas.microsoft.com/office/drawing/2014/main" id="{DBFE9F28-ACC7-4A70-B9D6-B780768E5D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7" name="正方形/長方形 416">
          <a:extLst>
            <a:ext uri="{FF2B5EF4-FFF2-40B4-BE49-F238E27FC236}">
              <a16:creationId xmlns:a16="http://schemas.microsoft.com/office/drawing/2014/main" id="{F06CDE1C-DC99-46C3-BA23-73511DA33F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8" name="正方形/長方形 417">
          <a:extLst>
            <a:ext uri="{FF2B5EF4-FFF2-40B4-BE49-F238E27FC236}">
              <a16:creationId xmlns:a16="http://schemas.microsoft.com/office/drawing/2014/main" id="{9B545CCE-8212-446A-8C50-8A68F6CFCC4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9" name="テキスト ボックス 418">
          <a:extLst>
            <a:ext uri="{FF2B5EF4-FFF2-40B4-BE49-F238E27FC236}">
              <a16:creationId xmlns:a16="http://schemas.microsoft.com/office/drawing/2014/main" id="{EF5466BC-F0DF-422A-8A3E-3FACD94682D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0" name="直線コネクタ 419">
          <a:extLst>
            <a:ext uri="{FF2B5EF4-FFF2-40B4-BE49-F238E27FC236}">
              <a16:creationId xmlns:a16="http://schemas.microsoft.com/office/drawing/2014/main" id="{4D216EE8-DCAD-41FC-8F67-7449B521C7F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1" name="直線コネクタ 420">
          <a:extLst>
            <a:ext uri="{FF2B5EF4-FFF2-40B4-BE49-F238E27FC236}">
              <a16:creationId xmlns:a16="http://schemas.microsoft.com/office/drawing/2014/main" id="{CFDBC769-CBC2-4D95-8417-2E4DC4B33CA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2" name="テキスト ボックス 421">
          <a:extLst>
            <a:ext uri="{FF2B5EF4-FFF2-40B4-BE49-F238E27FC236}">
              <a16:creationId xmlns:a16="http://schemas.microsoft.com/office/drawing/2014/main" id="{720DC88B-212E-4B2A-9856-98FF7B0DEF5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3" name="直線コネクタ 422">
          <a:extLst>
            <a:ext uri="{FF2B5EF4-FFF2-40B4-BE49-F238E27FC236}">
              <a16:creationId xmlns:a16="http://schemas.microsoft.com/office/drawing/2014/main" id="{B7BA6BCA-279C-4674-8427-CDD0B73892E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4" name="テキスト ボックス 423">
          <a:extLst>
            <a:ext uri="{FF2B5EF4-FFF2-40B4-BE49-F238E27FC236}">
              <a16:creationId xmlns:a16="http://schemas.microsoft.com/office/drawing/2014/main" id="{F019728E-56BB-470C-8779-2C78D0C307F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5" name="直線コネクタ 424">
          <a:extLst>
            <a:ext uri="{FF2B5EF4-FFF2-40B4-BE49-F238E27FC236}">
              <a16:creationId xmlns:a16="http://schemas.microsoft.com/office/drawing/2014/main" id="{3D3F7AA9-FBAB-40CC-8AD3-C4C3D5369D3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6" name="テキスト ボックス 425">
          <a:extLst>
            <a:ext uri="{FF2B5EF4-FFF2-40B4-BE49-F238E27FC236}">
              <a16:creationId xmlns:a16="http://schemas.microsoft.com/office/drawing/2014/main" id="{CBFC331D-2EFF-42AE-A477-04A547E29B8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7" name="直線コネクタ 426">
          <a:extLst>
            <a:ext uri="{FF2B5EF4-FFF2-40B4-BE49-F238E27FC236}">
              <a16:creationId xmlns:a16="http://schemas.microsoft.com/office/drawing/2014/main" id="{5D4D40ED-635E-45A1-8650-9C934EA6EF7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8" name="テキスト ボックス 427">
          <a:extLst>
            <a:ext uri="{FF2B5EF4-FFF2-40B4-BE49-F238E27FC236}">
              <a16:creationId xmlns:a16="http://schemas.microsoft.com/office/drawing/2014/main" id="{8D3A885B-0760-4D65-8C7F-0A4572CC5F6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9" name="直線コネクタ 428">
          <a:extLst>
            <a:ext uri="{FF2B5EF4-FFF2-40B4-BE49-F238E27FC236}">
              <a16:creationId xmlns:a16="http://schemas.microsoft.com/office/drawing/2014/main" id="{37098F4C-66E0-4CFE-AC67-E4612A38CD2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0" name="テキスト ボックス 429">
          <a:extLst>
            <a:ext uri="{FF2B5EF4-FFF2-40B4-BE49-F238E27FC236}">
              <a16:creationId xmlns:a16="http://schemas.microsoft.com/office/drawing/2014/main" id="{E937167E-DAFA-4866-8AAD-F8161FAFF87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1" name="直線コネクタ 430">
          <a:extLst>
            <a:ext uri="{FF2B5EF4-FFF2-40B4-BE49-F238E27FC236}">
              <a16:creationId xmlns:a16="http://schemas.microsoft.com/office/drawing/2014/main" id="{0DA7312B-EE30-44D5-9070-EB7C5F0C159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2" name="テキスト ボックス 431">
          <a:extLst>
            <a:ext uri="{FF2B5EF4-FFF2-40B4-BE49-F238E27FC236}">
              <a16:creationId xmlns:a16="http://schemas.microsoft.com/office/drawing/2014/main" id="{AAA00805-6AD2-4D89-B200-1D44421F3E3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3" name="【市民会館】&#10;一人当たり面積グラフ枠">
          <a:extLst>
            <a:ext uri="{FF2B5EF4-FFF2-40B4-BE49-F238E27FC236}">
              <a16:creationId xmlns:a16="http://schemas.microsoft.com/office/drawing/2014/main" id="{503A3F7F-8E34-44A6-A0B0-DD3009A0447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34" name="直線コネクタ 433">
          <a:extLst>
            <a:ext uri="{FF2B5EF4-FFF2-40B4-BE49-F238E27FC236}">
              <a16:creationId xmlns:a16="http://schemas.microsoft.com/office/drawing/2014/main" id="{FDB7B260-38DB-4424-B9CC-50CFD6DB3518}"/>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35" name="【市民会館】&#10;一人当たり面積最小値テキスト">
          <a:extLst>
            <a:ext uri="{FF2B5EF4-FFF2-40B4-BE49-F238E27FC236}">
              <a16:creationId xmlns:a16="http://schemas.microsoft.com/office/drawing/2014/main" id="{8F5F44EF-0714-47DC-9A1E-AD4B5891ECD6}"/>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36" name="直線コネクタ 435">
          <a:extLst>
            <a:ext uri="{FF2B5EF4-FFF2-40B4-BE49-F238E27FC236}">
              <a16:creationId xmlns:a16="http://schemas.microsoft.com/office/drawing/2014/main" id="{DB230C0D-B93C-45D8-AE64-9724084024B9}"/>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37" name="【市民会館】&#10;一人当たり面積最大値テキスト">
          <a:extLst>
            <a:ext uri="{FF2B5EF4-FFF2-40B4-BE49-F238E27FC236}">
              <a16:creationId xmlns:a16="http://schemas.microsoft.com/office/drawing/2014/main" id="{A40F10FF-CA95-4AA4-AA0A-894980FDC88D}"/>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38" name="直線コネクタ 437">
          <a:extLst>
            <a:ext uri="{FF2B5EF4-FFF2-40B4-BE49-F238E27FC236}">
              <a16:creationId xmlns:a16="http://schemas.microsoft.com/office/drawing/2014/main" id="{572E7585-F434-4776-B159-597FA650F9AD}"/>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39" name="【市民会館】&#10;一人当たり面積平均値テキスト">
          <a:extLst>
            <a:ext uri="{FF2B5EF4-FFF2-40B4-BE49-F238E27FC236}">
              <a16:creationId xmlns:a16="http://schemas.microsoft.com/office/drawing/2014/main" id="{7ACA71B8-A315-41F6-8D1D-64E7EC162F79}"/>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40" name="フローチャート: 判断 439">
          <a:extLst>
            <a:ext uri="{FF2B5EF4-FFF2-40B4-BE49-F238E27FC236}">
              <a16:creationId xmlns:a16="http://schemas.microsoft.com/office/drawing/2014/main" id="{0CBB708F-F20B-4277-91BC-B8893253AE02}"/>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41" name="フローチャート: 判断 440">
          <a:extLst>
            <a:ext uri="{FF2B5EF4-FFF2-40B4-BE49-F238E27FC236}">
              <a16:creationId xmlns:a16="http://schemas.microsoft.com/office/drawing/2014/main" id="{41DE75F7-D167-4525-8911-91D9FB4A3B79}"/>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156227</xdr:rowOff>
    </xdr:from>
    <xdr:ext cx="469744" cy="259045"/>
    <xdr:sp macro="" textlink="">
      <xdr:nvSpPr>
        <xdr:cNvPr id="442" name="n_1aveValue【市民会館】&#10;一人当たり面積">
          <a:extLst>
            <a:ext uri="{FF2B5EF4-FFF2-40B4-BE49-F238E27FC236}">
              <a16:creationId xmlns:a16="http://schemas.microsoft.com/office/drawing/2014/main" id="{46DA6932-1983-4849-A754-7A44752DB917}"/>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69214</xdr:rowOff>
    </xdr:from>
    <xdr:to>
      <xdr:col>46</xdr:col>
      <xdr:colOff>38100</xdr:colOff>
      <xdr:row>106</xdr:row>
      <xdr:rowOff>170814</xdr:rowOff>
    </xdr:to>
    <xdr:sp macro="" textlink="">
      <xdr:nvSpPr>
        <xdr:cNvPr id="443" name="フローチャート: 判断 442">
          <a:extLst>
            <a:ext uri="{FF2B5EF4-FFF2-40B4-BE49-F238E27FC236}">
              <a16:creationId xmlns:a16="http://schemas.microsoft.com/office/drawing/2014/main" id="{62DF4CAD-4154-40F3-8FE8-AA221EA1F40C}"/>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106</xdr:row>
      <xdr:rowOff>161941</xdr:rowOff>
    </xdr:from>
    <xdr:ext cx="469744" cy="259045"/>
    <xdr:sp macro="" textlink="">
      <xdr:nvSpPr>
        <xdr:cNvPr id="444" name="n_2aveValue【市民会館】&#10;一人当たり面積">
          <a:extLst>
            <a:ext uri="{FF2B5EF4-FFF2-40B4-BE49-F238E27FC236}">
              <a16:creationId xmlns:a16="http://schemas.microsoft.com/office/drawing/2014/main" id="{47CAE5C2-D998-4670-8269-E53EF881A000}"/>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73025</xdr:rowOff>
    </xdr:from>
    <xdr:to>
      <xdr:col>41</xdr:col>
      <xdr:colOff>101600</xdr:colOff>
      <xdr:row>107</xdr:row>
      <xdr:rowOff>3175</xdr:rowOff>
    </xdr:to>
    <xdr:sp macro="" textlink="">
      <xdr:nvSpPr>
        <xdr:cNvPr id="445" name="フローチャート: 判断 444">
          <a:extLst>
            <a:ext uri="{FF2B5EF4-FFF2-40B4-BE49-F238E27FC236}">
              <a16:creationId xmlns:a16="http://schemas.microsoft.com/office/drawing/2014/main" id="{FC823A01-6E8D-4DCD-81D3-0082F495D6BE}"/>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165752</xdr:rowOff>
    </xdr:from>
    <xdr:ext cx="469744" cy="259045"/>
    <xdr:sp macro="" textlink="">
      <xdr:nvSpPr>
        <xdr:cNvPr id="446" name="n_3aveValue【市民会館】&#10;一人当たり面積">
          <a:extLst>
            <a:ext uri="{FF2B5EF4-FFF2-40B4-BE49-F238E27FC236}">
              <a16:creationId xmlns:a16="http://schemas.microsoft.com/office/drawing/2014/main" id="{B81197A4-2EEC-45D7-8759-DCE44E90A938}"/>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90170</xdr:rowOff>
    </xdr:from>
    <xdr:to>
      <xdr:col>36</xdr:col>
      <xdr:colOff>165100</xdr:colOff>
      <xdr:row>107</xdr:row>
      <xdr:rowOff>20320</xdr:rowOff>
    </xdr:to>
    <xdr:sp macro="" textlink="">
      <xdr:nvSpPr>
        <xdr:cNvPr id="447" name="フローチャート: 判断 446">
          <a:extLst>
            <a:ext uri="{FF2B5EF4-FFF2-40B4-BE49-F238E27FC236}">
              <a16:creationId xmlns:a16="http://schemas.microsoft.com/office/drawing/2014/main" id="{E81F6028-AB55-46F2-B93F-D53B1B34A509}"/>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107</xdr:row>
      <xdr:rowOff>11447</xdr:rowOff>
    </xdr:from>
    <xdr:ext cx="469744" cy="259045"/>
    <xdr:sp macro="" textlink="">
      <xdr:nvSpPr>
        <xdr:cNvPr id="448" name="n_4aveValue【市民会館】&#10;一人当たり面積">
          <a:extLst>
            <a:ext uri="{FF2B5EF4-FFF2-40B4-BE49-F238E27FC236}">
              <a16:creationId xmlns:a16="http://schemas.microsoft.com/office/drawing/2014/main" id="{8E2ABE69-644B-4B89-ACAC-2BCCE951DAB9}"/>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BAD97B4D-5FFB-4493-BBA9-47331A3467C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8EFD8467-7136-4CDC-874B-ED215C706DD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49BF96A8-976E-4A3D-8904-DB00CE5F0C5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BD4E8F26-E9AA-4BDE-B025-E6721FFC58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72279667-A4DF-4B0E-AC42-00076FEC820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44450</xdr:rowOff>
    </xdr:from>
    <xdr:to>
      <xdr:col>55</xdr:col>
      <xdr:colOff>50800</xdr:colOff>
      <xdr:row>105</xdr:row>
      <xdr:rowOff>146050</xdr:rowOff>
    </xdr:to>
    <xdr:sp macro="" textlink="">
      <xdr:nvSpPr>
        <xdr:cNvPr id="454" name="楕円 453">
          <a:extLst>
            <a:ext uri="{FF2B5EF4-FFF2-40B4-BE49-F238E27FC236}">
              <a16:creationId xmlns:a16="http://schemas.microsoft.com/office/drawing/2014/main" id="{AB9AD6FE-B4AC-44FE-909D-4C392A1FF362}"/>
            </a:ext>
          </a:extLst>
        </xdr:cNvPr>
        <xdr:cNvSpPr/>
      </xdr:nvSpPr>
      <xdr:spPr>
        <a:xfrm>
          <a:off x="10426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67327</xdr:rowOff>
    </xdr:from>
    <xdr:ext cx="469744" cy="259045"/>
    <xdr:sp macro="" textlink="">
      <xdr:nvSpPr>
        <xdr:cNvPr id="455" name="【市民会館】&#10;一人当たり面積該当値テキスト">
          <a:extLst>
            <a:ext uri="{FF2B5EF4-FFF2-40B4-BE49-F238E27FC236}">
              <a16:creationId xmlns:a16="http://schemas.microsoft.com/office/drawing/2014/main" id="{0BAB912E-28AE-4F02-8849-9E4DC98F8023}"/>
            </a:ext>
          </a:extLst>
        </xdr:cNvPr>
        <xdr:cNvSpPr txBox="1"/>
      </xdr:nvSpPr>
      <xdr:spPr>
        <a:xfrm>
          <a:off x="10515600"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34925</xdr:rowOff>
    </xdr:from>
    <xdr:to>
      <xdr:col>50</xdr:col>
      <xdr:colOff>165100</xdr:colOff>
      <xdr:row>106</xdr:row>
      <xdr:rowOff>136525</xdr:rowOff>
    </xdr:to>
    <xdr:sp macro="" textlink="">
      <xdr:nvSpPr>
        <xdr:cNvPr id="456" name="楕円 455">
          <a:extLst>
            <a:ext uri="{FF2B5EF4-FFF2-40B4-BE49-F238E27FC236}">
              <a16:creationId xmlns:a16="http://schemas.microsoft.com/office/drawing/2014/main" id="{F330E24F-29EA-485E-A200-F5297218F86B}"/>
            </a:ext>
          </a:extLst>
        </xdr:cNvPr>
        <xdr:cNvSpPr/>
      </xdr:nvSpPr>
      <xdr:spPr>
        <a:xfrm>
          <a:off x="9588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95250</xdr:rowOff>
    </xdr:from>
    <xdr:to>
      <xdr:col>55</xdr:col>
      <xdr:colOff>0</xdr:colOff>
      <xdr:row>106</xdr:row>
      <xdr:rowOff>85725</xdr:rowOff>
    </xdr:to>
    <xdr:cxnSp macro="">
      <xdr:nvCxnSpPr>
        <xdr:cNvPr id="457" name="直線コネクタ 456">
          <a:extLst>
            <a:ext uri="{FF2B5EF4-FFF2-40B4-BE49-F238E27FC236}">
              <a16:creationId xmlns:a16="http://schemas.microsoft.com/office/drawing/2014/main" id="{0E487706-365C-4EC1-AEAE-1644206324E2}"/>
            </a:ext>
          </a:extLst>
        </xdr:cNvPr>
        <xdr:cNvCxnSpPr/>
      </xdr:nvCxnSpPr>
      <xdr:spPr>
        <a:xfrm flipV="1">
          <a:off x="9639300" y="18097500"/>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42545</xdr:rowOff>
    </xdr:from>
    <xdr:to>
      <xdr:col>46</xdr:col>
      <xdr:colOff>38100</xdr:colOff>
      <xdr:row>106</xdr:row>
      <xdr:rowOff>144145</xdr:rowOff>
    </xdr:to>
    <xdr:sp macro="" textlink="">
      <xdr:nvSpPr>
        <xdr:cNvPr id="458" name="楕円 457">
          <a:extLst>
            <a:ext uri="{FF2B5EF4-FFF2-40B4-BE49-F238E27FC236}">
              <a16:creationId xmlns:a16="http://schemas.microsoft.com/office/drawing/2014/main" id="{533AC8C1-0A91-40A0-BE2D-4C89FA7792D9}"/>
            </a:ext>
          </a:extLst>
        </xdr:cNvPr>
        <xdr:cNvSpPr/>
      </xdr:nvSpPr>
      <xdr:spPr>
        <a:xfrm>
          <a:off x="8699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85725</xdr:rowOff>
    </xdr:from>
    <xdr:to>
      <xdr:col>50</xdr:col>
      <xdr:colOff>114300</xdr:colOff>
      <xdr:row>106</xdr:row>
      <xdr:rowOff>93345</xdr:rowOff>
    </xdr:to>
    <xdr:cxnSp macro="">
      <xdr:nvCxnSpPr>
        <xdr:cNvPr id="459" name="直線コネクタ 458">
          <a:extLst>
            <a:ext uri="{FF2B5EF4-FFF2-40B4-BE49-F238E27FC236}">
              <a16:creationId xmlns:a16="http://schemas.microsoft.com/office/drawing/2014/main" id="{49B6D363-09D4-4236-BC9A-30F6FF8C734C}"/>
            </a:ext>
          </a:extLst>
        </xdr:cNvPr>
        <xdr:cNvCxnSpPr/>
      </xdr:nvCxnSpPr>
      <xdr:spPr>
        <a:xfrm flipV="1">
          <a:off x="8750300" y="182594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50164</xdr:rowOff>
    </xdr:from>
    <xdr:to>
      <xdr:col>41</xdr:col>
      <xdr:colOff>101600</xdr:colOff>
      <xdr:row>106</xdr:row>
      <xdr:rowOff>151764</xdr:rowOff>
    </xdr:to>
    <xdr:sp macro="" textlink="">
      <xdr:nvSpPr>
        <xdr:cNvPr id="460" name="楕円 459">
          <a:extLst>
            <a:ext uri="{FF2B5EF4-FFF2-40B4-BE49-F238E27FC236}">
              <a16:creationId xmlns:a16="http://schemas.microsoft.com/office/drawing/2014/main" id="{F90F746B-DFD3-434C-935B-3142330FA2E3}"/>
            </a:ext>
          </a:extLst>
        </xdr:cNvPr>
        <xdr:cNvSpPr/>
      </xdr:nvSpPr>
      <xdr:spPr>
        <a:xfrm>
          <a:off x="7810500" y="182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93345</xdr:rowOff>
    </xdr:from>
    <xdr:to>
      <xdr:col>45</xdr:col>
      <xdr:colOff>177800</xdr:colOff>
      <xdr:row>106</xdr:row>
      <xdr:rowOff>100964</xdr:rowOff>
    </xdr:to>
    <xdr:cxnSp macro="">
      <xdr:nvCxnSpPr>
        <xdr:cNvPr id="461" name="直線コネクタ 460">
          <a:extLst>
            <a:ext uri="{FF2B5EF4-FFF2-40B4-BE49-F238E27FC236}">
              <a16:creationId xmlns:a16="http://schemas.microsoft.com/office/drawing/2014/main" id="{B2169C06-7203-4ADD-9A89-83D4B520ED07}"/>
            </a:ext>
          </a:extLst>
        </xdr:cNvPr>
        <xdr:cNvCxnSpPr/>
      </xdr:nvCxnSpPr>
      <xdr:spPr>
        <a:xfrm flipV="1">
          <a:off x="7861300" y="182670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55880</xdr:rowOff>
    </xdr:from>
    <xdr:to>
      <xdr:col>36</xdr:col>
      <xdr:colOff>165100</xdr:colOff>
      <xdr:row>106</xdr:row>
      <xdr:rowOff>157480</xdr:rowOff>
    </xdr:to>
    <xdr:sp macro="" textlink="">
      <xdr:nvSpPr>
        <xdr:cNvPr id="462" name="楕円 461">
          <a:extLst>
            <a:ext uri="{FF2B5EF4-FFF2-40B4-BE49-F238E27FC236}">
              <a16:creationId xmlns:a16="http://schemas.microsoft.com/office/drawing/2014/main" id="{AFD20CDE-E692-4858-8509-01F9511A0F38}"/>
            </a:ext>
          </a:extLst>
        </xdr:cNvPr>
        <xdr:cNvSpPr/>
      </xdr:nvSpPr>
      <xdr:spPr>
        <a:xfrm>
          <a:off x="6921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100964</xdr:rowOff>
    </xdr:from>
    <xdr:to>
      <xdr:col>41</xdr:col>
      <xdr:colOff>50800</xdr:colOff>
      <xdr:row>106</xdr:row>
      <xdr:rowOff>106680</xdr:rowOff>
    </xdr:to>
    <xdr:cxnSp macro="">
      <xdr:nvCxnSpPr>
        <xdr:cNvPr id="463" name="直線コネクタ 462">
          <a:extLst>
            <a:ext uri="{FF2B5EF4-FFF2-40B4-BE49-F238E27FC236}">
              <a16:creationId xmlns:a16="http://schemas.microsoft.com/office/drawing/2014/main" id="{15F2982A-BDF3-46E7-A1BF-AA5A9AB3EB3A}"/>
            </a:ext>
          </a:extLst>
        </xdr:cNvPr>
        <xdr:cNvCxnSpPr/>
      </xdr:nvCxnSpPr>
      <xdr:spPr>
        <a:xfrm flipV="1">
          <a:off x="6972300" y="182746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153052</xdr:rowOff>
    </xdr:from>
    <xdr:ext cx="469744" cy="259045"/>
    <xdr:sp macro="" textlink="">
      <xdr:nvSpPr>
        <xdr:cNvPr id="464" name="n_1mainValue【市民会館】&#10;一人当たり面積">
          <a:extLst>
            <a:ext uri="{FF2B5EF4-FFF2-40B4-BE49-F238E27FC236}">
              <a16:creationId xmlns:a16="http://schemas.microsoft.com/office/drawing/2014/main" id="{E48D2695-D33D-48F4-9AE3-602157623D9E}"/>
            </a:ext>
          </a:extLst>
        </xdr:cNvPr>
        <xdr:cNvSpPr txBox="1"/>
      </xdr:nvSpPr>
      <xdr:spPr>
        <a:xfrm>
          <a:off x="9391727" y="1798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160672</xdr:rowOff>
    </xdr:from>
    <xdr:ext cx="469744" cy="259045"/>
    <xdr:sp macro="" textlink="">
      <xdr:nvSpPr>
        <xdr:cNvPr id="465" name="n_2mainValue【市民会館】&#10;一人当たり面積">
          <a:extLst>
            <a:ext uri="{FF2B5EF4-FFF2-40B4-BE49-F238E27FC236}">
              <a16:creationId xmlns:a16="http://schemas.microsoft.com/office/drawing/2014/main" id="{2F236AB6-8B16-40D9-9DDE-8639DAF2D1C8}"/>
            </a:ext>
          </a:extLst>
        </xdr:cNvPr>
        <xdr:cNvSpPr txBox="1"/>
      </xdr:nvSpPr>
      <xdr:spPr>
        <a:xfrm>
          <a:off x="85154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168291</xdr:rowOff>
    </xdr:from>
    <xdr:ext cx="469744" cy="259045"/>
    <xdr:sp macro="" textlink="">
      <xdr:nvSpPr>
        <xdr:cNvPr id="466" name="n_3mainValue【市民会館】&#10;一人当たり面積">
          <a:extLst>
            <a:ext uri="{FF2B5EF4-FFF2-40B4-BE49-F238E27FC236}">
              <a16:creationId xmlns:a16="http://schemas.microsoft.com/office/drawing/2014/main" id="{41ED02A7-8589-4434-A259-EFB4A690BBB3}"/>
            </a:ext>
          </a:extLst>
        </xdr:cNvPr>
        <xdr:cNvSpPr txBox="1"/>
      </xdr:nvSpPr>
      <xdr:spPr>
        <a:xfrm>
          <a:off x="7626427" y="1799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2557</xdr:rowOff>
    </xdr:from>
    <xdr:ext cx="469744" cy="259045"/>
    <xdr:sp macro="" textlink="">
      <xdr:nvSpPr>
        <xdr:cNvPr id="467" name="n_4mainValue【市民会館】&#10;一人当たり面積">
          <a:extLst>
            <a:ext uri="{FF2B5EF4-FFF2-40B4-BE49-F238E27FC236}">
              <a16:creationId xmlns:a16="http://schemas.microsoft.com/office/drawing/2014/main" id="{3805A6DB-3700-4CA5-8020-4FB6015C7DA7}"/>
            </a:ext>
          </a:extLst>
        </xdr:cNvPr>
        <xdr:cNvSpPr txBox="1"/>
      </xdr:nvSpPr>
      <xdr:spPr>
        <a:xfrm>
          <a:off x="6737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a:extLst>
            <a:ext uri="{FF2B5EF4-FFF2-40B4-BE49-F238E27FC236}">
              <a16:creationId xmlns:a16="http://schemas.microsoft.com/office/drawing/2014/main" id="{A60DE089-5AF7-4D7B-B945-BCD261B5FBE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a:extLst>
            <a:ext uri="{FF2B5EF4-FFF2-40B4-BE49-F238E27FC236}">
              <a16:creationId xmlns:a16="http://schemas.microsoft.com/office/drawing/2014/main" id="{C2C83623-FA57-4083-A29F-0291C18002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a:extLst>
            <a:ext uri="{FF2B5EF4-FFF2-40B4-BE49-F238E27FC236}">
              <a16:creationId xmlns:a16="http://schemas.microsoft.com/office/drawing/2014/main" id="{5B623F01-E287-4AAE-939C-DC6215CD2E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a:extLst>
            <a:ext uri="{FF2B5EF4-FFF2-40B4-BE49-F238E27FC236}">
              <a16:creationId xmlns:a16="http://schemas.microsoft.com/office/drawing/2014/main" id="{3A6D4D0C-B611-4264-998D-CCAACB9D6E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a:extLst>
            <a:ext uri="{FF2B5EF4-FFF2-40B4-BE49-F238E27FC236}">
              <a16:creationId xmlns:a16="http://schemas.microsoft.com/office/drawing/2014/main" id="{22E97285-72E3-438E-8678-99C0E945BD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a:extLst>
            <a:ext uri="{FF2B5EF4-FFF2-40B4-BE49-F238E27FC236}">
              <a16:creationId xmlns:a16="http://schemas.microsoft.com/office/drawing/2014/main" id="{D24D94DF-C376-4A79-BE48-855A496433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a:extLst>
            <a:ext uri="{FF2B5EF4-FFF2-40B4-BE49-F238E27FC236}">
              <a16:creationId xmlns:a16="http://schemas.microsoft.com/office/drawing/2014/main" id="{D5470CB2-60D7-4184-A162-E5D680EB7A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a:extLst>
            <a:ext uri="{FF2B5EF4-FFF2-40B4-BE49-F238E27FC236}">
              <a16:creationId xmlns:a16="http://schemas.microsoft.com/office/drawing/2014/main" id="{0B5F12AD-BB45-49BD-BCC3-5B857C844FF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6" name="テキスト ボックス 475">
          <a:extLst>
            <a:ext uri="{FF2B5EF4-FFF2-40B4-BE49-F238E27FC236}">
              <a16:creationId xmlns:a16="http://schemas.microsoft.com/office/drawing/2014/main" id="{A29EF1D9-F31F-4D30-82CD-0C79AC3156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a:extLst>
            <a:ext uri="{FF2B5EF4-FFF2-40B4-BE49-F238E27FC236}">
              <a16:creationId xmlns:a16="http://schemas.microsoft.com/office/drawing/2014/main" id="{369EC00F-73AD-4263-90D2-A29866779BC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8" name="テキスト ボックス 477">
          <a:extLst>
            <a:ext uri="{FF2B5EF4-FFF2-40B4-BE49-F238E27FC236}">
              <a16:creationId xmlns:a16="http://schemas.microsoft.com/office/drawing/2014/main" id="{D6A5011F-668E-4315-94E6-EFB1E6E9E65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9" name="直線コネクタ 478">
          <a:extLst>
            <a:ext uri="{FF2B5EF4-FFF2-40B4-BE49-F238E27FC236}">
              <a16:creationId xmlns:a16="http://schemas.microsoft.com/office/drawing/2014/main" id="{BB80D3E9-B7CF-4F49-A5B1-32CD2EDD94E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0" name="テキスト ボックス 479">
          <a:extLst>
            <a:ext uri="{FF2B5EF4-FFF2-40B4-BE49-F238E27FC236}">
              <a16:creationId xmlns:a16="http://schemas.microsoft.com/office/drawing/2014/main" id="{E100D0EB-03AA-43F0-BC83-ADF8AB37219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1" name="直線コネクタ 480">
          <a:extLst>
            <a:ext uri="{FF2B5EF4-FFF2-40B4-BE49-F238E27FC236}">
              <a16:creationId xmlns:a16="http://schemas.microsoft.com/office/drawing/2014/main" id="{9117EE25-A80A-478B-9E2F-07DE6F2BD25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2" name="テキスト ボックス 481">
          <a:extLst>
            <a:ext uri="{FF2B5EF4-FFF2-40B4-BE49-F238E27FC236}">
              <a16:creationId xmlns:a16="http://schemas.microsoft.com/office/drawing/2014/main" id="{54BAAA59-51B3-42AB-9142-A6F613164A7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3" name="直線コネクタ 482">
          <a:extLst>
            <a:ext uri="{FF2B5EF4-FFF2-40B4-BE49-F238E27FC236}">
              <a16:creationId xmlns:a16="http://schemas.microsoft.com/office/drawing/2014/main" id="{561E002C-5638-4352-AC3D-4C2A4AF9FA3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4" name="テキスト ボックス 483">
          <a:extLst>
            <a:ext uri="{FF2B5EF4-FFF2-40B4-BE49-F238E27FC236}">
              <a16:creationId xmlns:a16="http://schemas.microsoft.com/office/drawing/2014/main" id="{9A17BDBF-80F2-42B8-8B6D-8401A5DF7D4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5" name="直線コネクタ 484">
          <a:extLst>
            <a:ext uri="{FF2B5EF4-FFF2-40B4-BE49-F238E27FC236}">
              <a16:creationId xmlns:a16="http://schemas.microsoft.com/office/drawing/2014/main" id="{1457C7D4-52E8-41B7-BC46-3CB911A338E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6" name="テキスト ボックス 485">
          <a:extLst>
            <a:ext uri="{FF2B5EF4-FFF2-40B4-BE49-F238E27FC236}">
              <a16:creationId xmlns:a16="http://schemas.microsoft.com/office/drawing/2014/main" id="{CD430E5E-55CF-45F4-B1A9-38EBE5C028E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7" name="直線コネクタ 486">
          <a:extLst>
            <a:ext uri="{FF2B5EF4-FFF2-40B4-BE49-F238E27FC236}">
              <a16:creationId xmlns:a16="http://schemas.microsoft.com/office/drawing/2014/main" id="{01E21EC4-C63A-46BA-8AD8-EBAFB53BBC8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8" name="テキスト ボックス 487">
          <a:extLst>
            <a:ext uri="{FF2B5EF4-FFF2-40B4-BE49-F238E27FC236}">
              <a16:creationId xmlns:a16="http://schemas.microsoft.com/office/drawing/2014/main" id="{CE226FAF-0E7C-4485-937B-25004D9D22D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D01785D2-9A34-4748-8B99-B3FA98EF652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0" name="テキスト ボックス 489">
          <a:extLst>
            <a:ext uri="{FF2B5EF4-FFF2-40B4-BE49-F238E27FC236}">
              <a16:creationId xmlns:a16="http://schemas.microsoft.com/office/drawing/2014/main" id="{4143FAD1-FB46-4AE9-9A04-D02563D1C2A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1" name="【一般廃棄物処理施設】&#10;有形固定資産減価償却率グラフ枠">
          <a:extLst>
            <a:ext uri="{FF2B5EF4-FFF2-40B4-BE49-F238E27FC236}">
              <a16:creationId xmlns:a16="http://schemas.microsoft.com/office/drawing/2014/main" id="{0F77025F-CCCA-4A85-85CC-A156A42E0DA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92" name="直線コネクタ 491">
          <a:extLst>
            <a:ext uri="{FF2B5EF4-FFF2-40B4-BE49-F238E27FC236}">
              <a16:creationId xmlns:a16="http://schemas.microsoft.com/office/drawing/2014/main" id="{43E0AA53-01D2-4B07-AB20-DEA184C8C675}"/>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93" name="【一般廃棄物処理施設】&#10;有形固定資産減価償却率最小値テキスト">
          <a:extLst>
            <a:ext uri="{FF2B5EF4-FFF2-40B4-BE49-F238E27FC236}">
              <a16:creationId xmlns:a16="http://schemas.microsoft.com/office/drawing/2014/main" id="{9B20507A-DBFF-40CA-89F0-F1731D1651CB}"/>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94" name="直線コネクタ 493">
          <a:extLst>
            <a:ext uri="{FF2B5EF4-FFF2-40B4-BE49-F238E27FC236}">
              <a16:creationId xmlns:a16="http://schemas.microsoft.com/office/drawing/2014/main" id="{2851C36E-3AB7-4E45-B240-4D769AF1B67A}"/>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95" name="【一般廃棄物処理施設】&#10;有形固定資産減価償却率最大値テキスト">
          <a:extLst>
            <a:ext uri="{FF2B5EF4-FFF2-40B4-BE49-F238E27FC236}">
              <a16:creationId xmlns:a16="http://schemas.microsoft.com/office/drawing/2014/main" id="{8EFF328F-5564-4960-9A25-E0781F6777D4}"/>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96" name="直線コネクタ 495">
          <a:extLst>
            <a:ext uri="{FF2B5EF4-FFF2-40B4-BE49-F238E27FC236}">
              <a16:creationId xmlns:a16="http://schemas.microsoft.com/office/drawing/2014/main" id="{BF390745-06C2-4DBE-8C4F-04C404CCBC1E}"/>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97" name="【一般廃棄物処理施設】&#10;有形固定資産減価償却率平均値テキスト">
          <a:extLst>
            <a:ext uri="{FF2B5EF4-FFF2-40B4-BE49-F238E27FC236}">
              <a16:creationId xmlns:a16="http://schemas.microsoft.com/office/drawing/2014/main" id="{3D94C546-7FEB-4660-AB62-33A791F1A73A}"/>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98" name="フローチャート: 判断 497">
          <a:extLst>
            <a:ext uri="{FF2B5EF4-FFF2-40B4-BE49-F238E27FC236}">
              <a16:creationId xmlns:a16="http://schemas.microsoft.com/office/drawing/2014/main" id="{84216E6D-E4CC-4CC3-9666-CA8505C1392D}"/>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99" name="フローチャート: 判断 498">
          <a:extLst>
            <a:ext uri="{FF2B5EF4-FFF2-40B4-BE49-F238E27FC236}">
              <a16:creationId xmlns:a16="http://schemas.microsoft.com/office/drawing/2014/main" id="{D11DFC39-D9DF-46AB-BF58-04411090F4EC}"/>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42562</xdr:rowOff>
    </xdr:from>
    <xdr:ext cx="405111" cy="259045"/>
    <xdr:sp macro="" textlink="">
      <xdr:nvSpPr>
        <xdr:cNvPr id="500" name="n_1aveValue【一般廃棄物処理施設】&#10;有形固定資産減価償却率">
          <a:extLst>
            <a:ext uri="{FF2B5EF4-FFF2-40B4-BE49-F238E27FC236}">
              <a16:creationId xmlns:a16="http://schemas.microsoft.com/office/drawing/2014/main" id="{676EA5E0-2704-4843-A01F-1A00284D8CF4}"/>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80645</xdr:rowOff>
    </xdr:from>
    <xdr:to>
      <xdr:col>76</xdr:col>
      <xdr:colOff>165100</xdr:colOff>
      <xdr:row>38</xdr:row>
      <xdr:rowOff>10795</xdr:rowOff>
    </xdr:to>
    <xdr:sp macro="" textlink="">
      <xdr:nvSpPr>
        <xdr:cNvPr id="501" name="フローチャート: 判断 500">
          <a:extLst>
            <a:ext uri="{FF2B5EF4-FFF2-40B4-BE49-F238E27FC236}">
              <a16:creationId xmlns:a16="http://schemas.microsoft.com/office/drawing/2014/main" id="{496CAABC-B57E-4E15-876D-9289662A6D8B}"/>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27322</xdr:rowOff>
    </xdr:from>
    <xdr:ext cx="405111" cy="259045"/>
    <xdr:sp macro="" textlink="">
      <xdr:nvSpPr>
        <xdr:cNvPr id="502" name="n_2aveValue【一般廃棄物処理施設】&#10;有形固定資産減価償却率">
          <a:extLst>
            <a:ext uri="{FF2B5EF4-FFF2-40B4-BE49-F238E27FC236}">
              <a16:creationId xmlns:a16="http://schemas.microsoft.com/office/drawing/2014/main" id="{D1BDA33B-F7C0-4281-9FF7-EAA0A793C963}"/>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65405</xdr:rowOff>
    </xdr:from>
    <xdr:to>
      <xdr:col>72</xdr:col>
      <xdr:colOff>38100</xdr:colOff>
      <xdr:row>37</xdr:row>
      <xdr:rowOff>167005</xdr:rowOff>
    </xdr:to>
    <xdr:sp macro="" textlink="">
      <xdr:nvSpPr>
        <xdr:cNvPr id="503" name="フローチャート: 判断 502">
          <a:extLst>
            <a:ext uri="{FF2B5EF4-FFF2-40B4-BE49-F238E27FC236}">
              <a16:creationId xmlns:a16="http://schemas.microsoft.com/office/drawing/2014/main" id="{61E6929A-A1C0-4D4F-B26B-50A05F22F9EB}"/>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12082</xdr:rowOff>
    </xdr:from>
    <xdr:ext cx="405111" cy="259045"/>
    <xdr:sp macro="" textlink="">
      <xdr:nvSpPr>
        <xdr:cNvPr id="504" name="n_3aveValue【一般廃棄物処理施設】&#10;有形固定資産減価償却率">
          <a:extLst>
            <a:ext uri="{FF2B5EF4-FFF2-40B4-BE49-F238E27FC236}">
              <a16:creationId xmlns:a16="http://schemas.microsoft.com/office/drawing/2014/main" id="{18F80F98-195E-4FB8-8B8D-745152D6936D}"/>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59690</xdr:rowOff>
    </xdr:from>
    <xdr:to>
      <xdr:col>67</xdr:col>
      <xdr:colOff>101600</xdr:colOff>
      <xdr:row>37</xdr:row>
      <xdr:rowOff>161290</xdr:rowOff>
    </xdr:to>
    <xdr:sp macro="" textlink="">
      <xdr:nvSpPr>
        <xdr:cNvPr id="505" name="フローチャート: 判断 504">
          <a:extLst>
            <a:ext uri="{FF2B5EF4-FFF2-40B4-BE49-F238E27FC236}">
              <a16:creationId xmlns:a16="http://schemas.microsoft.com/office/drawing/2014/main" id="{3A9F1D3F-0C15-4EFB-A4B0-070EAA11EFC2}"/>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6367</xdr:rowOff>
    </xdr:from>
    <xdr:ext cx="405111" cy="259045"/>
    <xdr:sp macro="" textlink="">
      <xdr:nvSpPr>
        <xdr:cNvPr id="506" name="n_4aveValue【一般廃棄物処理施設】&#10;有形固定資産減価償却率">
          <a:extLst>
            <a:ext uri="{FF2B5EF4-FFF2-40B4-BE49-F238E27FC236}">
              <a16:creationId xmlns:a16="http://schemas.microsoft.com/office/drawing/2014/main" id="{EA5D3950-9069-4871-8C3D-306CA5F555C2}"/>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F4C5C855-4AA5-4355-9464-A886CE9C93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C618E742-5B26-439B-9B21-DCDBE0E706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16C94273-0032-43E6-A4FF-9B39CF1C725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34441989-78E2-40D4-8A8C-4645F3165B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12A302BA-1EE2-433B-8A36-E3F5CAC6306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12" name="楕円 511">
          <a:extLst>
            <a:ext uri="{FF2B5EF4-FFF2-40B4-BE49-F238E27FC236}">
              <a16:creationId xmlns:a16="http://schemas.microsoft.com/office/drawing/2014/main" id="{9288E285-70D8-4F84-BA01-1885F454DF96}"/>
            </a:ext>
          </a:extLst>
        </xdr:cNvPr>
        <xdr:cNvSpPr/>
      </xdr:nvSpPr>
      <xdr:spPr>
        <a:xfrm>
          <a:off x="16268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104792</xdr:rowOff>
    </xdr:from>
    <xdr:ext cx="405111" cy="259045"/>
    <xdr:sp macro="" textlink="">
      <xdr:nvSpPr>
        <xdr:cNvPr id="513" name="【一般廃棄物処理施設】&#10;有形固定資産減価償却率該当値テキスト">
          <a:extLst>
            <a:ext uri="{FF2B5EF4-FFF2-40B4-BE49-F238E27FC236}">
              <a16:creationId xmlns:a16="http://schemas.microsoft.com/office/drawing/2014/main" id="{D016BFFA-9158-4A84-9144-CED943FD0343}"/>
            </a:ext>
          </a:extLst>
        </xdr:cNvPr>
        <xdr:cNvSpPr txBox="1"/>
      </xdr:nvSpPr>
      <xdr:spPr>
        <a:xfrm>
          <a:off x="16357600"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14" name="楕円 513">
          <a:extLst>
            <a:ext uri="{FF2B5EF4-FFF2-40B4-BE49-F238E27FC236}">
              <a16:creationId xmlns:a16="http://schemas.microsoft.com/office/drawing/2014/main" id="{57A61B22-CB26-436F-AE1A-B3B13272699A}"/>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xdr:rowOff>
    </xdr:from>
    <xdr:to>
      <xdr:col>85</xdr:col>
      <xdr:colOff>127000</xdr:colOff>
      <xdr:row>39</xdr:row>
      <xdr:rowOff>30480</xdr:rowOff>
    </xdr:to>
    <xdr:cxnSp macro="">
      <xdr:nvCxnSpPr>
        <xdr:cNvPr id="515" name="直線コネクタ 514">
          <a:extLst>
            <a:ext uri="{FF2B5EF4-FFF2-40B4-BE49-F238E27FC236}">
              <a16:creationId xmlns:a16="http://schemas.microsoft.com/office/drawing/2014/main" id="{787F383E-2680-4483-8EC0-40B2645E89AD}"/>
            </a:ext>
          </a:extLst>
        </xdr:cNvPr>
        <xdr:cNvCxnSpPr/>
      </xdr:nvCxnSpPr>
      <xdr:spPr>
        <a:xfrm flipV="1">
          <a:off x="15481300" y="6520815"/>
          <a:ext cx="8382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103505</xdr:rowOff>
    </xdr:from>
    <xdr:to>
      <xdr:col>76</xdr:col>
      <xdr:colOff>165100</xdr:colOff>
      <xdr:row>39</xdr:row>
      <xdr:rowOff>33655</xdr:rowOff>
    </xdr:to>
    <xdr:sp macro="" textlink="">
      <xdr:nvSpPr>
        <xdr:cNvPr id="516" name="楕円 515">
          <a:extLst>
            <a:ext uri="{FF2B5EF4-FFF2-40B4-BE49-F238E27FC236}">
              <a16:creationId xmlns:a16="http://schemas.microsoft.com/office/drawing/2014/main" id="{979744AB-858B-4A20-B170-F500CB9C07BC}"/>
            </a:ext>
          </a:extLst>
        </xdr:cNvPr>
        <xdr:cNvSpPr/>
      </xdr:nvSpPr>
      <xdr:spPr>
        <a:xfrm>
          <a:off x="14541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154305</xdr:rowOff>
    </xdr:from>
    <xdr:to>
      <xdr:col>81</xdr:col>
      <xdr:colOff>50800</xdr:colOff>
      <xdr:row>39</xdr:row>
      <xdr:rowOff>30480</xdr:rowOff>
    </xdr:to>
    <xdr:cxnSp macro="">
      <xdr:nvCxnSpPr>
        <xdr:cNvPr id="517" name="直線コネクタ 516">
          <a:extLst>
            <a:ext uri="{FF2B5EF4-FFF2-40B4-BE49-F238E27FC236}">
              <a16:creationId xmlns:a16="http://schemas.microsoft.com/office/drawing/2014/main" id="{F743C07F-0CB2-445E-9291-5C4C2CF0D52E}"/>
            </a:ext>
          </a:extLst>
        </xdr:cNvPr>
        <xdr:cNvCxnSpPr/>
      </xdr:nvCxnSpPr>
      <xdr:spPr>
        <a:xfrm>
          <a:off x="14592300" y="66694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147320</xdr:rowOff>
    </xdr:from>
    <xdr:to>
      <xdr:col>72</xdr:col>
      <xdr:colOff>38100</xdr:colOff>
      <xdr:row>38</xdr:row>
      <xdr:rowOff>77470</xdr:rowOff>
    </xdr:to>
    <xdr:sp macro="" textlink="">
      <xdr:nvSpPr>
        <xdr:cNvPr id="518" name="楕円 517">
          <a:extLst>
            <a:ext uri="{FF2B5EF4-FFF2-40B4-BE49-F238E27FC236}">
              <a16:creationId xmlns:a16="http://schemas.microsoft.com/office/drawing/2014/main" id="{31ED047E-0A4E-4045-85CD-F0E0F124CC94}"/>
            </a:ext>
          </a:extLst>
        </xdr:cNvPr>
        <xdr:cNvSpPr/>
      </xdr:nvSpPr>
      <xdr:spPr>
        <a:xfrm>
          <a:off x="13652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26670</xdr:rowOff>
    </xdr:from>
    <xdr:to>
      <xdr:col>76</xdr:col>
      <xdr:colOff>114300</xdr:colOff>
      <xdr:row>38</xdr:row>
      <xdr:rowOff>154305</xdr:rowOff>
    </xdr:to>
    <xdr:cxnSp macro="">
      <xdr:nvCxnSpPr>
        <xdr:cNvPr id="519" name="直線コネクタ 518">
          <a:extLst>
            <a:ext uri="{FF2B5EF4-FFF2-40B4-BE49-F238E27FC236}">
              <a16:creationId xmlns:a16="http://schemas.microsoft.com/office/drawing/2014/main" id="{40ED03EA-645A-44A6-AB5C-35EC806A6E89}"/>
            </a:ext>
          </a:extLst>
        </xdr:cNvPr>
        <xdr:cNvCxnSpPr/>
      </xdr:nvCxnSpPr>
      <xdr:spPr>
        <a:xfrm>
          <a:off x="13703300" y="654177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15875</xdr:rowOff>
    </xdr:from>
    <xdr:to>
      <xdr:col>67</xdr:col>
      <xdr:colOff>101600</xdr:colOff>
      <xdr:row>38</xdr:row>
      <xdr:rowOff>117475</xdr:rowOff>
    </xdr:to>
    <xdr:sp macro="" textlink="">
      <xdr:nvSpPr>
        <xdr:cNvPr id="520" name="楕円 519">
          <a:extLst>
            <a:ext uri="{FF2B5EF4-FFF2-40B4-BE49-F238E27FC236}">
              <a16:creationId xmlns:a16="http://schemas.microsoft.com/office/drawing/2014/main" id="{76AD2961-D866-4EE5-A1A4-76C952537979}"/>
            </a:ext>
          </a:extLst>
        </xdr:cNvPr>
        <xdr:cNvSpPr/>
      </xdr:nvSpPr>
      <xdr:spPr>
        <a:xfrm>
          <a:off x="12763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26670</xdr:rowOff>
    </xdr:from>
    <xdr:to>
      <xdr:col>71</xdr:col>
      <xdr:colOff>177800</xdr:colOff>
      <xdr:row>38</xdr:row>
      <xdr:rowOff>66675</xdr:rowOff>
    </xdr:to>
    <xdr:cxnSp macro="">
      <xdr:nvCxnSpPr>
        <xdr:cNvPr id="521" name="直線コネクタ 520">
          <a:extLst>
            <a:ext uri="{FF2B5EF4-FFF2-40B4-BE49-F238E27FC236}">
              <a16:creationId xmlns:a16="http://schemas.microsoft.com/office/drawing/2014/main" id="{60DADA32-FFA1-4EE9-AF6D-F4F4E7AA3238}"/>
            </a:ext>
          </a:extLst>
        </xdr:cNvPr>
        <xdr:cNvCxnSpPr/>
      </xdr:nvCxnSpPr>
      <xdr:spPr>
        <a:xfrm flipV="1">
          <a:off x="12814300" y="6541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72407</xdr:rowOff>
    </xdr:from>
    <xdr:ext cx="405111" cy="259045"/>
    <xdr:sp macro="" textlink="">
      <xdr:nvSpPr>
        <xdr:cNvPr id="522" name="n_1mainValue【一般廃棄物処理施設】&#10;有形固定資産減価償却率">
          <a:extLst>
            <a:ext uri="{FF2B5EF4-FFF2-40B4-BE49-F238E27FC236}">
              <a16:creationId xmlns:a16="http://schemas.microsoft.com/office/drawing/2014/main" id="{7547702B-C90A-42D2-BB60-16EAA8D82BFE}"/>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24782</xdr:rowOff>
    </xdr:from>
    <xdr:ext cx="405111" cy="259045"/>
    <xdr:sp macro="" textlink="">
      <xdr:nvSpPr>
        <xdr:cNvPr id="523" name="n_2mainValue【一般廃棄物処理施設】&#10;有形固定資産減価償却率">
          <a:extLst>
            <a:ext uri="{FF2B5EF4-FFF2-40B4-BE49-F238E27FC236}">
              <a16:creationId xmlns:a16="http://schemas.microsoft.com/office/drawing/2014/main" id="{175191F3-4A43-41DA-AA31-D9FAA70449F2}"/>
            </a:ext>
          </a:extLst>
        </xdr:cNvPr>
        <xdr:cNvSpPr txBox="1"/>
      </xdr:nvSpPr>
      <xdr:spPr>
        <a:xfrm>
          <a:off x="14389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68597</xdr:rowOff>
    </xdr:from>
    <xdr:ext cx="405111" cy="259045"/>
    <xdr:sp macro="" textlink="">
      <xdr:nvSpPr>
        <xdr:cNvPr id="524" name="n_3mainValue【一般廃棄物処理施設】&#10;有形固定資産減価償却率">
          <a:extLst>
            <a:ext uri="{FF2B5EF4-FFF2-40B4-BE49-F238E27FC236}">
              <a16:creationId xmlns:a16="http://schemas.microsoft.com/office/drawing/2014/main" id="{0543B7C3-B096-4D16-9248-C47A18449543}"/>
            </a:ext>
          </a:extLst>
        </xdr:cNvPr>
        <xdr:cNvSpPr txBox="1"/>
      </xdr:nvSpPr>
      <xdr:spPr>
        <a:xfrm>
          <a:off x="13500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108602</xdr:rowOff>
    </xdr:from>
    <xdr:ext cx="405111" cy="259045"/>
    <xdr:sp macro="" textlink="">
      <xdr:nvSpPr>
        <xdr:cNvPr id="525" name="n_4mainValue【一般廃棄物処理施設】&#10;有形固定資産減価償却率">
          <a:extLst>
            <a:ext uri="{FF2B5EF4-FFF2-40B4-BE49-F238E27FC236}">
              <a16:creationId xmlns:a16="http://schemas.microsoft.com/office/drawing/2014/main" id="{8F09BC0B-6775-4402-8FA3-EBA7EA58DB06}"/>
            </a:ext>
          </a:extLst>
        </xdr:cNvPr>
        <xdr:cNvSpPr txBox="1"/>
      </xdr:nvSpPr>
      <xdr:spPr>
        <a:xfrm>
          <a:off x="12611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1B9DB669-4CBA-4196-A656-955E6F175E0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8E35D1FF-F802-45F3-BCAB-56601C4481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BE684664-FD9F-424F-B88D-5B466CD87B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51A002E0-5422-46A1-AE94-95031F09F05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EB450224-7751-44DE-80AF-83730A2777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6C15682C-BD6F-4728-8AA0-3BA420A0442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D5C21DC0-0D6E-4462-AFE7-8F688ACD3F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1EC02D86-8CC2-466D-BD37-4FA9084D04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FE93FBF6-6347-49A3-9879-183503C1BA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4743932B-6325-4E49-9C9D-3CA1170C37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6" name="直線コネクタ 535">
          <a:extLst>
            <a:ext uri="{FF2B5EF4-FFF2-40B4-BE49-F238E27FC236}">
              <a16:creationId xmlns:a16="http://schemas.microsoft.com/office/drawing/2014/main" id="{AAC901C4-9461-43E9-A745-1E9E91AFDCA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7" name="テキスト ボックス 536">
          <a:extLst>
            <a:ext uri="{FF2B5EF4-FFF2-40B4-BE49-F238E27FC236}">
              <a16:creationId xmlns:a16="http://schemas.microsoft.com/office/drawing/2014/main" id="{4CA32606-5D1F-46CB-A8A6-D036B2B413D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8" name="直線コネクタ 537">
          <a:extLst>
            <a:ext uri="{FF2B5EF4-FFF2-40B4-BE49-F238E27FC236}">
              <a16:creationId xmlns:a16="http://schemas.microsoft.com/office/drawing/2014/main" id="{94C983D0-795A-47A6-BF53-CC7F9930626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39" name="テキスト ボックス 538">
          <a:extLst>
            <a:ext uri="{FF2B5EF4-FFF2-40B4-BE49-F238E27FC236}">
              <a16:creationId xmlns:a16="http://schemas.microsoft.com/office/drawing/2014/main" id="{8B2515F8-11CB-4A52-89BB-762A54AFE8D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0" name="直線コネクタ 539">
          <a:extLst>
            <a:ext uri="{FF2B5EF4-FFF2-40B4-BE49-F238E27FC236}">
              <a16:creationId xmlns:a16="http://schemas.microsoft.com/office/drawing/2014/main" id="{B4311F0B-98C9-4C3A-BDDF-DEA41FB478D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41" name="テキスト ボックス 540">
          <a:extLst>
            <a:ext uri="{FF2B5EF4-FFF2-40B4-BE49-F238E27FC236}">
              <a16:creationId xmlns:a16="http://schemas.microsoft.com/office/drawing/2014/main" id="{2B0BEFC9-EF52-4D63-B7AE-489714C012D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2" name="直線コネクタ 541">
          <a:extLst>
            <a:ext uri="{FF2B5EF4-FFF2-40B4-BE49-F238E27FC236}">
              <a16:creationId xmlns:a16="http://schemas.microsoft.com/office/drawing/2014/main" id="{2A8379CA-EF59-44F6-99E8-FB3BC1FA261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3" name="テキスト ボックス 542">
          <a:extLst>
            <a:ext uri="{FF2B5EF4-FFF2-40B4-BE49-F238E27FC236}">
              <a16:creationId xmlns:a16="http://schemas.microsoft.com/office/drawing/2014/main" id="{71E7D28B-19C7-4F59-82FE-A83331795CD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4" name="直線コネクタ 543">
          <a:extLst>
            <a:ext uri="{FF2B5EF4-FFF2-40B4-BE49-F238E27FC236}">
              <a16:creationId xmlns:a16="http://schemas.microsoft.com/office/drawing/2014/main" id="{1AC8E7E3-40C5-4E15-9312-AE6736F130A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45" name="テキスト ボックス 544">
          <a:extLst>
            <a:ext uri="{FF2B5EF4-FFF2-40B4-BE49-F238E27FC236}">
              <a16:creationId xmlns:a16="http://schemas.microsoft.com/office/drawing/2014/main" id="{CEC690A2-E8F2-499C-B22D-B4A06A4BAE4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6F967F8D-0153-4B16-BA7D-99613153F6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7" name="テキスト ボックス 546">
          <a:extLst>
            <a:ext uri="{FF2B5EF4-FFF2-40B4-BE49-F238E27FC236}">
              <a16:creationId xmlns:a16="http://schemas.microsoft.com/office/drawing/2014/main" id="{1899501C-985D-4B6A-AB89-7B32CB149EF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一般廃棄物処理施設】&#10;一人当たり有形固定資産（償却資産）額グラフ枠">
          <a:extLst>
            <a:ext uri="{FF2B5EF4-FFF2-40B4-BE49-F238E27FC236}">
              <a16:creationId xmlns:a16="http://schemas.microsoft.com/office/drawing/2014/main" id="{CB0026C0-0FA9-4935-8C94-9E2C77DD63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49" name="直線コネクタ 548">
          <a:extLst>
            <a:ext uri="{FF2B5EF4-FFF2-40B4-BE49-F238E27FC236}">
              <a16:creationId xmlns:a16="http://schemas.microsoft.com/office/drawing/2014/main" id="{EC3F42B2-DD88-4C60-881D-1CCA007FE4D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50" name="【一般廃棄物処理施設】&#10;一人当たり有形固定資産（償却資産）額最小値テキスト">
          <a:extLst>
            <a:ext uri="{FF2B5EF4-FFF2-40B4-BE49-F238E27FC236}">
              <a16:creationId xmlns:a16="http://schemas.microsoft.com/office/drawing/2014/main" id="{8986A9A0-F8F4-4634-87E9-59D8F02502C1}"/>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51" name="直線コネクタ 550">
          <a:extLst>
            <a:ext uri="{FF2B5EF4-FFF2-40B4-BE49-F238E27FC236}">
              <a16:creationId xmlns:a16="http://schemas.microsoft.com/office/drawing/2014/main" id="{92674E0B-387A-49EB-8860-1E091D923F22}"/>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52" name="【一般廃棄物処理施設】&#10;一人当たり有形固定資産（償却資産）額最大値テキスト">
          <a:extLst>
            <a:ext uri="{FF2B5EF4-FFF2-40B4-BE49-F238E27FC236}">
              <a16:creationId xmlns:a16="http://schemas.microsoft.com/office/drawing/2014/main" id="{9F33119C-3293-4E23-BA70-000828D06D43}"/>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53" name="直線コネクタ 552">
          <a:extLst>
            <a:ext uri="{FF2B5EF4-FFF2-40B4-BE49-F238E27FC236}">
              <a16:creationId xmlns:a16="http://schemas.microsoft.com/office/drawing/2014/main" id="{2533875E-13FC-4475-95E4-D0E36D2D73D1}"/>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54" name="【一般廃棄物処理施設】&#10;一人当たり有形固定資産（償却資産）額平均値テキスト">
          <a:extLst>
            <a:ext uri="{FF2B5EF4-FFF2-40B4-BE49-F238E27FC236}">
              <a16:creationId xmlns:a16="http://schemas.microsoft.com/office/drawing/2014/main" id="{B7203ECD-9A68-4E22-B3A7-58CF9C2A8A3A}"/>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55" name="フローチャート: 判断 554">
          <a:extLst>
            <a:ext uri="{FF2B5EF4-FFF2-40B4-BE49-F238E27FC236}">
              <a16:creationId xmlns:a16="http://schemas.microsoft.com/office/drawing/2014/main" id="{F8FBFC36-8A0A-4692-B5AE-CFBF47A1A10E}"/>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56" name="フローチャート: 判断 555">
          <a:extLst>
            <a:ext uri="{FF2B5EF4-FFF2-40B4-BE49-F238E27FC236}">
              <a16:creationId xmlns:a16="http://schemas.microsoft.com/office/drawing/2014/main" id="{CF5742C0-BD08-4DBA-BC13-592A6FF04E5A}"/>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159826</xdr:rowOff>
    </xdr:from>
    <xdr:ext cx="599010" cy="259045"/>
    <xdr:sp macro="" textlink="">
      <xdr:nvSpPr>
        <xdr:cNvPr id="557" name="n_1aveValue【一般廃棄物処理施設】&#10;一人当たり有形固定資産（償却資産）額">
          <a:extLst>
            <a:ext uri="{FF2B5EF4-FFF2-40B4-BE49-F238E27FC236}">
              <a16:creationId xmlns:a16="http://schemas.microsoft.com/office/drawing/2014/main" id="{008FE527-28B0-41D8-BF62-6D846950E963}"/>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54721</xdr:rowOff>
    </xdr:from>
    <xdr:to>
      <xdr:col>107</xdr:col>
      <xdr:colOff>101600</xdr:colOff>
      <xdr:row>39</xdr:row>
      <xdr:rowOff>156321</xdr:rowOff>
    </xdr:to>
    <xdr:sp macro="" textlink="">
      <xdr:nvSpPr>
        <xdr:cNvPr id="558" name="フローチャート: 判断 557">
          <a:extLst>
            <a:ext uri="{FF2B5EF4-FFF2-40B4-BE49-F238E27FC236}">
              <a16:creationId xmlns:a16="http://schemas.microsoft.com/office/drawing/2014/main" id="{14C27289-702A-4255-9F3D-8AB544BCFFD6}"/>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38</xdr:row>
      <xdr:rowOff>1398</xdr:rowOff>
    </xdr:from>
    <xdr:ext cx="599010" cy="259045"/>
    <xdr:sp macro="" textlink="">
      <xdr:nvSpPr>
        <xdr:cNvPr id="559" name="n_2aveValue【一般廃棄物処理施設】&#10;一人当たり有形固定資産（償却資産）額">
          <a:extLst>
            <a:ext uri="{FF2B5EF4-FFF2-40B4-BE49-F238E27FC236}">
              <a16:creationId xmlns:a16="http://schemas.microsoft.com/office/drawing/2014/main" id="{851B67D2-BE80-4891-B362-74BD6E3EC7D1}"/>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65386</xdr:rowOff>
    </xdr:from>
    <xdr:to>
      <xdr:col>102</xdr:col>
      <xdr:colOff>165100</xdr:colOff>
      <xdr:row>39</xdr:row>
      <xdr:rowOff>166986</xdr:rowOff>
    </xdr:to>
    <xdr:sp macro="" textlink="">
      <xdr:nvSpPr>
        <xdr:cNvPr id="560" name="フローチャート: 判断 559">
          <a:extLst>
            <a:ext uri="{FF2B5EF4-FFF2-40B4-BE49-F238E27FC236}">
              <a16:creationId xmlns:a16="http://schemas.microsoft.com/office/drawing/2014/main" id="{15EF5A4C-E48D-4324-BD0E-47D08278E457}"/>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38</xdr:row>
      <xdr:rowOff>12063</xdr:rowOff>
    </xdr:from>
    <xdr:ext cx="599010" cy="259045"/>
    <xdr:sp macro="" textlink="">
      <xdr:nvSpPr>
        <xdr:cNvPr id="561" name="n_3aveValue【一般廃棄物処理施設】&#10;一人当たり有形固定資産（償却資産）額">
          <a:extLst>
            <a:ext uri="{FF2B5EF4-FFF2-40B4-BE49-F238E27FC236}">
              <a16:creationId xmlns:a16="http://schemas.microsoft.com/office/drawing/2014/main" id="{BA0CF86F-E7F9-4AC4-8772-5D41E7551C8A}"/>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69204</xdr:rowOff>
    </xdr:from>
    <xdr:to>
      <xdr:col>98</xdr:col>
      <xdr:colOff>38100</xdr:colOff>
      <xdr:row>39</xdr:row>
      <xdr:rowOff>170804</xdr:rowOff>
    </xdr:to>
    <xdr:sp macro="" textlink="">
      <xdr:nvSpPr>
        <xdr:cNvPr id="562" name="フローチャート: 判断 561">
          <a:extLst>
            <a:ext uri="{FF2B5EF4-FFF2-40B4-BE49-F238E27FC236}">
              <a16:creationId xmlns:a16="http://schemas.microsoft.com/office/drawing/2014/main" id="{77FFB974-7B70-4DEA-A20C-C3E70C7B8006}"/>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38</xdr:row>
      <xdr:rowOff>15881</xdr:rowOff>
    </xdr:from>
    <xdr:ext cx="599010" cy="259045"/>
    <xdr:sp macro="" textlink="">
      <xdr:nvSpPr>
        <xdr:cNvPr id="563" name="n_4aveValue【一般廃棄物処理施設】&#10;一人当たり有形固定資産（償却資産）額">
          <a:extLst>
            <a:ext uri="{FF2B5EF4-FFF2-40B4-BE49-F238E27FC236}">
              <a16:creationId xmlns:a16="http://schemas.microsoft.com/office/drawing/2014/main" id="{8D29BA5C-3651-4657-AD64-504885E3DF8D}"/>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F1099889-9AE6-4850-8A00-92F0714932B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9C0D65CC-6BB3-4708-B9E9-B914B8398EF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18687DB9-8573-4A46-A8EB-28C81FC303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E656DCCE-4542-4FC9-8E27-3574A236318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A2B5C3BE-35CA-41C7-BD3E-06503D6C47B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86851</xdr:rowOff>
    </xdr:from>
    <xdr:to>
      <xdr:col>116</xdr:col>
      <xdr:colOff>114300</xdr:colOff>
      <xdr:row>41</xdr:row>
      <xdr:rowOff>17001</xdr:rowOff>
    </xdr:to>
    <xdr:sp macro="" textlink="">
      <xdr:nvSpPr>
        <xdr:cNvPr id="569" name="楕円 568">
          <a:extLst>
            <a:ext uri="{FF2B5EF4-FFF2-40B4-BE49-F238E27FC236}">
              <a16:creationId xmlns:a16="http://schemas.microsoft.com/office/drawing/2014/main" id="{55694D13-0386-45F0-A89B-B13A96216A82}"/>
            </a:ext>
          </a:extLst>
        </xdr:cNvPr>
        <xdr:cNvSpPr/>
      </xdr:nvSpPr>
      <xdr:spPr>
        <a:xfrm>
          <a:off x="22110700" y="694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65278</xdr:rowOff>
    </xdr:from>
    <xdr:ext cx="534377" cy="259045"/>
    <xdr:sp macro="" textlink="">
      <xdr:nvSpPr>
        <xdr:cNvPr id="570" name="【一般廃棄物処理施設】&#10;一人当たり有形固定資産（償却資産）額該当値テキスト">
          <a:extLst>
            <a:ext uri="{FF2B5EF4-FFF2-40B4-BE49-F238E27FC236}">
              <a16:creationId xmlns:a16="http://schemas.microsoft.com/office/drawing/2014/main" id="{E2694FA6-8412-4CB2-97C8-5D825952C263}"/>
            </a:ext>
          </a:extLst>
        </xdr:cNvPr>
        <xdr:cNvSpPr txBox="1"/>
      </xdr:nvSpPr>
      <xdr:spPr>
        <a:xfrm>
          <a:off x="22199600" y="692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43841</xdr:rowOff>
    </xdr:from>
    <xdr:to>
      <xdr:col>112</xdr:col>
      <xdr:colOff>38100</xdr:colOff>
      <xdr:row>40</xdr:row>
      <xdr:rowOff>145441</xdr:rowOff>
    </xdr:to>
    <xdr:sp macro="" textlink="">
      <xdr:nvSpPr>
        <xdr:cNvPr id="571" name="楕円 570">
          <a:extLst>
            <a:ext uri="{FF2B5EF4-FFF2-40B4-BE49-F238E27FC236}">
              <a16:creationId xmlns:a16="http://schemas.microsoft.com/office/drawing/2014/main" id="{1855953E-B34D-4EC3-811F-D04FCD1EFF1D}"/>
            </a:ext>
          </a:extLst>
        </xdr:cNvPr>
        <xdr:cNvSpPr/>
      </xdr:nvSpPr>
      <xdr:spPr>
        <a:xfrm>
          <a:off x="21272500" y="69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94641</xdr:rowOff>
    </xdr:from>
    <xdr:to>
      <xdr:col>116</xdr:col>
      <xdr:colOff>63500</xdr:colOff>
      <xdr:row>40</xdr:row>
      <xdr:rowOff>137651</xdr:rowOff>
    </xdr:to>
    <xdr:cxnSp macro="">
      <xdr:nvCxnSpPr>
        <xdr:cNvPr id="572" name="直線コネクタ 571">
          <a:extLst>
            <a:ext uri="{FF2B5EF4-FFF2-40B4-BE49-F238E27FC236}">
              <a16:creationId xmlns:a16="http://schemas.microsoft.com/office/drawing/2014/main" id="{0E19EA2E-812E-4EAA-9297-0167B48FF12B}"/>
            </a:ext>
          </a:extLst>
        </xdr:cNvPr>
        <xdr:cNvCxnSpPr/>
      </xdr:nvCxnSpPr>
      <xdr:spPr>
        <a:xfrm>
          <a:off x="21323300" y="6952641"/>
          <a:ext cx="838200" cy="4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16054</xdr:rowOff>
    </xdr:from>
    <xdr:to>
      <xdr:col>107</xdr:col>
      <xdr:colOff>101600</xdr:colOff>
      <xdr:row>40</xdr:row>
      <xdr:rowOff>117654</xdr:rowOff>
    </xdr:to>
    <xdr:sp macro="" textlink="">
      <xdr:nvSpPr>
        <xdr:cNvPr id="573" name="楕円 572">
          <a:extLst>
            <a:ext uri="{FF2B5EF4-FFF2-40B4-BE49-F238E27FC236}">
              <a16:creationId xmlns:a16="http://schemas.microsoft.com/office/drawing/2014/main" id="{643951BB-2594-4631-ADF8-8A68F65404B6}"/>
            </a:ext>
          </a:extLst>
        </xdr:cNvPr>
        <xdr:cNvSpPr/>
      </xdr:nvSpPr>
      <xdr:spPr>
        <a:xfrm>
          <a:off x="20383500" y="68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66854</xdr:rowOff>
    </xdr:from>
    <xdr:to>
      <xdr:col>111</xdr:col>
      <xdr:colOff>177800</xdr:colOff>
      <xdr:row>40</xdr:row>
      <xdr:rowOff>94641</xdr:rowOff>
    </xdr:to>
    <xdr:cxnSp macro="">
      <xdr:nvCxnSpPr>
        <xdr:cNvPr id="574" name="直線コネクタ 573">
          <a:extLst>
            <a:ext uri="{FF2B5EF4-FFF2-40B4-BE49-F238E27FC236}">
              <a16:creationId xmlns:a16="http://schemas.microsoft.com/office/drawing/2014/main" id="{10AC66EE-E96E-4B55-8FD2-938BCD2E6115}"/>
            </a:ext>
          </a:extLst>
        </xdr:cNvPr>
        <xdr:cNvCxnSpPr/>
      </xdr:nvCxnSpPr>
      <xdr:spPr>
        <a:xfrm>
          <a:off x="20434300" y="6924854"/>
          <a:ext cx="88900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144188</xdr:rowOff>
    </xdr:from>
    <xdr:to>
      <xdr:col>102</xdr:col>
      <xdr:colOff>165100</xdr:colOff>
      <xdr:row>40</xdr:row>
      <xdr:rowOff>74338</xdr:rowOff>
    </xdr:to>
    <xdr:sp macro="" textlink="">
      <xdr:nvSpPr>
        <xdr:cNvPr id="575" name="楕円 574">
          <a:extLst>
            <a:ext uri="{FF2B5EF4-FFF2-40B4-BE49-F238E27FC236}">
              <a16:creationId xmlns:a16="http://schemas.microsoft.com/office/drawing/2014/main" id="{9EC268BF-CBF0-42F5-8D52-6F255CD00ABB}"/>
            </a:ext>
          </a:extLst>
        </xdr:cNvPr>
        <xdr:cNvSpPr/>
      </xdr:nvSpPr>
      <xdr:spPr>
        <a:xfrm>
          <a:off x="19494500" y="68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23538</xdr:rowOff>
    </xdr:from>
    <xdr:to>
      <xdr:col>107</xdr:col>
      <xdr:colOff>50800</xdr:colOff>
      <xdr:row>40</xdr:row>
      <xdr:rowOff>66854</xdr:rowOff>
    </xdr:to>
    <xdr:cxnSp macro="">
      <xdr:nvCxnSpPr>
        <xdr:cNvPr id="576" name="直線コネクタ 575">
          <a:extLst>
            <a:ext uri="{FF2B5EF4-FFF2-40B4-BE49-F238E27FC236}">
              <a16:creationId xmlns:a16="http://schemas.microsoft.com/office/drawing/2014/main" id="{9245C26F-5C94-44EE-9622-34A1E3E6500F}"/>
            </a:ext>
          </a:extLst>
        </xdr:cNvPr>
        <xdr:cNvCxnSpPr/>
      </xdr:nvCxnSpPr>
      <xdr:spPr>
        <a:xfrm>
          <a:off x="19545300" y="6881538"/>
          <a:ext cx="889000" cy="4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158575</xdr:rowOff>
    </xdr:from>
    <xdr:to>
      <xdr:col>98</xdr:col>
      <xdr:colOff>38100</xdr:colOff>
      <xdr:row>40</xdr:row>
      <xdr:rowOff>88725</xdr:rowOff>
    </xdr:to>
    <xdr:sp macro="" textlink="">
      <xdr:nvSpPr>
        <xdr:cNvPr id="577" name="楕円 576">
          <a:extLst>
            <a:ext uri="{FF2B5EF4-FFF2-40B4-BE49-F238E27FC236}">
              <a16:creationId xmlns:a16="http://schemas.microsoft.com/office/drawing/2014/main" id="{BB5E29F0-B22B-42EB-8CE6-A299B2B70BAE}"/>
            </a:ext>
          </a:extLst>
        </xdr:cNvPr>
        <xdr:cNvSpPr/>
      </xdr:nvSpPr>
      <xdr:spPr>
        <a:xfrm>
          <a:off x="18605500" y="684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23538</xdr:rowOff>
    </xdr:from>
    <xdr:to>
      <xdr:col>102</xdr:col>
      <xdr:colOff>114300</xdr:colOff>
      <xdr:row>40</xdr:row>
      <xdr:rowOff>37925</xdr:rowOff>
    </xdr:to>
    <xdr:cxnSp macro="">
      <xdr:nvCxnSpPr>
        <xdr:cNvPr id="578" name="直線コネクタ 577">
          <a:extLst>
            <a:ext uri="{FF2B5EF4-FFF2-40B4-BE49-F238E27FC236}">
              <a16:creationId xmlns:a16="http://schemas.microsoft.com/office/drawing/2014/main" id="{74A6C92D-E340-4B66-8742-CD9C29EDB47A}"/>
            </a:ext>
          </a:extLst>
        </xdr:cNvPr>
        <xdr:cNvCxnSpPr/>
      </xdr:nvCxnSpPr>
      <xdr:spPr>
        <a:xfrm flipV="1">
          <a:off x="18656300" y="6881538"/>
          <a:ext cx="889000" cy="1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136568</xdr:rowOff>
    </xdr:from>
    <xdr:ext cx="534377" cy="259045"/>
    <xdr:sp macro="" textlink="">
      <xdr:nvSpPr>
        <xdr:cNvPr id="579" name="n_1mainValue【一般廃棄物処理施設】&#10;一人当たり有形固定資産（償却資産）額">
          <a:extLst>
            <a:ext uri="{FF2B5EF4-FFF2-40B4-BE49-F238E27FC236}">
              <a16:creationId xmlns:a16="http://schemas.microsoft.com/office/drawing/2014/main" id="{F474E762-E176-4A38-B96B-8FA1950F4158}"/>
            </a:ext>
          </a:extLst>
        </xdr:cNvPr>
        <xdr:cNvSpPr txBox="1"/>
      </xdr:nvSpPr>
      <xdr:spPr>
        <a:xfrm>
          <a:off x="21043411" y="699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108781</xdr:rowOff>
    </xdr:from>
    <xdr:ext cx="534377" cy="259045"/>
    <xdr:sp macro="" textlink="">
      <xdr:nvSpPr>
        <xdr:cNvPr id="580" name="n_2mainValue【一般廃棄物処理施設】&#10;一人当たり有形固定資産（償却資産）額">
          <a:extLst>
            <a:ext uri="{FF2B5EF4-FFF2-40B4-BE49-F238E27FC236}">
              <a16:creationId xmlns:a16="http://schemas.microsoft.com/office/drawing/2014/main" id="{A48A50F8-9934-4141-9EE1-5CCFDB474021}"/>
            </a:ext>
          </a:extLst>
        </xdr:cNvPr>
        <xdr:cNvSpPr txBox="1"/>
      </xdr:nvSpPr>
      <xdr:spPr>
        <a:xfrm>
          <a:off x="20167111" y="69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65465</xdr:rowOff>
    </xdr:from>
    <xdr:ext cx="534377" cy="259045"/>
    <xdr:sp macro="" textlink="">
      <xdr:nvSpPr>
        <xdr:cNvPr id="581" name="n_3mainValue【一般廃棄物処理施設】&#10;一人当たり有形固定資産（償却資産）額">
          <a:extLst>
            <a:ext uri="{FF2B5EF4-FFF2-40B4-BE49-F238E27FC236}">
              <a16:creationId xmlns:a16="http://schemas.microsoft.com/office/drawing/2014/main" id="{6BECE52D-6574-4E29-B181-7D0E537BE1C9}"/>
            </a:ext>
          </a:extLst>
        </xdr:cNvPr>
        <xdr:cNvSpPr txBox="1"/>
      </xdr:nvSpPr>
      <xdr:spPr>
        <a:xfrm>
          <a:off x="19278111" y="692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79852</xdr:rowOff>
    </xdr:from>
    <xdr:ext cx="534377" cy="259045"/>
    <xdr:sp macro="" textlink="">
      <xdr:nvSpPr>
        <xdr:cNvPr id="582" name="n_4mainValue【一般廃棄物処理施設】&#10;一人当たり有形固定資産（償却資産）額">
          <a:extLst>
            <a:ext uri="{FF2B5EF4-FFF2-40B4-BE49-F238E27FC236}">
              <a16:creationId xmlns:a16="http://schemas.microsoft.com/office/drawing/2014/main" id="{E15E8011-98C3-4A13-BEA5-544199E676B7}"/>
            </a:ext>
          </a:extLst>
        </xdr:cNvPr>
        <xdr:cNvSpPr txBox="1"/>
      </xdr:nvSpPr>
      <xdr:spPr>
        <a:xfrm>
          <a:off x="18389111" y="693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3" name="正方形/長方形 582">
          <a:extLst>
            <a:ext uri="{FF2B5EF4-FFF2-40B4-BE49-F238E27FC236}">
              <a16:creationId xmlns:a16="http://schemas.microsoft.com/office/drawing/2014/main" id="{6A1C16E4-3227-42BB-A148-91E49591BEC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4" name="正方形/長方形 583">
          <a:extLst>
            <a:ext uri="{FF2B5EF4-FFF2-40B4-BE49-F238E27FC236}">
              <a16:creationId xmlns:a16="http://schemas.microsoft.com/office/drawing/2014/main" id="{DDE0A356-99F5-46A3-8D0E-B51384E738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5" name="正方形/長方形 584">
          <a:extLst>
            <a:ext uri="{FF2B5EF4-FFF2-40B4-BE49-F238E27FC236}">
              <a16:creationId xmlns:a16="http://schemas.microsoft.com/office/drawing/2014/main" id="{B566DB42-E3BF-4078-929F-A595239B80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6" name="正方形/長方形 585">
          <a:extLst>
            <a:ext uri="{FF2B5EF4-FFF2-40B4-BE49-F238E27FC236}">
              <a16:creationId xmlns:a16="http://schemas.microsoft.com/office/drawing/2014/main" id="{299BE533-6EAC-457E-9C57-0CA13B44B5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7" name="正方形/長方形 586">
          <a:extLst>
            <a:ext uri="{FF2B5EF4-FFF2-40B4-BE49-F238E27FC236}">
              <a16:creationId xmlns:a16="http://schemas.microsoft.com/office/drawing/2014/main" id="{7D8D19F7-FD0E-43C7-8138-E4E7A296AD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8" name="正方形/長方形 587">
          <a:extLst>
            <a:ext uri="{FF2B5EF4-FFF2-40B4-BE49-F238E27FC236}">
              <a16:creationId xmlns:a16="http://schemas.microsoft.com/office/drawing/2014/main" id="{23E5F78B-E448-411E-86FB-5DF1E480AA0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9" name="正方形/長方形 588">
          <a:extLst>
            <a:ext uri="{FF2B5EF4-FFF2-40B4-BE49-F238E27FC236}">
              <a16:creationId xmlns:a16="http://schemas.microsoft.com/office/drawing/2014/main" id="{83DE4FBE-B162-49B2-909B-AEDA2151EF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0" name="正方形/長方形 589">
          <a:extLst>
            <a:ext uri="{FF2B5EF4-FFF2-40B4-BE49-F238E27FC236}">
              <a16:creationId xmlns:a16="http://schemas.microsoft.com/office/drawing/2014/main" id="{365BA844-540A-4A7E-A8F3-F0BD5A54E5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1" name="テキスト ボックス 590">
          <a:extLst>
            <a:ext uri="{FF2B5EF4-FFF2-40B4-BE49-F238E27FC236}">
              <a16:creationId xmlns:a16="http://schemas.microsoft.com/office/drawing/2014/main" id="{5A0C530C-C64A-4C5A-8076-BF3BD515BF6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2" name="直線コネクタ 591">
          <a:extLst>
            <a:ext uri="{FF2B5EF4-FFF2-40B4-BE49-F238E27FC236}">
              <a16:creationId xmlns:a16="http://schemas.microsoft.com/office/drawing/2014/main" id="{6A08CCC1-C068-4C03-9FFD-09CB1D890F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3" name="テキスト ボックス 592">
          <a:extLst>
            <a:ext uri="{FF2B5EF4-FFF2-40B4-BE49-F238E27FC236}">
              <a16:creationId xmlns:a16="http://schemas.microsoft.com/office/drawing/2014/main" id="{CD968D3A-5D7D-4844-88C7-6A927348C5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4" name="直線コネクタ 593">
          <a:extLst>
            <a:ext uri="{FF2B5EF4-FFF2-40B4-BE49-F238E27FC236}">
              <a16:creationId xmlns:a16="http://schemas.microsoft.com/office/drawing/2014/main" id="{F317EE78-F789-4147-84FF-4AE04747C55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5" name="テキスト ボックス 594">
          <a:extLst>
            <a:ext uri="{FF2B5EF4-FFF2-40B4-BE49-F238E27FC236}">
              <a16:creationId xmlns:a16="http://schemas.microsoft.com/office/drawing/2014/main" id="{A9AA66ED-840A-4532-A204-64ADF1C9937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6" name="直線コネクタ 595">
          <a:extLst>
            <a:ext uri="{FF2B5EF4-FFF2-40B4-BE49-F238E27FC236}">
              <a16:creationId xmlns:a16="http://schemas.microsoft.com/office/drawing/2014/main" id="{065BC575-5E7E-4E54-B8B5-D2A3A1ECA60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7" name="テキスト ボックス 596">
          <a:extLst>
            <a:ext uri="{FF2B5EF4-FFF2-40B4-BE49-F238E27FC236}">
              <a16:creationId xmlns:a16="http://schemas.microsoft.com/office/drawing/2014/main" id="{69B37842-E5E8-4709-8A1C-8AAEE7F541E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8" name="直線コネクタ 597">
          <a:extLst>
            <a:ext uri="{FF2B5EF4-FFF2-40B4-BE49-F238E27FC236}">
              <a16:creationId xmlns:a16="http://schemas.microsoft.com/office/drawing/2014/main" id="{E903CDFF-57B4-44DE-BC25-BF58D1EB8B2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9" name="テキスト ボックス 598">
          <a:extLst>
            <a:ext uri="{FF2B5EF4-FFF2-40B4-BE49-F238E27FC236}">
              <a16:creationId xmlns:a16="http://schemas.microsoft.com/office/drawing/2014/main" id="{8FFE0F2E-8696-42DF-BB69-521A1EFADC0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0" name="直線コネクタ 599">
          <a:extLst>
            <a:ext uri="{FF2B5EF4-FFF2-40B4-BE49-F238E27FC236}">
              <a16:creationId xmlns:a16="http://schemas.microsoft.com/office/drawing/2014/main" id="{485B2A06-E79B-4D97-8651-6A773AE4430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1" name="テキスト ボックス 600">
          <a:extLst>
            <a:ext uri="{FF2B5EF4-FFF2-40B4-BE49-F238E27FC236}">
              <a16:creationId xmlns:a16="http://schemas.microsoft.com/office/drawing/2014/main" id="{1FEB35D6-2A86-473D-ABAD-9A3C044166E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2" name="直線コネクタ 601">
          <a:extLst>
            <a:ext uri="{FF2B5EF4-FFF2-40B4-BE49-F238E27FC236}">
              <a16:creationId xmlns:a16="http://schemas.microsoft.com/office/drawing/2014/main" id="{BE3C1670-3224-4692-9040-567A12A9CC1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3" name="テキスト ボックス 602">
          <a:extLst>
            <a:ext uri="{FF2B5EF4-FFF2-40B4-BE49-F238E27FC236}">
              <a16:creationId xmlns:a16="http://schemas.microsoft.com/office/drawing/2014/main" id="{AA74B482-8C4C-4D23-99CA-CF2BD26510E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4" name="直線コネクタ 603">
          <a:extLst>
            <a:ext uri="{FF2B5EF4-FFF2-40B4-BE49-F238E27FC236}">
              <a16:creationId xmlns:a16="http://schemas.microsoft.com/office/drawing/2014/main" id="{81B736BA-A34A-4EA9-A978-0548F0079D7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5" name="テキスト ボックス 604">
          <a:extLst>
            <a:ext uri="{FF2B5EF4-FFF2-40B4-BE49-F238E27FC236}">
              <a16:creationId xmlns:a16="http://schemas.microsoft.com/office/drawing/2014/main" id="{1C78EC88-476D-44B9-BEA5-02695ABAA09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6" name="【保健センター・保健所】&#10;有形固定資産減価償却率グラフ枠">
          <a:extLst>
            <a:ext uri="{FF2B5EF4-FFF2-40B4-BE49-F238E27FC236}">
              <a16:creationId xmlns:a16="http://schemas.microsoft.com/office/drawing/2014/main" id="{E7DC29C7-56DF-4B88-A5DA-708573B42F5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07" name="直線コネクタ 606">
          <a:extLst>
            <a:ext uri="{FF2B5EF4-FFF2-40B4-BE49-F238E27FC236}">
              <a16:creationId xmlns:a16="http://schemas.microsoft.com/office/drawing/2014/main" id="{27FADE6D-9DCD-421A-B122-423A78B85413}"/>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8" name="【保健センター・保健所】&#10;有形固定資産減価償却率最小値テキスト">
          <a:extLst>
            <a:ext uri="{FF2B5EF4-FFF2-40B4-BE49-F238E27FC236}">
              <a16:creationId xmlns:a16="http://schemas.microsoft.com/office/drawing/2014/main" id="{8CCDE703-36ED-4244-9972-5EB6463478C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9" name="直線コネクタ 608">
          <a:extLst>
            <a:ext uri="{FF2B5EF4-FFF2-40B4-BE49-F238E27FC236}">
              <a16:creationId xmlns:a16="http://schemas.microsoft.com/office/drawing/2014/main" id="{9981CC71-021E-4196-A427-6EE975DF0C4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10" name="【保健センター・保健所】&#10;有形固定資産減価償却率最大値テキスト">
          <a:extLst>
            <a:ext uri="{FF2B5EF4-FFF2-40B4-BE49-F238E27FC236}">
              <a16:creationId xmlns:a16="http://schemas.microsoft.com/office/drawing/2014/main" id="{BEC4804C-9CC0-4151-8383-DC8DB2EBDCC4}"/>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11" name="直線コネクタ 610">
          <a:extLst>
            <a:ext uri="{FF2B5EF4-FFF2-40B4-BE49-F238E27FC236}">
              <a16:creationId xmlns:a16="http://schemas.microsoft.com/office/drawing/2014/main" id="{AB6D102B-1BF4-4B96-BF27-E419132FC89C}"/>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12" name="【保健センター・保健所】&#10;有形固定資産減価償却率平均値テキスト">
          <a:extLst>
            <a:ext uri="{FF2B5EF4-FFF2-40B4-BE49-F238E27FC236}">
              <a16:creationId xmlns:a16="http://schemas.microsoft.com/office/drawing/2014/main" id="{659B6052-374D-438E-BF83-0CFE89E4A5BE}"/>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13" name="フローチャート: 判断 612">
          <a:extLst>
            <a:ext uri="{FF2B5EF4-FFF2-40B4-BE49-F238E27FC236}">
              <a16:creationId xmlns:a16="http://schemas.microsoft.com/office/drawing/2014/main" id="{A915BFAB-47CC-4ADC-B108-C2CC6CABF34B}"/>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14" name="フローチャート: 判断 613">
          <a:extLst>
            <a:ext uri="{FF2B5EF4-FFF2-40B4-BE49-F238E27FC236}">
              <a16:creationId xmlns:a16="http://schemas.microsoft.com/office/drawing/2014/main" id="{A09A34F9-6831-401B-ABFF-E8E99354D003}"/>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154957</xdr:rowOff>
    </xdr:from>
    <xdr:ext cx="405111" cy="259045"/>
    <xdr:sp macro="" textlink="">
      <xdr:nvSpPr>
        <xdr:cNvPr id="615" name="n_1aveValue【保健センター・保健所】&#10;有形固定資産減価償却率">
          <a:extLst>
            <a:ext uri="{FF2B5EF4-FFF2-40B4-BE49-F238E27FC236}">
              <a16:creationId xmlns:a16="http://schemas.microsoft.com/office/drawing/2014/main" id="{FDE7259D-AC2E-454A-8423-1F57721FBB09}"/>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6350</xdr:rowOff>
    </xdr:from>
    <xdr:to>
      <xdr:col>76</xdr:col>
      <xdr:colOff>165100</xdr:colOff>
      <xdr:row>59</xdr:row>
      <xdr:rowOff>107950</xdr:rowOff>
    </xdr:to>
    <xdr:sp macro="" textlink="">
      <xdr:nvSpPr>
        <xdr:cNvPr id="616" name="フローチャート: 判断 615">
          <a:extLst>
            <a:ext uri="{FF2B5EF4-FFF2-40B4-BE49-F238E27FC236}">
              <a16:creationId xmlns:a16="http://schemas.microsoft.com/office/drawing/2014/main" id="{E9D528EA-2672-4F75-B585-D11607CB47D8}"/>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99077</xdr:rowOff>
    </xdr:from>
    <xdr:ext cx="405111" cy="259045"/>
    <xdr:sp macro="" textlink="">
      <xdr:nvSpPr>
        <xdr:cNvPr id="617" name="n_2aveValue【保健センター・保健所】&#10;有形固定資産減価償却率">
          <a:extLst>
            <a:ext uri="{FF2B5EF4-FFF2-40B4-BE49-F238E27FC236}">
              <a16:creationId xmlns:a16="http://schemas.microsoft.com/office/drawing/2014/main" id="{E8940D8C-F656-43DB-9DEF-D28924A44BDE}"/>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135890</xdr:rowOff>
    </xdr:from>
    <xdr:to>
      <xdr:col>72</xdr:col>
      <xdr:colOff>38100</xdr:colOff>
      <xdr:row>59</xdr:row>
      <xdr:rowOff>66040</xdr:rowOff>
    </xdr:to>
    <xdr:sp macro="" textlink="">
      <xdr:nvSpPr>
        <xdr:cNvPr id="618" name="フローチャート: 判断 617">
          <a:extLst>
            <a:ext uri="{FF2B5EF4-FFF2-40B4-BE49-F238E27FC236}">
              <a16:creationId xmlns:a16="http://schemas.microsoft.com/office/drawing/2014/main" id="{DF432D1E-1AE5-4676-8094-286258C00DDB}"/>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57167</xdr:rowOff>
    </xdr:from>
    <xdr:ext cx="405111" cy="259045"/>
    <xdr:sp macro="" textlink="">
      <xdr:nvSpPr>
        <xdr:cNvPr id="619" name="n_3aveValue【保健センター・保健所】&#10;有形固定資産減価償却率">
          <a:extLst>
            <a:ext uri="{FF2B5EF4-FFF2-40B4-BE49-F238E27FC236}">
              <a16:creationId xmlns:a16="http://schemas.microsoft.com/office/drawing/2014/main" id="{57BE37DE-D6DE-4857-9BFE-4C2BA211E25B}"/>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114935</xdr:rowOff>
    </xdr:from>
    <xdr:to>
      <xdr:col>67</xdr:col>
      <xdr:colOff>101600</xdr:colOff>
      <xdr:row>59</xdr:row>
      <xdr:rowOff>45085</xdr:rowOff>
    </xdr:to>
    <xdr:sp macro="" textlink="">
      <xdr:nvSpPr>
        <xdr:cNvPr id="620" name="フローチャート: 判断 619">
          <a:extLst>
            <a:ext uri="{FF2B5EF4-FFF2-40B4-BE49-F238E27FC236}">
              <a16:creationId xmlns:a16="http://schemas.microsoft.com/office/drawing/2014/main" id="{2765F907-AEA5-4B21-AD2C-9407383227CF}"/>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36212</xdr:rowOff>
    </xdr:from>
    <xdr:ext cx="405111" cy="259045"/>
    <xdr:sp macro="" textlink="">
      <xdr:nvSpPr>
        <xdr:cNvPr id="621" name="n_4aveValue【保健センター・保健所】&#10;有形固定資産減価償却率">
          <a:extLst>
            <a:ext uri="{FF2B5EF4-FFF2-40B4-BE49-F238E27FC236}">
              <a16:creationId xmlns:a16="http://schemas.microsoft.com/office/drawing/2014/main" id="{DDC4DB09-8C65-4500-8C2C-E948BA48A6E1}"/>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9293B4C7-4D0C-4428-B39B-4B21741849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8F7A50FC-EE77-4051-991C-43467264B26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7802B10E-7C90-403B-A692-38D388BE680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3BC2BB4F-615C-40B4-B5BD-3A0325C822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4C4F108E-8F77-423D-AD79-91FAA6F90B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71120</xdr:rowOff>
    </xdr:from>
    <xdr:to>
      <xdr:col>85</xdr:col>
      <xdr:colOff>177800</xdr:colOff>
      <xdr:row>59</xdr:row>
      <xdr:rowOff>1270</xdr:rowOff>
    </xdr:to>
    <xdr:sp macro="" textlink="">
      <xdr:nvSpPr>
        <xdr:cNvPr id="627" name="楕円 626">
          <a:extLst>
            <a:ext uri="{FF2B5EF4-FFF2-40B4-BE49-F238E27FC236}">
              <a16:creationId xmlns:a16="http://schemas.microsoft.com/office/drawing/2014/main" id="{B43F15EC-58CF-41F3-B31E-568C406EA055}"/>
            </a:ext>
          </a:extLst>
        </xdr:cNvPr>
        <xdr:cNvSpPr/>
      </xdr:nvSpPr>
      <xdr:spPr>
        <a:xfrm>
          <a:off x="16268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93997</xdr:rowOff>
    </xdr:from>
    <xdr:ext cx="405111" cy="259045"/>
    <xdr:sp macro="" textlink="">
      <xdr:nvSpPr>
        <xdr:cNvPr id="628" name="【保健センター・保健所】&#10;有形固定資産減価償却率該当値テキスト">
          <a:extLst>
            <a:ext uri="{FF2B5EF4-FFF2-40B4-BE49-F238E27FC236}">
              <a16:creationId xmlns:a16="http://schemas.microsoft.com/office/drawing/2014/main" id="{CB1C3E3F-9421-4C02-9BF4-5A8782B5DBE5}"/>
            </a:ext>
          </a:extLst>
        </xdr:cNvPr>
        <xdr:cNvSpPr txBox="1"/>
      </xdr:nvSpPr>
      <xdr:spPr>
        <a:xfrm>
          <a:off x="16357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78740</xdr:rowOff>
    </xdr:from>
    <xdr:to>
      <xdr:col>81</xdr:col>
      <xdr:colOff>101600</xdr:colOff>
      <xdr:row>60</xdr:row>
      <xdr:rowOff>8890</xdr:rowOff>
    </xdr:to>
    <xdr:sp macro="" textlink="">
      <xdr:nvSpPr>
        <xdr:cNvPr id="629" name="楕円 628">
          <a:extLst>
            <a:ext uri="{FF2B5EF4-FFF2-40B4-BE49-F238E27FC236}">
              <a16:creationId xmlns:a16="http://schemas.microsoft.com/office/drawing/2014/main" id="{7793A6D8-1501-4381-B269-2EA3EF1F9BAB}"/>
            </a:ext>
          </a:extLst>
        </xdr:cNvPr>
        <xdr:cNvSpPr/>
      </xdr:nvSpPr>
      <xdr:spPr>
        <a:xfrm>
          <a:off x="15430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121920</xdr:rowOff>
    </xdr:from>
    <xdr:to>
      <xdr:col>85</xdr:col>
      <xdr:colOff>127000</xdr:colOff>
      <xdr:row>59</xdr:row>
      <xdr:rowOff>129540</xdr:rowOff>
    </xdr:to>
    <xdr:cxnSp macro="">
      <xdr:nvCxnSpPr>
        <xdr:cNvPr id="630" name="直線コネクタ 629">
          <a:extLst>
            <a:ext uri="{FF2B5EF4-FFF2-40B4-BE49-F238E27FC236}">
              <a16:creationId xmlns:a16="http://schemas.microsoft.com/office/drawing/2014/main" id="{7467E6B9-E42D-4D72-96EA-60B4A2B9DEF4}"/>
            </a:ext>
          </a:extLst>
        </xdr:cNvPr>
        <xdr:cNvCxnSpPr/>
      </xdr:nvCxnSpPr>
      <xdr:spPr>
        <a:xfrm flipV="1">
          <a:off x="15481300" y="10066020"/>
          <a:ext cx="8382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156845</xdr:rowOff>
    </xdr:from>
    <xdr:to>
      <xdr:col>76</xdr:col>
      <xdr:colOff>165100</xdr:colOff>
      <xdr:row>59</xdr:row>
      <xdr:rowOff>86995</xdr:rowOff>
    </xdr:to>
    <xdr:sp macro="" textlink="">
      <xdr:nvSpPr>
        <xdr:cNvPr id="631" name="楕円 630">
          <a:extLst>
            <a:ext uri="{FF2B5EF4-FFF2-40B4-BE49-F238E27FC236}">
              <a16:creationId xmlns:a16="http://schemas.microsoft.com/office/drawing/2014/main" id="{3C29D434-8C34-4349-898A-2F9C8D546D01}"/>
            </a:ext>
          </a:extLst>
        </xdr:cNvPr>
        <xdr:cNvSpPr/>
      </xdr:nvSpPr>
      <xdr:spPr>
        <a:xfrm>
          <a:off x="14541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36195</xdr:rowOff>
    </xdr:from>
    <xdr:to>
      <xdr:col>81</xdr:col>
      <xdr:colOff>50800</xdr:colOff>
      <xdr:row>59</xdr:row>
      <xdr:rowOff>129540</xdr:rowOff>
    </xdr:to>
    <xdr:cxnSp macro="">
      <xdr:nvCxnSpPr>
        <xdr:cNvPr id="632" name="直線コネクタ 631">
          <a:extLst>
            <a:ext uri="{FF2B5EF4-FFF2-40B4-BE49-F238E27FC236}">
              <a16:creationId xmlns:a16="http://schemas.microsoft.com/office/drawing/2014/main" id="{EC7BA4F8-95DD-409C-B694-03C9F0F9335B}"/>
            </a:ext>
          </a:extLst>
        </xdr:cNvPr>
        <xdr:cNvCxnSpPr/>
      </xdr:nvCxnSpPr>
      <xdr:spPr>
        <a:xfrm>
          <a:off x="14592300" y="1015174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105410</xdr:rowOff>
    </xdr:from>
    <xdr:to>
      <xdr:col>72</xdr:col>
      <xdr:colOff>38100</xdr:colOff>
      <xdr:row>59</xdr:row>
      <xdr:rowOff>35560</xdr:rowOff>
    </xdr:to>
    <xdr:sp macro="" textlink="">
      <xdr:nvSpPr>
        <xdr:cNvPr id="633" name="楕円 632">
          <a:extLst>
            <a:ext uri="{FF2B5EF4-FFF2-40B4-BE49-F238E27FC236}">
              <a16:creationId xmlns:a16="http://schemas.microsoft.com/office/drawing/2014/main" id="{9B2A4BF3-CCBD-4A75-B2B2-D6A731D7B755}"/>
            </a:ext>
          </a:extLst>
        </xdr:cNvPr>
        <xdr:cNvSpPr/>
      </xdr:nvSpPr>
      <xdr:spPr>
        <a:xfrm>
          <a:off x="13652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156210</xdr:rowOff>
    </xdr:from>
    <xdr:to>
      <xdr:col>76</xdr:col>
      <xdr:colOff>114300</xdr:colOff>
      <xdr:row>59</xdr:row>
      <xdr:rowOff>36195</xdr:rowOff>
    </xdr:to>
    <xdr:cxnSp macro="">
      <xdr:nvCxnSpPr>
        <xdr:cNvPr id="634" name="直線コネクタ 633">
          <a:extLst>
            <a:ext uri="{FF2B5EF4-FFF2-40B4-BE49-F238E27FC236}">
              <a16:creationId xmlns:a16="http://schemas.microsoft.com/office/drawing/2014/main" id="{F3590F31-22AC-4516-86B9-44FE4694CD96}"/>
            </a:ext>
          </a:extLst>
        </xdr:cNvPr>
        <xdr:cNvCxnSpPr/>
      </xdr:nvCxnSpPr>
      <xdr:spPr>
        <a:xfrm>
          <a:off x="13703300" y="101003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44450</xdr:rowOff>
    </xdr:from>
    <xdr:to>
      <xdr:col>67</xdr:col>
      <xdr:colOff>101600</xdr:colOff>
      <xdr:row>57</xdr:row>
      <xdr:rowOff>146050</xdr:rowOff>
    </xdr:to>
    <xdr:sp macro="" textlink="">
      <xdr:nvSpPr>
        <xdr:cNvPr id="635" name="楕円 634">
          <a:extLst>
            <a:ext uri="{FF2B5EF4-FFF2-40B4-BE49-F238E27FC236}">
              <a16:creationId xmlns:a16="http://schemas.microsoft.com/office/drawing/2014/main" id="{447F22EA-C4F0-4120-B991-E8644B65AA77}"/>
            </a:ext>
          </a:extLst>
        </xdr:cNvPr>
        <xdr:cNvSpPr/>
      </xdr:nvSpPr>
      <xdr:spPr>
        <a:xfrm>
          <a:off x="12763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95250</xdr:rowOff>
    </xdr:from>
    <xdr:to>
      <xdr:col>71</xdr:col>
      <xdr:colOff>177800</xdr:colOff>
      <xdr:row>58</xdr:row>
      <xdr:rowOff>156210</xdr:rowOff>
    </xdr:to>
    <xdr:cxnSp macro="">
      <xdr:nvCxnSpPr>
        <xdr:cNvPr id="636" name="直線コネクタ 635">
          <a:extLst>
            <a:ext uri="{FF2B5EF4-FFF2-40B4-BE49-F238E27FC236}">
              <a16:creationId xmlns:a16="http://schemas.microsoft.com/office/drawing/2014/main" id="{7C86C15A-A172-4F88-86F1-590EE3391022}"/>
            </a:ext>
          </a:extLst>
        </xdr:cNvPr>
        <xdr:cNvCxnSpPr/>
      </xdr:nvCxnSpPr>
      <xdr:spPr>
        <a:xfrm>
          <a:off x="12814300" y="986790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17</xdr:rowOff>
    </xdr:from>
    <xdr:ext cx="405111" cy="259045"/>
    <xdr:sp macro="" textlink="">
      <xdr:nvSpPr>
        <xdr:cNvPr id="637" name="n_1mainValue【保健センター・保健所】&#10;有形固定資産減価償却率">
          <a:extLst>
            <a:ext uri="{FF2B5EF4-FFF2-40B4-BE49-F238E27FC236}">
              <a16:creationId xmlns:a16="http://schemas.microsoft.com/office/drawing/2014/main" id="{694D81D7-6D15-4F19-8D09-208F270A22F6}"/>
            </a:ext>
          </a:extLst>
        </xdr:cNvPr>
        <xdr:cNvSpPr txBox="1"/>
      </xdr:nvSpPr>
      <xdr:spPr>
        <a:xfrm>
          <a:off x="152660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103522</xdr:rowOff>
    </xdr:from>
    <xdr:ext cx="405111" cy="259045"/>
    <xdr:sp macro="" textlink="">
      <xdr:nvSpPr>
        <xdr:cNvPr id="638" name="n_2mainValue【保健センター・保健所】&#10;有形固定資産減価償却率">
          <a:extLst>
            <a:ext uri="{FF2B5EF4-FFF2-40B4-BE49-F238E27FC236}">
              <a16:creationId xmlns:a16="http://schemas.microsoft.com/office/drawing/2014/main" id="{C58E072C-B219-4607-A2C4-837F9A959C75}"/>
            </a:ext>
          </a:extLst>
        </xdr:cNvPr>
        <xdr:cNvSpPr txBox="1"/>
      </xdr:nvSpPr>
      <xdr:spPr>
        <a:xfrm>
          <a:off x="14389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52087</xdr:rowOff>
    </xdr:from>
    <xdr:ext cx="405111" cy="259045"/>
    <xdr:sp macro="" textlink="">
      <xdr:nvSpPr>
        <xdr:cNvPr id="639" name="n_3mainValue【保健センター・保健所】&#10;有形固定資産減価償却率">
          <a:extLst>
            <a:ext uri="{FF2B5EF4-FFF2-40B4-BE49-F238E27FC236}">
              <a16:creationId xmlns:a16="http://schemas.microsoft.com/office/drawing/2014/main" id="{938FDBCD-9C22-4741-9E37-6BA195506ACF}"/>
            </a:ext>
          </a:extLst>
        </xdr:cNvPr>
        <xdr:cNvSpPr txBox="1"/>
      </xdr:nvSpPr>
      <xdr:spPr>
        <a:xfrm>
          <a:off x="13500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640" name="n_4mainValue【保健センター・保健所】&#10;有形固定資産減価償却率">
          <a:extLst>
            <a:ext uri="{FF2B5EF4-FFF2-40B4-BE49-F238E27FC236}">
              <a16:creationId xmlns:a16="http://schemas.microsoft.com/office/drawing/2014/main" id="{309D3A62-21D5-4EB5-A1F4-BFD2A95635EC}"/>
            </a:ext>
          </a:extLst>
        </xdr:cNvPr>
        <xdr:cNvSpPr txBox="1"/>
      </xdr:nvSpPr>
      <xdr:spPr>
        <a:xfrm>
          <a:off x="126117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1" name="正方形/長方形 640">
          <a:extLst>
            <a:ext uri="{FF2B5EF4-FFF2-40B4-BE49-F238E27FC236}">
              <a16:creationId xmlns:a16="http://schemas.microsoft.com/office/drawing/2014/main" id="{C165F162-88D1-4725-9AE4-DDCA6D517B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2" name="正方形/長方形 641">
          <a:extLst>
            <a:ext uri="{FF2B5EF4-FFF2-40B4-BE49-F238E27FC236}">
              <a16:creationId xmlns:a16="http://schemas.microsoft.com/office/drawing/2014/main" id="{20219957-87A2-41DB-92C2-295748FE0D7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3" name="正方形/長方形 642">
          <a:extLst>
            <a:ext uri="{FF2B5EF4-FFF2-40B4-BE49-F238E27FC236}">
              <a16:creationId xmlns:a16="http://schemas.microsoft.com/office/drawing/2014/main" id="{4430E26F-FB29-48FD-9854-112BB8004A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4" name="正方形/長方形 643">
          <a:extLst>
            <a:ext uri="{FF2B5EF4-FFF2-40B4-BE49-F238E27FC236}">
              <a16:creationId xmlns:a16="http://schemas.microsoft.com/office/drawing/2014/main" id="{6F15354D-33F0-468F-9219-1939BA26FD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5" name="正方形/長方形 644">
          <a:extLst>
            <a:ext uri="{FF2B5EF4-FFF2-40B4-BE49-F238E27FC236}">
              <a16:creationId xmlns:a16="http://schemas.microsoft.com/office/drawing/2014/main" id="{39F8A923-EC8A-4C29-A0AB-2B7C982864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6" name="正方形/長方形 645">
          <a:extLst>
            <a:ext uri="{FF2B5EF4-FFF2-40B4-BE49-F238E27FC236}">
              <a16:creationId xmlns:a16="http://schemas.microsoft.com/office/drawing/2014/main" id="{2C355E81-359D-449E-BD8B-9E7C7C5799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7" name="正方形/長方形 646">
          <a:extLst>
            <a:ext uri="{FF2B5EF4-FFF2-40B4-BE49-F238E27FC236}">
              <a16:creationId xmlns:a16="http://schemas.microsoft.com/office/drawing/2014/main" id="{F122D97D-21A3-41A2-9B7F-28BA0835D7A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8" name="正方形/長方形 647">
          <a:extLst>
            <a:ext uri="{FF2B5EF4-FFF2-40B4-BE49-F238E27FC236}">
              <a16:creationId xmlns:a16="http://schemas.microsoft.com/office/drawing/2014/main" id="{0E9FC5EA-6194-4168-A572-C31652DAF3D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9" name="テキスト ボックス 648">
          <a:extLst>
            <a:ext uri="{FF2B5EF4-FFF2-40B4-BE49-F238E27FC236}">
              <a16:creationId xmlns:a16="http://schemas.microsoft.com/office/drawing/2014/main" id="{4E30D04C-0E0B-4C35-A059-3258D8606D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0" name="直線コネクタ 649">
          <a:extLst>
            <a:ext uri="{FF2B5EF4-FFF2-40B4-BE49-F238E27FC236}">
              <a16:creationId xmlns:a16="http://schemas.microsoft.com/office/drawing/2014/main" id="{21DA5B9E-4AB7-4F3D-80EB-FABA070530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51" name="直線コネクタ 650">
          <a:extLst>
            <a:ext uri="{FF2B5EF4-FFF2-40B4-BE49-F238E27FC236}">
              <a16:creationId xmlns:a16="http://schemas.microsoft.com/office/drawing/2014/main" id="{97311B72-117B-4A75-BB01-E8C603F3334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2" name="テキスト ボックス 651">
          <a:extLst>
            <a:ext uri="{FF2B5EF4-FFF2-40B4-BE49-F238E27FC236}">
              <a16:creationId xmlns:a16="http://schemas.microsoft.com/office/drawing/2014/main" id="{6BC689AF-405F-47E7-908D-560F5A6D9AC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3" name="直線コネクタ 652">
          <a:extLst>
            <a:ext uri="{FF2B5EF4-FFF2-40B4-BE49-F238E27FC236}">
              <a16:creationId xmlns:a16="http://schemas.microsoft.com/office/drawing/2014/main" id="{29841BB7-7AB6-4A0B-A1D5-95999065E2E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54" name="テキスト ボックス 653">
          <a:extLst>
            <a:ext uri="{FF2B5EF4-FFF2-40B4-BE49-F238E27FC236}">
              <a16:creationId xmlns:a16="http://schemas.microsoft.com/office/drawing/2014/main" id="{C5C46FB8-FA58-49F1-8086-922223D721F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5" name="直線コネクタ 654">
          <a:extLst>
            <a:ext uri="{FF2B5EF4-FFF2-40B4-BE49-F238E27FC236}">
              <a16:creationId xmlns:a16="http://schemas.microsoft.com/office/drawing/2014/main" id="{B4ED1D8B-BF8F-4196-B612-DF603389584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6" name="テキスト ボックス 655">
          <a:extLst>
            <a:ext uri="{FF2B5EF4-FFF2-40B4-BE49-F238E27FC236}">
              <a16:creationId xmlns:a16="http://schemas.microsoft.com/office/drawing/2014/main" id="{3C6EAA48-63F8-4254-B1E8-3C4EB343B8C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7" name="直線コネクタ 656">
          <a:extLst>
            <a:ext uri="{FF2B5EF4-FFF2-40B4-BE49-F238E27FC236}">
              <a16:creationId xmlns:a16="http://schemas.microsoft.com/office/drawing/2014/main" id="{FB68EDBE-DAC6-428E-846F-44F9719A0B9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8" name="テキスト ボックス 657">
          <a:extLst>
            <a:ext uri="{FF2B5EF4-FFF2-40B4-BE49-F238E27FC236}">
              <a16:creationId xmlns:a16="http://schemas.microsoft.com/office/drawing/2014/main" id="{07E956D4-B18D-4397-BA1B-290B9F3B1A9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9" name="直線コネクタ 658">
          <a:extLst>
            <a:ext uri="{FF2B5EF4-FFF2-40B4-BE49-F238E27FC236}">
              <a16:creationId xmlns:a16="http://schemas.microsoft.com/office/drawing/2014/main" id="{F50F83B9-0232-4313-A998-042D37E5D03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0" name="テキスト ボックス 659">
          <a:extLst>
            <a:ext uri="{FF2B5EF4-FFF2-40B4-BE49-F238E27FC236}">
              <a16:creationId xmlns:a16="http://schemas.microsoft.com/office/drawing/2014/main" id="{3CFAFFC1-4272-4B42-964A-BF940C60069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1" name="直線コネクタ 660">
          <a:extLst>
            <a:ext uri="{FF2B5EF4-FFF2-40B4-BE49-F238E27FC236}">
              <a16:creationId xmlns:a16="http://schemas.microsoft.com/office/drawing/2014/main" id="{6B90BE93-4375-4C1A-949A-717EAAAD7AA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2" name="テキスト ボックス 661">
          <a:extLst>
            <a:ext uri="{FF2B5EF4-FFF2-40B4-BE49-F238E27FC236}">
              <a16:creationId xmlns:a16="http://schemas.microsoft.com/office/drawing/2014/main" id="{A23A8380-6148-46F9-AA69-308200DB175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3" name="直線コネクタ 662">
          <a:extLst>
            <a:ext uri="{FF2B5EF4-FFF2-40B4-BE49-F238E27FC236}">
              <a16:creationId xmlns:a16="http://schemas.microsoft.com/office/drawing/2014/main" id="{662603A1-8AEE-4FE8-A4EC-30CEB99FB81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4" name="テキスト ボックス 663">
          <a:extLst>
            <a:ext uri="{FF2B5EF4-FFF2-40B4-BE49-F238E27FC236}">
              <a16:creationId xmlns:a16="http://schemas.microsoft.com/office/drawing/2014/main" id="{574D53F0-E514-46BB-8A40-5EFCCCFF1EF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5" name="【保健センター・保健所】&#10;一人当たり面積グラフ枠">
          <a:extLst>
            <a:ext uri="{FF2B5EF4-FFF2-40B4-BE49-F238E27FC236}">
              <a16:creationId xmlns:a16="http://schemas.microsoft.com/office/drawing/2014/main" id="{4E75151B-4824-445A-B975-546038492E2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66" name="直線コネクタ 665">
          <a:extLst>
            <a:ext uri="{FF2B5EF4-FFF2-40B4-BE49-F238E27FC236}">
              <a16:creationId xmlns:a16="http://schemas.microsoft.com/office/drawing/2014/main" id="{10439EF8-6486-4068-8FED-84261773AE06}"/>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67" name="【保健センター・保健所】&#10;一人当たり面積最小値テキスト">
          <a:extLst>
            <a:ext uri="{FF2B5EF4-FFF2-40B4-BE49-F238E27FC236}">
              <a16:creationId xmlns:a16="http://schemas.microsoft.com/office/drawing/2014/main" id="{02D9C938-AB0A-4395-BB11-FB6AFDFC6472}"/>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68" name="直線コネクタ 667">
          <a:extLst>
            <a:ext uri="{FF2B5EF4-FFF2-40B4-BE49-F238E27FC236}">
              <a16:creationId xmlns:a16="http://schemas.microsoft.com/office/drawing/2014/main" id="{1981D9AA-4D8A-4D74-9C78-23F2BC9F43E5}"/>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69" name="【保健センター・保健所】&#10;一人当たり面積最大値テキスト">
          <a:extLst>
            <a:ext uri="{FF2B5EF4-FFF2-40B4-BE49-F238E27FC236}">
              <a16:creationId xmlns:a16="http://schemas.microsoft.com/office/drawing/2014/main" id="{920A6670-7BEF-48C9-B1C3-860BDB92BD8F}"/>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70" name="直線コネクタ 669">
          <a:extLst>
            <a:ext uri="{FF2B5EF4-FFF2-40B4-BE49-F238E27FC236}">
              <a16:creationId xmlns:a16="http://schemas.microsoft.com/office/drawing/2014/main" id="{CD7CD9EB-78A0-4B96-82FB-477CF69D886E}"/>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71" name="【保健センター・保健所】&#10;一人当たり面積平均値テキスト">
          <a:extLst>
            <a:ext uri="{FF2B5EF4-FFF2-40B4-BE49-F238E27FC236}">
              <a16:creationId xmlns:a16="http://schemas.microsoft.com/office/drawing/2014/main" id="{B0879E25-79A0-4084-BB04-C182378DCA8E}"/>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72" name="フローチャート: 判断 671">
          <a:extLst>
            <a:ext uri="{FF2B5EF4-FFF2-40B4-BE49-F238E27FC236}">
              <a16:creationId xmlns:a16="http://schemas.microsoft.com/office/drawing/2014/main" id="{4ED35DD4-6452-42C2-BD30-BF958639D86E}"/>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73" name="フローチャート: 判断 672">
          <a:extLst>
            <a:ext uri="{FF2B5EF4-FFF2-40B4-BE49-F238E27FC236}">
              <a16:creationId xmlns:a16="http://schemas.microsoft.com/office/drawing/2014/main" id="{EB9D801C-26EB-4F21-AB75-8A2C5C152DD3}"/>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89280</xdr:rowOff>
    </xdr:from>
    <xdr:ext cx="469744" cy="259045"/>
    <xdr:sp macro="" textlink="">
      <xdr:nvSpPr>
        <xdr:cNvPr id="674" name="n_1aveValue【保健センター・保健所】&#10;一人当たり面積">
          <a:extLst>
            <a:ext uri="{FF2B5EF4-FFF2-40B4-BE49-F238E27FC236}">
              <a16:creationId xmlns:a16="http://schemas.microsoft.com/office/drawing/2014/main" id="{AABEE80D-26E9-407D-B354-6EA1CA5F3AFF}"/>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171269</xdr:rowOff>
    </xdr:from>
    <xdr:to>
      <xdr:col>107</xdr:col>
      <xdr:colOff>101600</xdr:colOff>
      <xdr:row>63</xdr:row>
      <xdr:rowOff>101419</xdr:rowOff>
    </xdr:to>
    <xdr:sp macro="" textlink="">
      <xdr:nvSpPr>
        <xdr:cNvPr id="675" name="フローチャート: 判断 674">
          <a:extLst>
            <a:ext uri="{FF2B5EF4-FFF2-40B4-BE49-F238E27FC236}">
              <a16:creationId xmlns:a16="http://schemas.microsoft.com/office/drawing/2014/main" id="{27CB2AB0-FA85-4040-A59C-82274B02B783}"/>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63</xdr:row>
      <xdr:rowOff>92546</xdr:rowOff>
    </xdr:from>
    <xdr:ext cx="469744" cy="259045"/>
    <xdr:sp macro="" textlink="">
      <xdr:nvSpPr>
        <xdr:cNvPr id="676" name="n_2aveValue【保健センター・保健所】&#10;一人当たり面積">
          <a:extLst>
            <a:ext uri="{FF2B5EF4-FFF2-40B4-BE49-F238E27FC236}">
              <a16:creationId xmlns:a16="http://schemas.microsoft.com/office/drawing/2014/main" id="{420A304B-E32C-4785-B7E7-3FC1EE2AA929}"/>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168003</xdr:rowOff>
    </xdr:from>
    <xdr:to>
      <xdr:col>102</xdr:col>
      <xdr:colOff>165100</xdr:colOff>
      <xdr:row>63</xdr:row>
      <xdr:rowOff>98153</xdr:rowOff>
    </xdr:to>
    <xdr:sp macro="" textlink="">
      <xdr:nvSpPr>
        <xdr:cNvPr id="677" name="フローチャート: 判断 676">
          <a:extLst>
            <a:ext uri="{FF2B5EF4-FFF2-40B4-BE49-F238E27FC236}">
              <a16:creationId xmlns:a16="http://schemas.microsoft.com/office/drawing/2014/main" id="{285AA2E1-1994-47DC-9235-3DF18691D72D}"/>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63</xdr:row>
      <xdr:rowOff>89280</xdr:rowOff>
    </xdr:from>
    <xdr:ext cx="469744" cy="259045"/>
    <xdr:sp macro="" textlink="">
      <xdr:nvSpPr>
        <xdr:cNvPr id="678" name="n_3aveValue【保健センター・保健所】&#10;一人当たり面積">
          <a:extLst>
            <a:ext uri="{FF2B5EF4-FFF2-40B4-BE49-F238E27FC236}">
              <a16:creationId xmlns:a16="http://schemas.microsoft.com/office/drawing/2014/main" id="{723762AA-9BC4-434C-8931-B31CDF147A9A}"/>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171269</xdr:rowOff>
    </xdr:from>
    <xdr:to>
      <xdr:col>98</xdr:col>
      <xdr:colOff>38100</xdr:colOff>
      <xdr:row>63</xdr:row>
      <xdr:rowOff>101419</xdr:rowOff>
    </xdr:to>
    <xdr:sp macro="" textlink="">
      <xdr:nvSpPr>
        <xdr:cNvPr id="679" name="フローチャート: 判断 678">
          <a:extLst>
            <a:ext uri="{FF2B5EF4-FFF2-40B4-BE49-F238E27FC236}">
              <a16:creationId xmlns:a16="http://schemas.microsoft.com/office/drawing/2014/main" id="{993FB91F-48D3-4DA2-88C9-CDBD5056E1A3}"/>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63</xdr:row>
      <xdr:rowOff>92546</xdr:rowOff>
    </xdr:from>
    <xdr:ext cx="469744" cy="259045"/>
    <xdr:sp macro="" textlink="">
      <xdr:nvSpPr>
        <xdr:cNvPr id="680" name="n_4aveValue【保健センター・保健所】&#10;一人当たり面積">
          <a:extLst>
            <a:ext uri="{FF2B5EF4-FFF2-40B4-BE49-F238E27FC236}">
              <a16:creationId xmlns:a16="http://schemas.microsoft.com/office/drawing/2014/main" id="{8F1C846B-CDC2-4126-A43F-571E70B03EA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84409142-AAF1-4E34-B5D7-75FF7576E8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705B2D00-DD7A-4D8D-AFC5-842F923AD82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AD5245AE-0C57-4AD5-8B5A-4DF8D8BE3EE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D90F8F20-9181-4886-B725-DC4782110E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E44AC4F5-66AA-4202-A36A-420C4AA3DE7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117384</xdr:rowOff>
    </xdr:from>
    <xdr:to>
      <xdr:col>116</xdr:col>
      <xdr:colOff>114300</xdr:colOff>
      <xdr:row>62</xdr:row>
      <xdr:rowOff>47534</xdr:rowOff>
    </xdr:to>
    <xdr:sp macro="" textlink="">
      <xdr:nvSpPr>
        <xdr:cNvPr id="686" name="楕円 685">
          <a:extLst>
            <a:ext uri="{FF2B5EF4-FFF2-40B4-BE49-F238E27FC236}">
              <a16:creationId xmlns:a16="http://schemas.microsoft.com/office/drawing/2014/main" id="{35654A89-6343-482A-A330-0F4BFE0B97C2}"/>
            </a:ext>
          </a:extLst>
        </xdr:cNvPr>
        <xdr:cNvSpPr/>
      </xdr:nvSpPr>
      <xdr:spPr>
        <a:xfrm>
          <a:off x="221107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140261</xdr:rowOff>
    </xdr:from>
    <xdr:ext cx="469744" cy="259045"/>
    <xdr:sp macro="" textlink="">
      <xdr:nvSpPr>
        <xdr:cNvPr id="687" name="【保健センター・保健所】&#10;一人当たり面積該当値テキスト">
          <a:extLst>
            <a:ext uri="{FF2B5EF4-FFF2-40B4-BE49-F238E27FC236}">
              <a16:creationId xmlns:a16="http://schemas.microsoft.com/office/drawing/2014/main" id="{846AC5F7-5A1E-4E4B-B99A-24FACC267F1C}"/>
            </a:ext>
          </a:extLst>
        </xdr:cNvPr>
        <xdr:cNvSpPr txBox="1"/>
      </xdr:nvSpPr>
      <xdr:spPr>
        <a:xfrm>
          <a:off x="22199600" y="1042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114119</xdr:rowOff>
    </xdr:from>
    <xdr:to>
      <xdr:col>112</xdr:col>
      <xdr:colOff>38100</xdr:colOff>
      <xdr:row>62</xdr:row>
      <xdr:rowOff>44269</xdr:rowOff>
    </xdr:to>
    <xdr:sp macro="" textlink="">
      <xdr:nvSpPr>
        <xdr:cNvPr id="688" name="楕円 687">
          <a:extLst>
            <a:ext uri="{FF2B5EF4-FFF2-40B4-BE49-F238E27FC236}">
              <a16:creationId xmlns:a16="http://schemas.microsoft.com/office/drawing/2014/main" id="{9729A270-5746-411D-852C-BD45D7DA8098}"/>
            </a:ext>
          </a:extLst>
        </xdr:cNvPr>
        <xdr:cNvSpPr/>
      </xdr:nvSpPr>
      <xdr:spPr>
        <a:xfrm>
          <a:off x="21272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164919</xdr:rowOff>
    </xdr:from>
    <xdr:to>
      <xdr:col>116</xdr:col>
      <xdr:colOff>63500</xdr:colOff>
      <xdr:row>61</xdr:row>
      <xdr:rowOff>168184</xdr:rowOff>
    </xdr:to>
    <xdr:cxnSp macro="">
      <xdr:nvCxnSpPr>
        <xdr:cNvPr id="689" name="直線コネクタ 688">
          <a:extLst>
            <a:ext uri="{FF2B5EF4-FFF2-40B4-BE49-F238E27FC236}">
              <a16:creationId xmlns:a16="http://schemas.microsoft.com/office/drawing/2014/main" id="{C531F544-6502-47A4-BE6A-85AE7FC71C94}"/>
            </a:ext>
          </a:extLst>
        </xdr:cNvPr>
        <xdr:cNvCxnSpPr/>
      </xdr:nvCxnSpPr>
      <xdr:spPr>
        <a:xfrm>
          <a:off x="21323300" y="106233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690" name="楕円 689">
          <a:extLst>
            <a:ext uri="{FF2B5EF4-FFF2-40B4-BE49-F238E27FC236}">
              <a16:creationId xmlns:a16="http://schemas.microsoft.com/office/drawing/2014/main" id="{7C5C4FA7-1662-468B-AD54-8EF5F837A6B3}"/>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164919</xdr:rowOff>
    </xdr:from>
    <xdr:to>
      <xdr:col>111</xdr:col>
      <xdr:colOff>177800</xdr:colOff>
      <xdr:row>62</xdr:row>
      <xdr:rowOff>0</xdr:rowOff>
    </xdr:to>
    <xdr:cxnSp macro="">
      <xdr:nvCxnSpPr>
        <xdr:cNvPr id="691" name="直線コネクタ 690">
          <a:extLst>
            <a:ext uri="{FF2B5EF4-FFF2-40B4-BE49-F238E27FC236}">
              <a16:creationId xmlns:a16="http://schemas.microsoft.com/office/drawing/2014/main" id="{7A3CBA1B-E54A-42F1-AEAD-E884A809C1E7}"/>
            </a:ext>
          </a:extLst>
        </xdr:cNvPr>
        <xdr:cNvCxnSpPr/>
      </xdr:nvCxnSpPr>
      <xdr:spPr>
        <a:xfrm flipV="1">
          <a:off x="20434300" y="106233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692" name="楕円 691">
          <a:extLst>
            <a:ext uri="{FF2B5EF4-FFF2-40B4-BE49-F238E27FC236}">
              <a16:creationId xmlns:a16="http://schemas.microsoft.com/office/drawing/2014/main" id="{7EDC357F-94E2-4B73-A18B-7BDB2B4A11E6}"/>
            </a:ext>
          </a:extLst>
        </xdr:cNvPr>
        <xdr:cNvSpPr/>
      </xdr:nvSpPr>
      <xdr:spPr>
        <a:xfrm>
          <a:off x="19494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9797</xdr:rowOff>
    </xdr:to>
    <xdr:cxnSp macro="">
      <xdr:nvCxnSpPr>
        <xdr:cNvPr id="693" name="直線コネクタ 692">
          <a:extLst>
            <a:ext uri="{FF2B5EF4-FFF2-40B4-BE49-F238E27FC236}">
              <a16:creationId xmlns:a16="http://schemas.microsoft.com/office/drawing/2014/main" id="{B2F9D07F-654A-4163-93E0-2A7191A2A42B}"/>
            </a:ext>
          </a:extLst>
        </xdr:cNvPr>
        <xdr:cNvCxnSpPr/>
      </xdr:nvCxnSpPr>
      <xdr:spPr>
        <a:xfrm flipV="1">
          <a:off x="19545300" y="1062990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4" name="楕円 693">
          <a:extLst>
            <a:ext uri="{FF2B5EF4-FFF2-40B4-BE49-F238E27FC236}">
              <a16:creationId xmlns:a16="http://schemas.microsoft.com/office/drawing/2014/main" id="{74FFD26B-F3B8-493F-8526-A59E17838D30}"/>
            </a:ext>
          </a:extLst>
        </xdr:cNvPr>
        <xdr:cNvSpPr/>
      </xdr:nvSpPr>
      <xdr:spPr>
        <a:xfrm>
          <a:off x="18605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9797</xdr:rowOff>
    </xdr:from>
    <xdr:to>
      <xdr:col>102</xdr:col>
      <xdr:colOff>114300</xdr:colOff>
      <xdr:row>62</xdr:row>
      <xdr:rowOff>16328</xdr:rowOff>
    </xdr:to>
    <xdr:cxnSp macro="">
      <xdr:nvCxnSpPr>
        <xdr:cNvPr id="695" name="直線コネクタ 694">
          <a:extLst>
            <a:ext uri="{FF2B5EF4-FFF2-40B4-BE49-F238E27FC236}">
              <a16:creationId xmlns:a16="http://schemas.microsoft.com/office/drawing/2014/main" id="{4C9ABBD0-7F24-4640-A296-AE1DF6C980F3}"/>
            </a:ext>
          </a:extLst>
        </xdr:cNvPr>
        <xdr:cNvCxnSpPr/>
      </xdr:nvCxnSpPr>
      <xdr:spPr>
        <a:xfrm flipV="1">
          <a:off x="18656300" y="1063969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60796</xdr:rowOff>
    </xdr:from>
    <xdr:ext cx="469744" cy="259045"/>
    <xdr:sp macro="" textlink="">
      <xdr:nvSpPr>
        <xdr:cNvPr id="696" name="n_1mainValue【保健センター・保健所】&#10;一人当たり面積">
          <a:extLst>
            <a:ext uri="{FF2B5EF4-FFF2-40B4-BE49-F238E27FC236}">
              <a16:creationId xmlns:a16="http://schemas.microsoft.com/office/drawing/2014/main" id="{0C86F286-3AA6-4706-831D-32ED5487049D}"/>
            </a:ext>
          </a:extLst>
        </xdr:cNvPr>
        <xdr:cNvSpPr txBox="1"/>
      </xdr:nvSpPr>
      <xdr:spPr>
        <a:xfrm>
          <a:off x="21075727" y="1034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697" name="n_2mainValue【保健センター・保健所】&#10;一人当たり面積">
          <a:extLst>
            <a:ext uri="{FF2B5EF4-FFF2-40B4-BE49-F238E27FC236}">
              <a16:creationId xmlns:a16="http://schemas.microsoft.com/office/drawing/2014/main" id="{AF7A8383-433B-4AE7-837D-FA8C0803CCB4}"/>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98" name="n_3mainValue【保健センター・保健所】&#10;一人当たり面積">
          <a:extLst>
            <a:ext uri="{FF2B5EF4-FFF2-40B4-BE49-F238E27FC236}">
              <a16:creationId xmlns:a16="http://schemas.microsoft.com/office/drawing/2014/main" id="{9C2315EE-8EF3-4E90-BE05-B8552C42FECA}"/>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99" name="n_4mainValue【保健センター・保健所】&#10;一人当たり面積">
          <a:extLst>
            <a:ext uri="{FF2B5EF4-FFF2-40B4-BE49-F238E27FC236}">
              <a16:creationId xmlns:a16="http://schemas.microsoft.com/office/drawing/2014/main" id="{01FFBAE3-2F67-4FD1-BE12-755157944F09}"/>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0" name="正方形/長方形 699">
          <a:extLst>
            <a:ext uri="{FF2B5EF4-FFF2-40B4-BE49-F238E27FC236}">
              <a16:creationId xmlns:a16="http://schemas.microsoft.com/office/drawing/2014/main" id="{2C56195B-86C1-47F6-BCED-7024FD1F62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1" name="正方形/長方形 700">
          <a:extLst>
            <a:ext uri="{FF2B5EF4-FFF2-40B4-BE49-F238E27FC236}">
              <a16:creationId xmlns:a16="http://schemas.microsoft.com/office/drawing/2014/main" id="{75E60EE1-09BF-4B4A-B47D-A67226D58A7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2" name="正方形/長方形 701">
          <a:extLst>
            <a:ext uri="{FF2B5EF4-FFF2-40B4-BE49-F238E27FC236}">
              <a16:creationId xmlns:a16="http://schemas.microsoft.com/office/drawing/2014/main" id="{B744E37E-EDD1-4590-B2E9-082B93CC9E4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3" name="正方形/長方形 702">
          <a:extLst>
            <a:ext uri="{FF2B5EF4-FFF2-40B4-BE49-F238E27FC236}">
              <a16:creationId xmlns:a16="http://schemas.microsoft.com/office/drawing/2014/main" id="{43071CA4-4E92-4C6B-9886-708B27A3E1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4" name="正方形/長方形 703">
          <a:extLst>
            <a:ext uri="{FF2B5EF4-FFF2-40B4-BE49-F238E27FC236}">
              <a16:creationId xmlns:a16="http://schemas.microsoft.com/office/drawing/2014/main" id="{454A73B5-4C2D-42CB-B82D-19E68559AE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5" name="正方形/長方形 704">
          <a:extLst>
            <a:ext uri="{FF2B5EF4-FFF2-40B4-BE49-F238E27FC236}">
              <a16:creationId xmlns:a16="http://schemas.microsoft.com/office/drawing/2014/main" id="{D3F4ADF8-E273-4618-80D8-094208F10C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6" name="正方形/長方形 705">
          <a:extLst>
            <a:ext uri="{FF2B5EF4-FFF2-40B4-BE49-F238E27FC236}">
              <a16:creationId xmlns:a16="http://schemas.microsoft.com/office/drawing/2014/main" id="{A8641976-C381-4C8B-A6DF-90E3320657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7" name="正方形/長方形 706">
          <a:extLst>
            <a:ext uri="{FF2B5EF4-FFF2-40B4-BE49-F238E27FC236}">
              <a16:creationId xmlns:a16="http://schemas.microsoft.com/office/drawing/2014/main" id="{416E0128-0F5B-41BE-9FDD-1BA41240C9A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8" name="テキスト ボックス 707">
          <a:extLst>
            <a:ext uri="{FF2B5EF4-FFF2-40B4-BE49-F238E27FC236}">
              <a16:creationId xmlns:a16="http://schemas.microsoft.com/office/drawing/2014/main" id="{A8F92C1A-9EC5-4614-9673-BC6F40587CB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9" name="直線コネクタ 708">
          <a:extLst>
            <a:ext uri="{FF2B5EF4-FFF2-40B4-BE49-F238E27FC236}">
              <a16:creationId xmlns:a16="http://schemas.microsoft.com/office/drawing/2014/main" id="{38BC1BCC-F17B-473F-B53E-D9EC092370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0" name="テキスト ボックス 709">
          <a:extLst>
            <a:ext uri="{FF2B5EF4-FFF2-40B4-BE49-F238E27FC236}">
              <a16:creationId xmlns:a16="http://schemas.microsoft.com/office/drawing/2014/main" id="{20BF20F5-474E-44DB-9304-8AF38196AB2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1" name="直線コネクタ 710">
          <a:extLst>
            <a:ext uri="{FF2B5EF4-FFF2-40B4-BE49-F238E27FC236}">
              <a16:creationId xmlns:a16="http://schemas.microsoft.com/office/drawing/2014/main" id="{600354B7-C94A-4F9B-81C8-DFEE19A7541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2" name="テキスト ボックス 711">
          <a:extLst>
            <a:ext uri="{FF2B5EF4-FFF2-40B4-BE49-F238E27FC236}">
              <a16:creationId xmlns:a16="http://schemas.microsoft.com/office/drawing/2014/main" id="{9A13FFF9-759E-451B-B181-AAAB34C9857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3" name="直線コネクタ 712">
          <a:extLst>
            <a:ext uri="{FF2B5EF4-FFF2-40B4-BE49-F238E27FC236}">
              <a16:creationId xmlns:a16="http://schemas.microsoft.com/office/drawing/2014/main" id="{266C2541-8ED7-42AF-80B7-6EB77EB463B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4" name="テキスト ボックス 713">
          <a:extLst>
            <a:ext uri="{FF2B5EF4-FFF2-40B4-BE49-F238E27FC236}">
              <a16:creationId xmlns:a16="http://schemas.microsoft.com/office/drawing/2014/main" id="{5E528DBD-6E47-4FE9-9C5B-5BECA2BE28F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5" name="直線コネクタ 714">
          <a:extLst>
            <a:ext uri="{FF2B5EF4-FFF2-40B4-BE49-F238E27FC236}">
              <a16:creationId xmlns:a16="http://schemas.microsoft.com/office/drawing/2014/main" id="{88E9E7AD-B27F-495C-A506-397C82028D1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6" name="テキスト ボックス 715">
          <a:extLst>
            <a:ext uri="{FF2B5EF4-FFF2-40B4-BE49-F238E27FC236}">
              <a16:creationId xmlns:a16="http://schemas.microsoft.com/office/drawing/2014/main" id="{AEF430C9-034D-43CC-B65D-840DB1128D0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7" name="直線コネクタ 716">
          <a:extLst>
            <a:ext uri="{FF2B5EF4-FFF2-40B4-BE49-F238E27FC236}">
              <a16:creationId xmlns:a16="http://schemas.microsoft.com/office/drawing/2014/main" id="{38BA18F6-CE07-4264-8135-4CC4DD589A0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8" name="テキスト ボックス 717">
          <a:extLst>
            <a:ext uri="{FF2B5EF4-FFF2-40B4-BE49-F238E27FC236}">
              <a16:creationId xmlns:a16="http://schemas.microsoft.com/office/drawing/2014/main" id="{9EFA5BDB-CF70-4CA0-8F6C-F254E7E54EA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9" name="直線コネクタ 718">
          <a:extLst>
            <a:ext uri="{FF2B5EF4-FFF2-40B4-BE49-F238E27FC236}">
              <a16:creationId xmlns:a16="http://schemas.microsoft.com/office/drawing/2014/main" id="{8BB543A8-75BA-431C-941D-32E2E4C2F38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0" name="テキスト ボックス 719">
          <a:extLst>
            <a:ext uri="{FF2B5EF4-FFF2-40B4-BE49-F238E27FC236}">
              <a16:creationId xmlns:a16="http://schemas.microsoft.com/office/drawing/2014/main" id="{425C011B-9513-4303-9231-356678371D8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1" name="直線コネクタ 720">
          <a:extLst>
            <a:ext uri="{FF2B5EF4-FFF2-40B4-BE49-F238E27FC236}">
              <a16:creationId xmlns:a16="http://schemas.microsoft.com/office/drawing/2014/main" id="{4EB699F0-BB49-4750-B912-88A298AA83E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2" name="テキスト ボックス 721">
          <a:extLst>
            <a:ext uri="{FF2B5EF4-FFF2-40B4-BE49-F238E27FC236}">
              <a16:creationId xmlns:a16="http://schemas.microsoft.com/office/drawing/2014/main" id="{74F649F9-9CA9-4209-BC59-31D71CF4C79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3" name="【消防施設】&#10;有形固定資産減価償却率グラフ枠">
          <a:extLst>
            <a:ext uri="{FF2B5EF4-FFF2-40B4-BE49-F238E27FC236}">
              <a16:creationId xmlns:a16="http://schemas.microsoft.com/office/drawing/2014/main" id="{6DCE8806-6674-41B9-8F7F-4AEC753B98F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24" name="直線コネクタ 723">
          <a:extLst>
            <a:ext uri="{FF2B5EF4-FFF2-40B4-BE49-F238E27FC236}">
              <a16:creationId xmlns:a16="http://schemas.microsoft.com/office/drawing/2014/main" id="{6BE8C6A3-FCD5-4D1C-829E-3987870478AD}"/>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5" name="【消防施設】&#10;有形固定資産減価償却率最小値テキスト">
          <a:extLst>
            <a:ext uri="{FF2B5EF4-FFF2-40B4-BE49-F238E27FC236}">
              <a16:creationId xmlns:a16="http://schemas.microsoft.com/office/drawing/2014/main" id="{44EEACDA-21B9-404D-9C0A-CBAD5A2944F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6" name="直線コネクタ 725">
          <a:extLst>
            <a:ext uri="{FF2B5EF4-FFF2-40B4-BE49-F238E27FC236}">
              <a16:creationId xmlns:a16="http://schemas.microsoft.com/office/drawing/2014/main" id="{97F69DA3-1C68-4E38-8F7B-8F52191C619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27" name="【消防施設】&#10;有形固定資産減価償却率最大値テキスト">
          <a:extLst>
            <a:ext uri="{FF2B5EF4-FFF2-40B4-BE49-F238E27FC236}">
              <a16:creationId xmlns:a16="http://schemas.microsoft.com/office/drawing/2014/main" id="{613348D2-8ADC-4E49-B5E6-EFE3523E456C}"/>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28" name="直線コネクタ 727">
          <a:extLst>
            <a:ext uri="{FF2B5EF4-FFF2-40B4-BE49-F238E27FC236}">
              <a16:creationId xmlns:a16="http://schemas.microsoft.com/office/drawing/2014/main" id="{7A842CE2-958A-4F11-B976-DD3CF874C642}"/>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29" name="【消防施設】&#10;有形固定資産減価償却率平均値テキスト">
          <a:extLst>
            <a:ext uri="{FF2B5EF4-FFF2-40B4-BE49-F238E27FC236}">
              <a16:creationId xmlns:a16="http://schemas.microsoft.com/office/drawing/2014/main" id="{ADB3AF49-025A-4B64-8A53-BE565A2E9742}"/>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30" name="フローチャート: 判断 729">
          <a:extLst>
            <a:ext uri="{FF2B5EF4-FFF2-40B4-BE49-F238E27FC236}">
              <a16:creationId xmlns:a16="http://schemas.microsoft.com/office/drawing/2014/main" id="{1E78BB2F-0197-4688-9BC1-9A5A3AAC2C22}"/>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31" name="フローチャート: 判断 730">
          <a:extLst>
            <a:ext uri="{FF2B5EF4-FFF2-40B4-BE49-F238E27FC236}">
              <a16:creationId xmlns:a16="http://schemas.microsoft.com/office/drawing/2014/main" id="{02D9937E-C7B5-46FA-9A0C-99CEB996A474}"/>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156227</xdr:rowOff>
    </xdr:from>
    <xdr:ext cx="405111" cy="259045"/>
    <xdr:sp macro="" textlink="">
      <xdr:nvSpPr>
        <xdr:cNvPr id="732" name="n_1aveValue【消防施設】&#10;有形固定資産減価償却率">
          <a:extLst>
            <a:ext uri="{FF2B5EF4-FFF2-40B4-BE49-F238E27FC236}">
              <a16:creationId xmlns:a16="http://schemas.microsoft.com/office/drawing/2014/main" id="{EC90007D-33D1-42F6-9365-EFB6F5B50CC8}"/>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40639</xdr:rowOff>
    </xdr:from>
    <xdr:to>
      <xdr:col>76</xdr:col>
      <xdr:colOff>165100</xdr:colOff>
      <xdr:row>82</xdr:row>
      <xdr:rowOff>142239</xdr:rowOff>
    </xdr:to>
    <xdr:sp macro="" textlink="">
      <xdr:nvSpPr>
        <xdr:cNvPr id="733" name="フローチャート: 判断 732">
          <a:extLst>
            <a:ext uri="{FF2B5EF4-FFF2-40B4-BE49-F238E27FC236}">
              <a16:creationId xmlns:a16="http://schemas.microsoft.com/office/drawing/2014/main" id="{350806F6-7700-47F2-8FEA-27093EF6F169}"/>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133366</xdr:rowOff>
    </xdr:from>
    <xdr:ext cx="405111" cy="259045"/>
    <xdr:sp macro="" textlink="">
      <xdr:nvSpPr>
        <xdr:cNvPr id="734" name="n_2aveValue【消防施設】&#10;有形固定資産減価償却率">
          <a:extLst>
            <a:ext uri="{FF2B5EF4-FFF2-40B4-BE49-F238E27FC236}">
              <a16:creationId xmlns:a16="http://schemas.microsoft.com/office/drawing/2014/main" id="{98FC3F1B-28AE-4E9D-987A-B9D82616D6D1}"/>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25400</xdr:rowOff>
    </xdr:from>
    <xdr:to>
      <xdr:col>72</xdr:col>
      <xdr:colOff>38100</xdr:colOff>
      <xdr:row>82</xdr:row>
      <xdr:rowOff>127000</xdr:rowOff>
    </xdr:to>
    <xdr:sp macro="" textlink="">
      <xdr:nvSpPr>
        <xdr:cNvPr id="735" name="フローチャート: 判断 734">
          <a:extLst>
            <a:ext uri="{FF2B5EF4-FFF2-40B4-BE49-F238E27FC236}">
              <a16:creationId xmlns:a16="http://schemas.microsoft.com/office/drawing/2014/main" id="{9B965E5F-7988-4344-B921-5B0DBB733AD4}"/>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118127</xdr:rowOff>
    </xdr:from>
    <xdr:ext cx="405111" cy="259045"/>
    <xdr:sp macro="" textlink="">
      <xdr:nvSpPr>
        <xdr:cNvPr id="736" name="n_3aveValue【消防施設】&#10;有形固定資産減価償却率">
          <a:extLst>
            <a:ext uri="{FF2B5EF4-FFF2-40B4-BE49-F238E27FC236}">
              <a16:creationId xmlns:a16="http://schemas.microsoft.com/office/drawing/2014/main" id="{E9AE1B95-EC04-4DB7-8161-62923A6FE600}"/>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29211</xdr:rowOff>
    </xdr:from>
    <xdr:to>
      <xdr:col>67</xdr:col>
      <xdr:colOff>101600</xdr:colOff>
      <xdr:row>82</xdr:row>
      <xdr:rowOff>130811</xdr:rowOff>
    </xdr:to>
    <xdr:sp macro="" textlink="">
      <xdr:nvSpPr>
        <xdr:cNvPr id="737" name="フローチャート: 判断 736">
          <a:extLst>
            <a:ext uri="{FF2B5EF4-FFF2-40B4-BE49-F238E27FC236}">
              <a16:creationId xmlns:a16="http://schemas.microsoft.com/office/drawing/2014/main" id="{4EDDDEFA-9047-4F1F-981E-E76B16164E4C}"/>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121938</xdr:rowOff>
    </xdr:from>
    <xdr:ext cx="405111" cy="259045"/>
    <xdr:sp macro="" textlink="">
      <xdr:nvSpPr>
        <xdr:cNvPr id="738" name="n_4aveValue【消防施設】&#10;有形固定資産減価償却率">
          <a:extLst>
            <a:ext uri="{FF2B5EF4-FFF2-40B4-BE49-F238E27FC236}">
              <a16:creationId xmlns:a16="http://schemas.microsoft.com/office/drawing/2014/main" id="{3CC4DFDE-FF97-4C3E-930C-4B258528D0D3}"/>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B1165342-1EF4-4C2E-AE56-A72DD881E0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A6D6D9C7-0BA3-40D8-957F-6C3485BF38A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E648CD24-386B-4A92-9259-E6001D3E3A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90B3EEBE-BD51-4EE0-B4F6-53660159356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B1AFD219-72F8-43B1-A779-2FE4A47C521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149225</xdr:rowOff>
    </xdr:from>
    <xdr:to>
      <xdr:col>85</xdr:col>
      <xdr:colOff>177800</xdr:colOff>
      <xdr:row>80</xdr:row>
      <xdr:rowOff>79375</xdr:rowOff>
    </xdr:to>
    <xdr:sp macro="" textlink="">
      <xdr:nvSpPr>
        <xdr:cNvPr id="744" name="楕円 743">
          <a:extLst>
            <a:ext uri="{FF2B5EF4-FFF2-40B4-BE49-F238E27FC236}">
              <a16:creationId xmlns:a16="http://schemas.microsoft.com/office/drawing/2014/main" id="{5466281E-F969-442A-AF1D-C9F0FE409B0C}"/>
            </a:ext>
          </a:extLst>
        </xdr:cNvPr>
        <xdr:cNvSpPr/>
      </xdr:nvSpPr>
      <xdr:spPr>
        <a:xfrm>
          <a:off x="16268700" y="1369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652</xdr:rowOff>
    </xdr:from>
    <xdr:ext cx="405111" cy="259045"/>
    <xdr:sp macro="" textlink="">
      <xdr:nvSpPr>
        <xdr:cNvPr id="745" name="【消防施設】&#10;有形固定資産減価償却率該当値テキスト">
          <a:extLst>
            <a:ext uri="{FF2B5EF4-FFF2-40B4-BE49-F238E27FC236}">
              <a16:creationId xmlns:a16="http://schemas.microsoft.com/office/drawing/2014/main" id="{CF387FDC-C617-4064-8760-B07D48309150}"/>
            </a:ext>
          </a:extLst>
        </xdr:cNvPr>
        <xdr:cNvSpPr txBox="1"/>
      </xdr:nvSpPr>
      <xdr:spPr>
        <a:xfrm>
          <a:off x="16357600"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105411</xdr:rowOff>
    </xdr:from>
    <xdr:to>
      <xdr:col>81</xdr:col>
      <xdr:colOff>101600</xdr:colOff>
      <xdr:row>81</xdr:row>
      <xdr:rowOff>35561</xdr:rowOff>
    </xdr:to>
    <xdr:sp macro="" textlink="">
      <xdr:nvSpPr>
        <xdr:cNvPr id="746" name="楕円 745">
          <a:extLst>
            <a:ext uri="{FF2B5EF4-FFF2-40B4-BE49-F238E27FC236}">
              <a16:creationId xmlns:a16="http://schemas.microsoft.com/office/drawing/2014/main" id="{5302EEC1-7271-4499-942C-10300E2B9240}"/>
            </a:ext>
          </a:extLst>
        </xdr:cNvPr>
        <xdr:cNvSpPr/>
      </xdr:nvSpPr>
      <xdr:spPr>
        <a:xfrm>
          <a:off x="15430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28575</xdr:rowOff>
    </xdr:from>
    <xdr:to>
      <xdr:col>85</xdr:col>
      <xdr:colOff>127000</xdr:colOff>
      <xdr:row>80</xdr:row>
      <xdr:rowOff>156211</xdr:rowOff>
    </xdr:to>
    <xdr:cxnSp macro="">
      <xdr:nvCxnSpPr>
        <xdr:cNvPr id="747" name="直線コネクタ 746">
          <a:extLst>
            <a:ext uri="{FF2B5EF4-FFF2-40B4-BE49-F238E27FC236}">
              <a16:creationId xmlns:a16="http://schemas.microsoft.com/office/drawing/2014/main" id="{3E7F8A88-28AD-4BAE-92BD-0E65CAE8EA76}"/>
            </a:ext>
          </a:extLst>
        </xdr:cNvPr>
        <xdr:cNvCxnSpPr/>
      </xdr:nvCxnSpPr>
      <xdr:spPr>
        <a:xfrm flipV="1">
          <a:off x="15481300" y="13744575"/>
          <a:ext cx="838200" cy="1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25400</xdr:rowOff>
    </xdr:from>
    <xdr:to>
      <xdr:col>76</xdr:col>
      <xdr:colOff>165100</xdr:colOff>
      <xdr:row>80</xdr:row>
      <xdr:rowOff>127000</xdr:rowOff>
    </xdr:to>
    <xdr:sp macro="" textlink="">
      <xdr:nvSpPr>
        <xdr:cNvPr id="748" name="楕円 747">
          <a:extLst>
            <a:ext uri="{FF2B5EF4-FFF2-40B4-BE49-F238E27FC236}">
              <a16:creationId xmlns:a16="http://schemas.microsoft.com/office/drawing/2014/main" id="{3C9CE99A-C695-4294-AAEE-B7D3C28E3C86}"/>
            </a:ext>
          </a:extLst>
        </xdr:cNvPr>
        <xdr:cNvSpPr/>
      </xdr:nvSpPr>
      <xdr:spPr>
        <a:xfrm>
          <a:off x="14541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76200</xdr:rowOff>
    </xdr:from>
    <xdr:to>
      <xdr:col>81</xdr:col>
      <xdr:colOff>50800</xdr:colOff>
      <xdr:row>80</xdr:row>
      <xdr:rowOff>156211</xdr:rowOff>
    </xdr:to>
    <xdr:cxnSp macro="">
      <xdr:nvCxnSpPr>
        <xdr:cNvPr id="749" name="直線コネクタ 748">
          <a:extLst>
            <a:ext uri="{FF2B5EF4-FFF2-40B4-BE49-F238E27FC236}">
              <a16:creationId xmlns:a16="http://schemas.microsoft.com/office/drawing/2014/main" id="{22579048-190D-4A10-8CDC-3001458BEEA3}"/>
            </a:ext>
          </a:extLst>
        </xdr:cNvPr>
        <xdr:cNvCxnSpPr/>
      </xdr:nvCxnSpPr>
      <xdr:spPr>
        <a:xfrm>
          <a:off x="14592300" y="137922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151130</xdr:rowOff>
    </xdr:from>
    <xdr:to>
      <xdr:col>72</xdr:col>
      <xdr:colOff>38100</xdr:colOff>
      <xdr:row>80</xdr:row>
      <xdr:rowOff>81280</xdr:rowOff>
    </xdr:to>
    <xdr:sp macro="" textlink="">
      <xdr:nvSpPr>
        <xdr:cNvPr id="750" name="楕円 749">
          <a:extLst>
            <a:ext uri="{FF2B5EF4-FFF2-40B4-BE49-F238E27FC236}">
              <a16:creationId xmlns:a16="http://schemas.microsoft.com/office/drawing/2014/main" id="{822777D9-3D0B-45F6-B3F9-AD68B4CAD6EC}"/>
            </a:ext>
          </a:extLst>
        </xdr:cNvPr>
        <xdr:cNvSpPr/>
      </xdr:nvSpPr>
      <xdr:spPr>
        <a:xfrm>
          <a:off x="13652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30480</xdr:rowOff>
    </xdr:from>
    <xdr:to>
      <xdr:col>76</xdr:col>
      <xdr:colOff>114300</xdr:colOff>
      <xdr:row>80</xdr:row>
      <xdr:rowOff>76200</xdr:rowOff>
    </xdr:to>
    <xdr:cxnSp macro="">
      <xdr:nvCxnSpPr>
        <xdr:cNvPr id="751" name="直線コネクタ 750">
          <a:extLst>
            <a:ext uri="{FF2B5EF4-FFF2-40B4-BE49-F238E27FC236}">
              <a16:creationId xmlns:a16="http://schemas.microsoft.com/office/drawing/2014/main" id="{697586D2-A656-4219-8848-54C2486EEFFC}"/>
            </a:ext>
          </a:extLst>
        </xdr:cNvPr>
        <xdr:cNvCxnSpPr/>
      </xdr:nvCxnSpPr>
      <xdr:spPr>
        <a:xfrm>
          <a:off x="13703300" y="13746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166370</xdr:rowOff>
    </xdr:from>
    <xdr:to>
      <xdr:col>67</xdr:col>
      <xdr:colOff>101600</xdr:colOff>
      <xdr:row>80</xdr:row>
      <xdr:rowOff>96520</xdr:rowOff>
    </xdr:to>
    <xdr:sp macro="" textlink="">
      <xdr:nvSpPr>
        <xdr:cNvPr id="752" name="楕円 751">
          <a:extLst>
            <a:ext uri="{FF2B5EF4-FFF2-40B4-BE49-F238E27FC236}">
              <a16:creationId xmlns:a16="http://schemas.microsoft.com/office/drawing/2014/main" id="{A377B212-6D05-401A-BC09-4117BAA70B52}"/>
            </a:ext>
          </a:extLst>
        </xdr:cNvPr>
        <xdr:cNvSpPr/>
      </xdr:nvSpPr>
      <xdr:spPr>
        <a:xfrm>
          <a:off x="12763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30480</xdr:rowOff>
    </xdr:from>
    <xdr:to>
      <xdr:col>71</xdr:col>
      <xdr:colOff>177800</xdr:colOff>
      <xdr:row>80</xdr:row>
      <xdr:rowOff>45720</xdr:rowOff>
    </xdr:to>
    <xdr:cxnSp macro="">
      <xdr:nvCxnSpPr>
        <xdr:cNvPr id="753" name="直線コネクタ 752">
          <a:extLst>
            <a:ext uri="{FF2B5EF4-FFF2-40B4-BE49-F238E27FC236}">
              <a16:creationId xmlns:a16="http://schemas.microsoft.com/office/drawing/2014/main" id="{93502048-2716-4A49-9369-E05911978224}"/>
            </a:ext>
          </a:extLst>
        </xdr:cNvPr>
        <xdr:cNvCxnSpPr/>
      </xdr:nvCxnSpPr>
      <xdr:spPr>
        <a:xfrm flipV="1">
          <a:off x="12814300" y="13746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52088</xdr:rowOff>
    </xdr:from>
    <xdr:ext cx="405111" cy="259045"/>
    <xdr:sp macro="" textlink="">
      <xdr:nvSpPr>
        <xdr:cNvPr id="754" name="n_1mainValue【消防施設】&#10;有形固定資産減価償却率">
          <a:extLst>
            <a:ext uri="{FF2B5EF4-FFF2-40B4-BE49-F238E27FC236}">
              <a16:creationId xmlns:a16="http://schemas.microsoft.com/office/drawing/2014/main" id="{601BE9B1-8A3F-4B8E-864A-B0D0D3AFF1B5}"/>
            </a:ext>
          </a:extLst>
        </xdr:cNvPr>
        <xdr:cNvSpPr txBox="1"/>
      </xdr:nvSpPr>
      <xdr:spPr>
        <a:xfrm>
          <a:off x="15266044" y="1359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143527</xdr:rowOff>
    </xdr:from>
    <xdr:ext cx="405111" cy="259045"/>
    <xdr:sp macro="" textlink="">
      <xdr:nvSpPr>
        <xdr:cNvPr id="755" name="n_2mainValue【消防施設】&#10;有形固定資産減価償却率">
          <a:extLst>
            <a:ext uri="{FF2B5EF4-FFF2-40B4-BE49-F238E27FC236}">
              <a16:creationId xmlns:a16="http://schemas.microsoft.com/office/drawing/2014/main" id="{212AEF53-6DDB-4045-BE49-734415C24EA0}"/>
            </a:ext>
          </a:extLst>
        </xdr:cNvPr>
        <xdr:cNvSpPr txBox="1"/>
      </xdr:nvSpPr>
      <xdr:spPr>
        <a:xfrm>
          <a:off x="14389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97807</xdr:rowOff>
    </xdr:from>
    <xdr:ext cx="405111" cy="259045"/>
    <xdr:sp macro="" textlink="">
      <xdr:nvSpPr>
        <xdr:cNvPr id="756" name="n_3mainValue【消防施設】&#10;有形固定資産減価償却率">
          <a:extLst>
            <a:ext uri="{FF2B5EF4-FFF2-40B4-BE49-F238E27FC236}">
              <a16:creationId xmlns:a16="http://schemas.microsoft.com/office/drawing/2014/main" id="{91884847-0B52-4068-8BA3-8A05FFF1D024}"/>
            </a:ext>
          </a:extLst>
        </xdr:cNvPr>
        <xdr:cNvSpPr txBox="1"/>
      </xdr:nvSpPr>
      <xdr:spPr>
        <a:xfrm>
          <a:off x="135007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113047</xdr:rowOff>
    </xdr:from>
    <xdr:ext cx="405111" cy="259045"/>
    <xdr:sp macro="" textlink="">
      <xdr:nvSpPr>
        <xdr:cNvPr id="757" name="n_4mainValue【消防施設】&#10;有形固定資産減価償却率">
          <a:extLst>
            <a:ext uri="{FF2B5EF4-FFF2-40B4-BE49-F238E27FC236}">
              <a16:creationId xmlns:a16="http://schemas.microsoft.com/office/drawing/2014/main" id="{BFBDBDFE-0E02-46DD-8DFB-BD1C31297698}"/>
            </a:ext>
          </a:extLst>
        </xdr:cNvPr>
        <xdr:cNvSpPr txBox="1"/>
      </xdr:nvSpPr>
      <xdr:spPr>
        <a:xfrm>
          <a:off x="12611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8" name="正方形/長方形 757">
          <a:extLst>
            <a:ext uri="{FF2B5EF4-FFF2-40B4-BE49-F238E27FC236}">
              <a16:creationId xmlns:a16="http://schemas.microsoft.com/office/drawing/2014/main" id="{096ED69A-0971-470D-A21D-310B0068C1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9" name="正方形/長方形 758">
          <a:extLst>
            <a:ext uri="{FF2B5EF4-FFF2-40B4-BE49-F238E27FC236}">
              <a16:creationId xmlns:a16="http://schemas.microsoft.com/office/drawing/2014/main" id="{1551A067-5621-442B-9AD2-212529C81C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0" name="正方形/長方形 759">
          <a:extLst>
            <a:ext uri="{FF2B5EF4-FFF2-40B4-BE49-F238E27FC236}">
              <a16:creationId xmlns:a16="http://schemas.microsoft.com/office/drawing/2014/main" id="{11A965B2-C8F9-4AB1-BE5F-9462FA26FB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1" name="正方形/長方形 760">
          <a:extLst>
            <a:ext uri="{FF2B5EF4-FFF2-40B4-BE49-F238E27FC236}">
              <a16:creationId xmlns:a16="http://schemas.microsoft.com/office/drawing/2014/main" id="{63FD66F8-7284-4AF5-931D-5B86305C67C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2" name="正方形/長方形 761">
          <a:extLst>
            <a:ext uri="{FF2B5EF4-FFF2-40B4-BE49-F238E27FC236}">
              <a16:creationId xmlns:a16="http://schemas.microsoft.com/office/drawing/2014/main" id="{76EBB26F-1FAE-44CF-89A1-84FA7AE9EE5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3" name="正方形/長方形 762">
          <a:extLst>
            <a:ext uri="{FF2B5EF4-FFF2-40B4-BE49-F238E27FC236}">
              <a16:creationId xmlns:a16="http://schemas.microsoft.com/office/drawing/2014/main" id="{AB47F91D-D73E-47A6-B156-D3A8C3B819C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4" name="正方形/長方形 763">
          <a:extLst>
            <a:ext uri="{FF2B5EF4-FFF2-40B4-BE49-F238E27FC236}">
              <a16:creationId xmlns:a16="http://schemas.microsoft.com/office/drawing/2014/main" id="{A327A6D6-A20A-48AE-8A5F-FC7FEB10F2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5" name="正方形/長方形 764">
          <a:extLst>
            <a:ext uri="{FF2B5EF4-FFF2-40B4-BE49-F238E27FC236}">
              <a16:creationId xmlns:a16="http://schemas.microsoft.com/office/drawing/2014/main" id="{6BDE5402-2524-4156-A1E6-06113A8F988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6" name="テキスト ボックス 765">
          <a:extLst>
            <a:ext uri="{FF2B5EF4-FFF2-40B4-BE49-F238E27FC236}">
              <a16:creationId xmlns:a16="http://schemas.microsoft.com/office/drawing/2014/main" id="{858555CA-9D80-4D7A-9F16-C3DD3DA8133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7" name="直線コネクタ 766">
          <a:extLst>
            <a:ext uri="{FF2B5EF4-FFF2-40B4-BE49-F238E27FC236}">
              <a16:creationId xmlns:a16="http://schemas.microsoft.com/office/drawing/2014/main" id="{0870F901-73D4-4D11-9C30-E05EEE87FF8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68" name="直線コネクタ 767">
          <a:extLst>
            <a:ext uri="{FF2B5EF4-FFF2-40B4-BE49-F238E27FC236}">
              <a16:creationId xmlns:a16="http://schemas.microsoft.com/office/drawing/2014/main" id="{7534BDE1-B992-4D36-8E33-DAAA23A3169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69" name="テキスト ボックス 768">
          <a:extLst>
            <a:ext uri="{FF2B5EF4-FFF2-40B4-BE49-F238E27FC236}">
              <a16:creationId xmlns:a16="http://schemas.microsoft.com/office/drawing/2014/main" id="{49185BB2-F249-438B-8E87-AB3C9BE0AC8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0" name="直線コネクタ 769">
          <a:extLst>
            <a:ext uri="{FF2B5EF4-FFF2-40B4-BE49-F238E27FC236}">
              <a16:creationId xmlns:a16="http://schemas.microsoft.com/office/drawing/2014/main" id="{6C74DDE8-E8B6-46A6-A0CF-9FB9B7A2BD3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1" name="テキスト ボックス 770">
          <a:extLst>
            <a:ext uri="{FF2B5EF4-FFF2-40B4-BE49-F238E27FC236}">
              <a16:creationId xmlns:a16="http://schemas.microsoft.com/office/drawing/2014/main" id="{3CC47527-AE18-4CF3-ABAF-B5B7341F18B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2" name="直線コネクタ 771">
          <a:extLst>
            <a:ext uri="{FF2B5EF4-FFF2-40B4-BE49-F238E27FC236}">
              <a16:creationId xmlns:a16="http://schemas.microsoft.com/office/drawing/2014/main" id="{EDA39713-1BC7-40AF-B32B-F0A5E168BE4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3" name="テキスト ボックス 772">
          <a:extLst>
            <a:ext uri="{FF2B5EF4-FFF2-40B4-BE49-F238E27FC236}">
              <a16:creationId xmlns:a16="http://schemas.microsoft.com/office/drawing/2014/main" id="{A935A7BF-76B0-47EC-B8B9-A29D7D1E0FB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4" name="直線コネクタ 773">
          <a:extLst>
            <a:ext uri="{FF2B5EF4-FFF2-40B4-BE49-F238E27FC236}">
              <a16:creationId xmlns:a16="http://schemas.microsoft.com/office/drawing/2014/main" id="{9193F7D1-BB48-452C-AD26-69FF1390B24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5" name="テキスト ボックス 774">
          <a:extLst>
            <a:ext uri="{FF2B5EF4-FFF2-40B4-BE49-F238E27FC236}">
              <a16:creationId xmlns:a16="http://schemas.microsoft.com/office/drawing/2014/main" id="{9B7B46BE-F542-4E3B-9A1E-4534987CE35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6" name="直線コネクタ 775">
          <a:extLst>
            <a:ext uri="{FF2B5EF4-FFF2-40B4-BE49-F238E27FC236}">
              <a16:creationId xmlns:a16="http://schemas.microsoft.com/office/drawing/2014/main" id="{3076A786-5E93-4D88-A013-937BAFFB061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77" name="テキスト ボックス 776">
          <a:extLst>
            <a:ext uri="{FF2B5EF4-FFF2-40B4-BE49-F238E27FC236}">
              <a16:creationId xmlns:a16="http://schemas.microsoft.com/office/drawing/2014/main" id="{04BBB1DC-8EC8-462F-8181-D3E987F6FE8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78" name="直線コネクタ 777">
          <a:extLst>
            <a:ext uri="{FF2B5EF4-FFF2-40B4-BE49-F238E27FC236}">
              <a16:creationId xmlns:a16="http://schemas.microsoft.com/office/drawing/2014/main" id="{2F4C67CF-9248-4ADF-8122-47889C64B8C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79" name="テキスト ボックス 778">
          <a:extLst>
            <a:ext uri="{FF2B5EF4-FFF2-40B4-BE49-F238E27FC236}">
              <a16:creationId xmlns:a16="http://schemas.microsoft.com/office/drawing/2014/main" id="{B83BE3C5-A24E-449A-8E3B-E2764DB4331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0" name="直線コネクタ 779">
          <a:extLst>
            <a:ext uri="{FF2B5EF4-FFF2-40B4-BE49-F238E27FC236}">
              <a16:creationId xmlns:a16="http://schemas.microsoft.com/office/drawing/2014/main" id="{DF3533EA-6EA9-47A9-8EFD-A5653012112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1" name="テキスト ボックス 780">
          <a:extLst>
            <a:ext uri="{FF2B5EF4-FFF2-40B4-BE49-F238E27FC236}">
              <a16:creationId xmlns:a16="http://schemas.microsoft.com/office/drawing/2014/main" id="{E202DFEF-DEA8-4764-A376-2FD36D740C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2" name="【消防施設】&#10;一人当たり面積グラフ枠">
          <a:extLst>
            <a:ext uri="{FF2B5EF4-FFF2-40B4-BE49-F238E27FC236}">
              <a16:creationId xmlns:a16="http://schemas.microsoft.com/office/drawing/2014/main" id="{2056895E-C91B-413E-8A5B-9F763E24EA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83" name="直線コネクタ 782">
          <a:extLst>
            <a:ext uri="{FF2B5EF4-FFF2-40B4-BE49-F238E27FC236}">
              <a16:creationId xmlns:a16="http://schemas.microsoft.com/office/drawing/2014/main" id="{53C1F2D6-FDF3-479D-8C66-15D4F4121274}"/>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84" name="【消防施設】&#10;一人当たり面積最小値テキスト">
          <a:extLst>
            <a:ext uri="{FF2B5EF4-FFF2-40B4-BE49-F238E27FC236}">
              <a16:creationId xmlns:a16="http://schemas.microsoft.com/office/drawing/2014/main" id="{50790EBA-D7FD-4CE6-AEE6-A8221308460B}"/>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85" name="直線コネクタ 784">
          <a:extLst>
            <a:ext uri="{FF2B5EF4-FFF2-40B4-BE49-F238E27FC236}">
              <a16:creationId xmlns:a16="http://schemas.microsoft.com/office/drawing/2014/main" id="{2C5C5B9E-04B7-43C1-8C9E-5B337D3A8432}"/>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86" name="【消防施設】&#10;一人当たり面積最大値テキスト">
          <a:extLst>
            <a:ext uri="{FF2B5EF4-FFF2-40B4-BE49-F238E27FC236}">
              <a16:creationId xmlns:a16="http://schemas.microsoft.com/office/drawing/2014/main" id="{BA7AD1B6-8175-4AC7-95C6-7750E7912DB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87" name="直線コネクタ 786">
          <a:extLst>
            <a:ext uri="{FF2B5EF4-FFF2-40B4-BE49-F238E27FC236}">
              <a16:creationId xmlns:a16="http://schemas.microsoft.com/office/drawing/2014/main" id="{52713930-CF1C-4306-8D5E-7AD1F6666CEC}"/>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88" name="【消防施設】&#10;一人当たり面積平均値テキスト">
          <a:extLst>
            <a:ext uri="{FF2B5EF4-FFF2-40B4-BE49-F238E27FC236}">
              <a16:creationId xmlns:a16="http://schemas.microsoft.com/office/drawing/2014/main" id="{A5B08892-D038-44AD-996B-518B6E136C9C}"/>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89" name="フローチャート: 判断 788">
          <a:extLst>
            <a:ext uri="{FF2B5EF4-FFF2-40B4-BE49-F238E27FC236}">
              <a16:creationId xmlns:a16="http://schemas.microsoft.com/office/drawing/2014/main" id="{DCCDFDB2-6C95-4B8B-B8CD-2DB69FCA81D1}"/>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90" name="フローチャート: 判断 789">
          <a:extLst>
            <a:ext uri="{FF2B5EF4-FFF2-40B4-BE49-F238E27FC236}">
              <a16:creationId xmlns:a16="http://schemas.microsoft.com/office/drawing/2014/main" id="{205FB86F-5A90-4153-BD99-4C5B17CDCE3C}"/>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119215</xdr:rowOff>
    </xdr:from>
    <xdr:ext cx="469744" cy="259045"/>
    <xdr:sp macro="" textlink="">
      <xdr:nvSpPr>
        <xdr:cNvPr id="791" name="n_1aveValue【消防施設】&#10;一人当たり面積">
          <a:extLst>
            <a:ext uri="{FF2B5EF4-FFF2-40B4-BE49-F238E27FC236}">
              <a16:creationId xmlns:a16="http://schemas.microsoft.com/office/drawing/2014/main" id="{7D4136E6-FD53-4E75-AF30-36BC94AA6093}"/>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33020</xdr:rowOff>
    </xdr:from>
    <xdr:to>
      <xdr:col>107</xdr:col>
      <xdr:colOff>101600</xdr:colOff>
      <xdr:row>85</xdr:row>
      <xdr:rowOff>134620</xdr:rowOff>
    </xdr:to>
    <xdr:sp macro="" textlink="">
      <xdr:nvSpPr>
        <xdr:cNvPr id="792" name="フローチャート: 判断 791">
          <a:extLst>
            <a:ext uri="{FF2B5EF4-FFF2-40B4-BE49-F238E27FC236}">
              <a16:creationId xmlns:a16="http://schemas.microsoft.com/office/drawing/2014/main" id="{85BFF124-A0EB-47D2-A3A5-535692B15979}"/>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125747</xdr:rowOff>
    </xdr:from>
    <xdr:ext cx="469744" cy="259045"/>
    <xdr:sp macro="" textlink="">
      <xdr:nvSpPr>
        <xdr:cNvPr id="793" name="n_2aveValue【消防施設】&#10;一人当たり面積">
          <a:extLst>
            <a:ext uri="{FF2B5EF4-FFF2-40B4-BE49-F238E27FC236}">
              <a16:creationId xmlns:a16="http://schemas.microsoft.com/office/drawing/2014/main" id="{F3278215-3849-4169-8BF8-E3494DE970BD}"/>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33020</xdr:rowOff>
    </xdr:from>
    <xdr:to>
      <xdr:col>102</xdr:col>
      <xdr:colOff>165100</xdr:colOff>
      <xdr:row>85</xdr:row>
      <xdr:rowOff>134620</xdr:rowOff>
    </xdr:to>
    <xdr:sp macro="" textlink="">
      <xdr:nvSpPr>
        <xdr:cNvPr id="794" name="フローチャート: 判断 793">
          <a:extLst>
            <a:ext uri="{FF2B5EF4-FFF2-40B4-BE49-F238E27FC236}">
              <a16:creationId xmlns:a16="http://schemas.microsoft.com/office/drawing/2014/main" id="{297C3C7B-909A-4C35-848C-323C4B285A1D}"/>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125747</xdr:rowOff>
    </xdr:from>
    <xdr:ext cx="469744" cy="259045"/>
    <xdr:sp macro="" textlink="">
      <xdr:nvSpPr>
        <xdr:cNvPr id="795" name="n_3aveValue【消防施設】&#10;一人当たり面積">
          <a:extLst>
            <a:ext uri="{FF2B5EF4-FFF2-40B4-BE49-F238E27FC236}">
              <a16:creationId xmlns:a16="http://schemas.microsoft.com/office/drawing/2014/main" id="{8DFB6B1E-DFBF-489C-91B8-B2F686C990E6}"/>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57513</xdr:rowOff>
    </xdr:from>
    <xdr:to>
      <xdr:col>98</xdr:col>
      <xdr:colOff>38100</xdr:colOff>
      <xdr:row>85</xdr:row>
      <xdr:rowOff>159113</xdr:rowOff>
    </xdr:to>
    <xdr:sp macro="" textlink="">
      <xdr:nvSpPr>
        <xdr:cNvPr id="796" name="フローチャート: 判断 795">
          <a:extLst>
            <a:ext uri="{FF2B5EF4-FFF2-40B4-BE49-F238E27FC236}">
              <a16:creationId xmlns:a16="http://schemas.microsoft.com/office/drawing/2014/main" id="{102ABB25-DAB3-44BB-86AD-1EBC869EB9E3}"/>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150240</xdr:rowOff>
    </xdr:from>
    <xdr:ext cx="469744" cy="259045"/>
    <xdr:sp macro="" textlink="">
      <xdr:nvSpPr>
        <xdr:cNvPr id="797" name="n_4aveValue【消防施設】&#10;一人当たり面積">
          <a:extLst>
            <a:ext uri="{FF2B5EF4-FFF2-40B4-BE49-F238E27FC236}">
              <a16:creationId xmlns:a16="http://schemas.microsoft.com/office/drawing/2014/main" id="{A25449E6-DACB-41F0-BA79-D0A29674DCEA}"/>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EA1E53C8-F6B1-4E36-8F84-C8A4E71E2F8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19AE3A10-D8EA-478E-A455-7BD92955F1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EB6BB88E-D91F-4D77-A774-45AEAAF7C1E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A619D2AB-7617-48EA-9E49-5DF598B1FE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51E08EE-F719-4BF7-9C77-916F55FF94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96701</xdr:rowOff>
    </xdr:from>
    <xdr:to>
      <xdr:col>116</xdr:col>
      <xdr:colOff>114300</xdr:colOff>
      <xdr:row>85</xdr:row>
      <xdr:rowOff>26851</xdr:rowOff>
    </xdr:to>
    <xdr:sp macro="" textlink="">
      <xdr:nvSpPr>
        <xdr:cNvPr id="803" name="楕円 802">
          <a:extLst>
            <a:ext uri="{FF2B5EF4-FFF2-40B4-BE49-F238E27FC236}">
              <a16:creationId xmlns:a16="http://schemas.microsoft.com/office/drawing/2014/main" id="{B175B5F8-970E-4AFF-A957-A9DF285B16C7}"/>
            </a:ext>
          </a:extLst>
        </xdr:cNvPr>
        <xdr:cNvSpPr/>
      </xdr:nvSpPr>
      <xdr:spPr>
        <a:xfrm>
          <a:off x="221107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119578</xdr:rowOff>
    </xdr:from>
    <xdr:ext cx="469744" cy="259045"/>
    <xdr:sp macro="" textlink="">
      <xdr:nvSpPr>
        <xdr:cNvPr id="804" name="【消防施設】&#10;一人当たり面積該当値テキスト">
          <a:extLst>
            <a:ext uri="{FF2B5EF4-FFF2-40B4-BE49-F238E27FC236}">
              <a16:creationId xmlns:a16="http://schemas.microsoft.com/office/drawing/2014/main" id="{BFA2083D-6612-4D52-9EBC-C2BA664A4E86}"/>
            </a:ext>
          </a:extLst>
        </xdr:cNvPr>
        <xdr:cNvSpPr txBox="1"/>
      </xdr:nvSpPr>
      <xdr:spPr>
        <a:xfrm>
          <a:off x="22199600" y="1434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130992</xdr:rowOff>
    </xdr:from>
    <xdr:to>
      <xdr:col>112</xdr:col>
      <xdr:colOff>38100</xdr:colOff>
      <xdr:row>85</xdr:row>
      <xdr:rowOff>61142</xdr:rowOff>
    </xdr:to>
    <xdr:sp macro="" textlink="">
      <xdr:nvSpPr>
        <xdr:cNvPr id="805" name="楕円 804">
          <a:extLst>
            <a:ext uri="{FF2B5EF4-FFF2-40B4-BE49-F238E27FC236}">
              <a16:creationId xmlns:a16="http://schemas.microsoft.com/office/drawing/2014/main" id="{3B9FA362-E030-4FFE-95AF-1DE716B96B5A}"/>
            </a:ext>
          </a:extLst>
        </xdr:cNvPr>
        <xdr:cNvSpPr/>
      </xdr:nvSpPr>
      <xdr:spPr>
        <a:xfrm>
          <a:off x="21272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147501</xdr:rowOff>
    </xdr:from>
    <xdr:to>
      <xdr:col>116</xdr:col>
      <xdr:colOff>63500</xdr:colOff>
      <xdr:row>85</xdr:row>
      <xdr:rowOff>10342</xdr:rowOff>
    </xdr:to>
    <xdr:cxnSp macro="">
      <xdr:nvCxnSpPr>
        <xdr:cNvPr id="806" name="直線コネクタ 805">
          <a:extLst>
            <a:ext uri="{FF2B5EF4-FFF2-40B4-BE49-F238E27FC236}">
              <a16:creationId xmlns:a16="http://schemas.microsoft.com/office/drawing/2014/main" id="{980059BA-D5BA-4AFE-97AA-36E7812C41ED}"/>
            </a:ext>
          </a:extLst>
        </xdr:cNvPr>
        <xdr:cNvCxnSpPr/>
      </xdr:nvCxnSpPr>
      <xdr:spPr>
        <a:xfrm flipV="1">
          <a:off x="21323300" y="1454930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137523</xdr:rowOff>
    </xdr:from>
    <xdr:to>
      <xdr:col>107</xdr:col>
      <xdr:colOff>101600</xdr:colOff>
      <xdr:row>85</xdr:row>
      <xdr:rowOff>67673</xdr:rowOff>
    </xdr:to>
    <xdr:sp macro="" textlink="">
      <xdr:nvSpPr>
        <xdr:cNvPr id="807" name="楕円 806">
          <a:extLst>
            <a:ext uri="{FF2B5EF4-FFF2-40B4-BE49-F238E27FC236}">
              <a16:creationId xmlns:a16="http://schemas.microsoft.com/office/drawing/2014/main" id="{8888BEA9-734D-421D-827E-1CEA5808B402}"/>
            </a:ext>
          </a:extLst>
        </xdr:cNvPr>
        <xdr:cNvSpPr/>
      </xdr:nvSpPr>
      <xdr:spPr>
        <a:xfrm>
          <a:off x="20383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10342</xdr:rowOff>
    </xdr:from>
    <xdr:to>
      <xdr:col>111</xdr:col>
      <xdr:colOff>177800</xdr:colOff>
      <xdr:row>85</xdr:row>
      <xdr:rowOff>16873</xdr:rowOff>
    </xdr:to>
    <xdr:cxnSp macro="">
      <xdr:nvCxnSpPr>
        <xdr:cNvPr id="808" name="直線コネクタ 807">
          <a:extLst>
            <a:ext uri="{FF2B5EF4-FFF2-40B4-BE49-F238E27FC236}">
              <a16:creationId xmlns:a16="http://schemas.microsoft.com/office/drawing/2014/main" id="{3BA431E8-50E4-4C05-B45E-9DF236FF3BF4}"/>
            </a:ext>
          </a:extLst>
        </xdr:cNvPr>
        <xdr:cNvCxnSpPr/>
      </xdr:nvCxnSpPr>
      <xdr:spPr>
        <a:xfrm flipV="1">
          <a:off x="20434300" y="145835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145687</xdr:rowOff>
    </xdr:from>
    <xdr:to>
      <xdr:col>102</xdr:col>
      <xdr:colOff>165100</xdr:colOff>
      <xdr:row>85</xdr:row>
      <xdr:rowOff>75837</xdr:rowOff>
    </xdr:to>
    <xdr:sp macro="" textlink="">
      <xdr:nvSpPr>
        <xdr:cNvPr id="809" name="楕円 808">
          <a:extLst>
            <a:ext uri="{FF2B5EF4-FFF2-40B4-BE49-F238E27FC236}">
              <a16:creationId xmlns:a16="http://schemas.microsoft.com/office/drawing/2014/main" id="{4B1C07C7-7B76-47CA-AD12-E05B3D0EBEE3}"/>
            </a:ext>
          </a:extLst>
        </xdr:cNvPr>
        <xdr:cNvSpPr/>
      </xdr:nvSpPr>
      <xdr:spPr>
        <a:xfrm>
          <a:off x="19494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16873</xdr:rowOff>
    </xdr:from>
    <xdr:to>
      <xdr:col>107</xdr:col>
      <xdr:colOff>50800</xdr:colOff>
      <xdr:row>85</xdr:row>
      <xdr:rowOff>25037</xdr:rowOff>
    </xdr:to>
    <xdr:cxnSp macro="">
      <xdr:nvCxnSpPr>
        <xdr:cNvPr id="810" name="直線コネクタ 809">
          <a:extLst>
            <a:ext uri="{FF2B5EF4-FFF2-40B4-BE49-F238E27FC236}">
              <a16:creationId xmlns:a16="http://schemas.microsoft.com/office/drawing/2014/main" id="{9038BE3D-2C22-435B-A1A9-8BF015902B1D}"/>
            </a:ext>
          </a:extLst>
        </xdr:cNvPr>
        <xdr:cNvCxnSpPr/>
      </xdr:nvCxnSpPr>
      <xdr:spPr>
        <a:xfrm flipV="1">
          <a:off x="19545300" y="1459012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114663</xdr:rowOff>
    </xdr:from>
    <xdr:to>
      <xdr:col>98</xdr:col>
      <xdr:colOff>38100</xdr:colOff>
      <xdr:row>85</xdr:row>
      <xdr:rowOff>44813</xdr:rowOff>
    </xdr:to>
    <xdr:sp macro="" textlink="">
      <xdr:nvSpPr>
        <xdr:cNvPr id="811" name="楕円 810">
          <a:extLst>
            <a:ext uri="{FF2B5EF4-FFF2-40B4-BE49-F238E27FC236}">
              <a16:creationId xmlns:a16="http://schemas.microsoft.com/office/drawing/2014/main" id="{DF7E8129-97FA-4282-B4CE-67296DF8A41D}"/>
            </a:ext>
          </a:extLst>
        </xdr:cNvPr>
        <xdr:cNvSpPr/>
      </xdr:nvSpPr>
      <xdr:spPr>
        <a:xfrm>
          <a:off x="186055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165463</xdr:rowOff>
    </xdr:from>
    <xdr:to>
      <xdr:col>102</xdr:col>
      <xdr:colOff>114300</xdr:colOff>
      <xdr:row>85</xdr:row>
      <xdr:rowOff>25037</xdr:rowOff>
    </xdr:to>
    <xdr:cxnSp macro="">
      <xdr:nvCxnSpPr>
        <xdr:cNvPr id="812" name="直線コネクタ 811">
          <a:extLst>
            <a:ext uri="{FF2B5EF4-FFF2-40B4-BE49-F238E27FC236}">
              <a16:creationId xmlns:a16="http://schemas.microsoft.com/office/drawing/2014/main" id="{3D0B01A8-223F-48AF-A95F-B8BB42E51BB7}"/>
            </a:ext>
          </a:extLst>
        </xdr:cNvPr>
        <xdr:cNvCxnSpPr/>
      </xdr:nvCxnSpPr>
      <xdr:spPr>
        <a:xfrm>
          <a:off x="18656300" y="145672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77669</xdr:rowOff>
    </xdr:from>
    <xdr:ext cx="469744" cy="259045"/>
    <xdr:sp macro="" textlink="">
      <xdr:nvSpPr>
        <xdr:cNvPr id="813" name="n_1mainValue【消防施設】&#10;一人当たり面積">
          <a:extLst>
            <a:ext uri="{FF2B5EF4-FFF2-40B4-BE49-F238E27FC236}">
              <a16:creationId xmlns:a16="http://schemas.microsoft.com/office/drawing/2014/main" id="{5F9D180D-4746-46B2-BEAE-200EC8FCA0EC}"/>
            </a:ext>
          </a:extLst>
        </xdr:cNvPr>
        <xdr:cNvSpPr txBox="1"/>
      </xdr:nvSpPr>
      <xdr:spPr>
        <a:xfrm>
          <a:off x="21075727" y="1430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84200</xdr:rowOff>
    </xdr:from>
    <xdr:ext cx="469744" cy="259045"/>
    <xdr:sp macro="" textlink="">
      <xdr:nvSpPr>
        <xdr:cNvPr id="814" name="n_2mainValue【消防施設】&#10;一人当たり面積">
          <a:extLst>
            <a:ext uri="{FF2B5EF4-FFF2-40B4-BE49-F238E27FC236}">
              <a16:creationId xmlns:a16="http://schemas.microsoft.com/office/drawing/2014/main" id="{88234A72-F9C1-4716-BCC4-24DE7D87F17A}"/>
            </a:ext>
          </a:extLst>
        </xdr:cNvPr>
        <xdr:cNvSpPr txBox="1"/>
      </xdr:nvSpPr>
      <xdr:spPr>
        <a:xfrm>
          <a:off x="20199427" y="1431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92364</xdr:rowOff>
    </xdr:from>
    <xdr:ext cx="469744" cy="259045"/>
    <xdr:sp macro="" textlink="">
      <xdr:nvSpPr>
        <xdr:cNvPr id="815" name="n_3mainValue【消防施設】&#10;一人当たり面積">
          <a:extLst>
            <a:ext uri="{FF2B5EF4-FFF2-40B4-BE49-F238E27FC236}">
              <a16:creationId xmlns:a16="http://schemas.microsoft.com/office/drawing/2014/main" id="{CD8D7CBB-4606-430B-A10A-175798AAADCB}"/>
            </a:ext>
          </a:extLst>
        </xdr:cNvPr>
        <xdr:cNvSpPr txBox="1"/>
      </xdr:nvSpPr>
      <xdr:spPr>
        <a:xfrm>
          <a:off x="19310427" y="143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61340</xdr:rowOff>
    </xdr:from>
    <xdr:ext cx="469744" cy="259045"/>
    <xdr:sp macro="" textlink="">
      <xdr:nvSpPr>
        <xdr:cNvPr id="816" name="n_4mainValue【消防施設】&#10;一人当たり面積">
          <a:extLst>
            <a:ext uri="{FF2B5EF4-FFF2-40B4-BE49-F238E27FC236}">
              <a16:creationId xmlns:a16="http://schemas.microsoft.com/office/drawing/2014/main" id="{8FD9A27A-A222-4C9C-83B4-B15B106E4716}"/>
            </a:ext>
          </a:extLst>
        </xdr:cNvPr>
        <xdr:cNvSpPr txBox="1"/>
      </xdr:nvSpPr>
      <xdr:spPr>
        <a:xfrm>
          <a:off x="18421427" y="1429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7" name="正方形/長方形 816">
          <a:extLst>
            <a:ext uri="{FF2B5EF4-FFF2-40B4-BE49-F238E27FC236}">
              <a16:creationId xmlns:a16="http://schemas.microsoft.com/office/drawing/2014/main" id="{496A5FE4-128C-4493-BB17-1A64A44231C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8" name="正方形/長方形 817">
          <a:extLst>
            <a:ext uri="{FF2B5EF4-FFF2-40B4-BE49-F238E27FC236}">
              <a16:creationId xmlns:a16="http://schemas.microsoft.com/office/drawing/2014/main" id="{3CD24F09-1737-4AB3-8E2C-200EF18CCC3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9" name="正方形/長方形 818">
          <a:extLst>
            <a:ext uri="{FF2B5EF4-FFF2-40B4-BE49-F238E27FC236}">
              <a16:creationId xmlns:a16="http://schemas.microsoft.com/office/drawing/2014/main" id="{2E861CEC-DF98-4813-BDD6-30DF645DEC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0" name="正方形/長方形 819">
          <a:extLst>
            <a:ext uri="{FF2B5EF4-FFF2-40B4-BE49-F238E27FC236}">
              <a16:creationId xmlns:a16="http://schemas.microsoft.com/office/drawing/2014/main" id="{958F2A7F-0BAE-4E7D-963E-F85E861354D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1" name="正方形/長方形 820">
          <a:extLst>
            <a:ext uri="{FF2B5EF4-FFF2-40B4-BE49-F238E27FC236}">
              <a16:creationId xmlns:a16="http://schemas.microsoft.com/office/drawing/2014/main" id="{4F3C685E-B0D3-4D59-9898-C223A94BF6C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2" name="正方形/長方形 821">
          <a:extLst>
            <a:ext uri="{FF2B5EF4-FFF2-40B4-BE49-F238E27FC236}">
              <a16:creationId xmlns:a16="http://schemas.microsoft.com/office/drawing/2014/main" id="{FA30169B-E9B5-4D86-8200-97F203E42CB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3" name="正方形/長方形 822">
          <a:extLst>
            <a:ext uri="{FF2B5EF4-FFF2-40B4-BE49-F238E27FC236}">
              <a16:creationId xmlns:a16="http://schemas.microsoft.com/office/drawing/2014/main" id="{FFA70244-1DB7-4E17-93E7-8F0DE7F1E12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4" name="正方形/長方形 823">
          <a:extLst>
            <a:ext uri="{FF2B5EF4-FFF2-40B4-BE49-F238E27FC236}">
              <a16:creationId xmlns:a16="http://schemas.microsoft.com/office/drawing/2014/main" id="{91D55E3D-B9F6-41EF-AD8A-03C5E656DD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5" name="テキスト ボックス 824">
          <a:extLst>
            <a:ext uri="{FF2B5EF4-FFF2-40B4-BE49-F238E27FC236}">
              <a16:creationId xmlns:a16="http://schemas.microsoft.com/office/drawing/2014/main" id="{4E4EE5F4-54B4-40C5-BB38-A2D43542E7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6" name="直線コネクタ 825">
          <a:extLst>
            <a:ext uri="{FF2B5EF4-FFF2-40B4-BE49-F238E27FC236}">
              <a16:creationId xmlns:a16="http://schemas.microsoft.com/office/drawing/2014/main" id="{C2A1D462-B659-487E-8E94-6D7CACD417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7" name="テキスト ボックス 826">
          <a:extLst>
            <a:ext uri="{FF2B5EF4-FFF2-40B4-BE49-F238E27FC236}">
              <a16:creationId xmlns:a16="http://schemas.microsoft.com/office/drawing/2014/main" id="{17A38894-72B2-48F4-90D6-73AB6102146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8" name="直線コネクタ 827">
          <a:extLst>
            <a:ext uri="{FF2B5EF4-FFF2-40B4-BE49-F238E27FC236}">
              <a16:creationId xmlns:a16="http://schemas.microsoft.com/office/drawing/2014/main" id="{8B9D1674-C42C-4A79-B3CB-485AD483D7F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9" name="テキスト ボックス 828">
          <a:extLst>
            <a:ext uri="{FF2B5EF4-FFF2-40B4-BE49-F238E27FC236}">
              <a16:creationId xmlns:a16="http://schemas.microsoft.com/office/drawing/2014/main" id="{795D0005-5E12-41E4-A6B6-F4A0FA96ED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0" name="直線コネクタ 829">
          <a:extLst>
            <a:ext uri="{FF2B5EF4-FFF2-40B4-BE49-F238E27FC236}">
              <a16:creationId xmlns:a16="http://schemas.microsoft.com/office/drawing/2014/main" id="{BADA48B6-146D-4927-8CAA-8727C8044E7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1" name="テキスト ボックス 830">
          <a:extLst>
            <a:ext uri="{FF2B5EF4-FFF2-40B4-BE49-F238E27FC236}">
              <a16:creationId xmlns:a16="http://schemas.microsoft.com/office/drawing/2014/main" id="{B99D5A9E-4909-4058-968D-DDC78B858E1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2" name="直線コネクタ 831">
          <a:extLst>
            <a:ext uri="{FF2B5EF4-FFF2-40B4-BE49-F238E27FC236}">
              <a16:creationId xmlns:a16="http://schemas.microsoft.com/office/drawing/2014/main" id="{16E71C91-BFB4-4BA0-A62C-48E7C9F1351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3" name="テキスト ボックス 832">
          <a:extLst>
            <a:ext uri="{FF2B5EF4-FFF2-40B4-BE49-F238E27FC236}">
              <a16:creationId xmlns:a16="http://schemas.microsoft.com/office/drawing/2014/main" id="{6C988E0E-5C70-4C9A-9B24-DA36E51F947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4" name="直線コネクタ 833">
          <a:extLst>
            <a:ext uri="{FF2B5EF4-FFF2-40B4-BE49-F238E27FC236}">
              <a16:creationId xmlns:a16="http://schemas.microsoft.com/office/drawing/2014/main" id="{164627B5-0CF4-4F1F-A8A7-DFED05194E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5" name="テキスト ボックス 834">
          <a:extLst>
            <a:ext uri="{FF2B5EF4-FFF2-40B4-BE49-F238E27FC236}">
              <a16:creationId xmlns:a16="http://schemas.microsoft.com/office/drawing/2014/main" id="{217378B4-6E60-44EF-9F12-91356AD884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6" name="直線コネクタ 835">
          <a:extLst>
            <a:ext uri="{FF2B5EF4-FFF2-40B4-BE49-F238E27FC236}">
              <a16:creationId xmlns:a16="http://schemas.microsoft.com/office/drawing/2014/main" id="{58482880-09BE-4718-9888-E585FF0355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7" name="テキスト ボックス 836">
          <a:extLst>
            <a:ext uri="{FF2B5EF4-FFF2-40B4-BE49-F238E27FC236}">
              <a16:creationId xmlns:a16="http://schemas.microsoft.com/office/drawing/2014/main" id="{621D95F6-0A4F-48BE-8F11-A479866CA9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8" name="直線コネクタ 837">
          <a:extLst>
            <a:ext uri="{FF2B5EF4-FFF2-40B4-BE49-F238E27FC236}">
              <a16:creationId xmlns:a16="http://schemas.microsoft.com/office/drawing/2014/main" id="{6A055247-519A-47D9-A420-EA5BD8EF86D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9" name="テキスト ボックス 838">
          <a:extLst>
            <a:ext uri="{FF2B5EF4-FFF2-40B4-BE49-F238E27FC236}">
              <a16:creationId xmlns:a16="http://schemas.microsoft.com/office/drawing/2014/main" id="{810E74BE-9091-4BFB-9647-283FC2084B1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0" name="直線コネクタ 839">
          <a:extLst>
            <a:ext uri="{FF2B5EF4-FFF2-40B4-BE49-F238E27FC236}">
              <a16:creationId xmlns:a16="http://schemas.microsoft.com/office/drawing/2014/main" id="{E8F8DC02-CA44-449F-A9CF-10B51034DE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庁舎】&#10;有形固定資産減価償却率グラフ枠">
          <a:extLst>
            <a:ext uri="{FF2B5EF4-FFF2-40B4-BE49-F238E27FC236}">
              <a16:creationId xmlns:a16="http://schemas.microsoft.com/office/drawing/2014/main" id="{41BC7DF7-0D69-4F89-AEBB-7BDB1B121D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42" name="直線コネクタ 841">
          <a:extLst>
            <a:ext uri="{FF2B5EF4-FFF2-40B4-BE49-F238E27FC236}">
              <a16:creationId xmlns:a16="http://schemas.microsoft.com/office/drawing/2014/main" id="{66DF596B-6393-488B-A876-2D452E663045}"/>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3" name="【庁舎】&#10;有形固定資産減価償却率最小値テキスト">
          <a:extLst>
            <a:ext uri="{FF2B5EF4-FFF2-40B4-BE49-F238E27FC236}">
              <a16:creationId xmlns:a16="http://schemas.microsoft.com/office/drawing/2014/main" id="{F46B861A-27D2-41D6-A601-8D368EE851E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4" name="直線コネクタ 843">
          <a:extLst>
            <a:ext uri="{FF2B5EF4-FFF2-40B4-BE49-F238E27FC236}">
              <a16:creationId xmlns:a16="http://schemas.microsoft.com/office/drawing/2014/main" id="{721EB236-CA6C-4BCA-A206-384FA3A4D96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45" name="【庁舎】&#10;有形固定資産減価償却率最大値テキスト">
          <a:extLst>
            <a:ext uri="{FF2B5EF4-FFF2-40B4-BE49-F238E27FC236}">
              <a16:creationId xmlns:a16="http://schemas.microsoft.com/office/drawing/2014/main" id="{A1355659-C487-4B37-9600-51FE3B232956}"/>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46" name="直線コネクタ 845">
          <a:extLst>
            <a:ext uri="{FF2B5EF4-FFF2-40B4-BE49-F238E27FC236}">
              <a16:creationId xmlns:a16="http://schemas.microsoft.com/office/drawing/2014/main" id="{5FF1675F-73C1-490C-854D-6A68C1D75A26}"/>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47" name="【庁舎】&#10;有形固定資産減価償却率平均値テキスト">
          <a:extLst>
            <a:ext uri="{FF2B5EF4-FFF2-40B4-BE49-F238E27FC236}">
              <a16:creationId xmlns:a16="http://schemas.microsoft.com/office/drawing/2014/main" id="{3201103E-F791-41A2-8F62-F8B00C82DEBA}"/>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48" name="フローチャート: 判断 847">
          <a:extLst>
            <a:ext uri="{FF2B5EF4-FFF2-40B4-BE49-F238E27FC236}">
              <a16:creationId xmlns:a16="http://schemas.microsoft.com/office/drawing/2014/main" id="{7A3B1EDC-42D9-4758-8D5B-B76A8FB8F52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49" name="フローチャート: 判断 848">
          <a:extLst>
            <a:ext uri="{FF2B5EF4-FFF2-40B4-BE49-F238E27FC236}">
              <a16:creationId xmlns:a16="http://schemas.microsoft.com/office/drawing/2014/main" id="{576EBB1F-C7D5-4103-A90F-CFDF6058C05C}"/>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127198</xdr:rowOff>
    </xdr:from>
    <xdr:ext cx="405111" cy="259045"/>
    <xdr:sp macro="" textlink="">
      <xdr:nvSpPr>
        <xdr:cNvPr id="850" name="n_1aveValue【庁舎】&#10;有形固定資産減価償却率">
          <a:extLst>
            <a:ext uri="{FF2B5EF4-FFF2-40B4-BE49-F238E27FC236}">
              <a16:creationId xmlns:a16="http://schemas.microsoft.com/office/drawing/2014/main" id="{65649B5E-4523-4E1E-B44A-578E4F726D6F}"/>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13970</xdr:rowOff>
    </xdr:from>
    <xdr:to>
      <xdr:col>76</xdr:col>
      <xdr:colOff>165100</xdr:colOff>
      <xdr:row>104</xdr:row>
      <xdr:rowOff>115570</xdr:rowOff>
    </xdr:to>
    <xdr:sp macro="" textlink="">
      <xdr:nvSpPr>
        <xdr:cNvPr id="851" name="フローチャート: 判断 850">
          <a:extLst>
            <a:ext uri="{FF2B5EF4-FFF2-40B4-BE49-F238E27FC236}">
              <a16:creationId xmlns:a16="http://schemas.microsoft.com/office/drawing/2014/main" id="{CFC3E013-934E-4940-B19B-2D359AA75C44}"/>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132097</xdr:rowOff>
    </xdr:from>
    <xdr:ext cx="405111" cy="259045"/>
    <xdr:sp macro="" textlink="">
      <xdr:nvSpPr>
        <xdr:cNvPr id="852" name="n_2aveValue【庁舎】&#10;有形固定資産減価償却率">
          <a:extLst>
            <a:ext uri="{FF2B5EF4-FFF2-40B4-BE49-F238E27FC236}">
              <a16:creationId xmlns:a16="http://schemas.microsoft.com/office/drawing/2014/main" id="{A859E5C8-D40D-408E-8DCF-0A958B2DF38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7438</xdr:rowOff>
    </xdr:from>
    <xdr:to>
      <xdr:col>72</xdr:col>
      <xdr:colOff>38100</xdr:colOff>
      <xdr:row>104</xdr:row>
      <xdr:rowOff>109038</xdr:rowOff>
    </xdr:to>
    <xdr:sp macro="" textlink="">
      <xdr:nvSpPr>
        <xdr:cNvPr id="853" name="フローチャート: 判断 852">
          <a:extLst>
            <a:ext uri="{FF2B5EF4-FFF2-40B4-BE49-F238E27FC236}">
              <a16:creationId xmlns:a16="http://schemas.microsoft.com/office/drawing/2014/main" id="{3DCBA2A4-1CC8-48C4-B573-AEAC7BC6CE6C}"/>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125565</xdr:rowOff>
    </xdr:from>
    <xdr:ext cx="405111" cy="259045"/>
    <xdr:sp macro="" textlink="">
      <xdr:nvSpPr>
        <xdr:cNvPr id="854" name="n_3aveValue【庁舎】&#10;有形固定資産減価償却率">
          <a:extLst>
            <a:ext uri="{FF2B5EF4-FFF2-40B4-BE49-F238E27FC236}">
              <a16:creationId xmlns:a16="http://schemas.microsoft.com/office/drawing/2014/main" id="{90AD4EE5-0502-4B28-B7F6-50A12361899D}"/>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38463</xdr:rowOff>
    </xdr:from>
    <xdr:to>
      <xdr:col>67</xdr:col>
      <xdr:colOff>101600</xdr:colOff>
      <xdr:row>104</xdr:row>
      <xdr:rowOff>140063</xdr:rowOff>
    </xdr:to>
    <xdr:sp macro="" textlink="">
      <xdr:nvSpPr>
        <xdr:cNvPr id="855" name="フローチャート: 判断 854">
          <a:extLst>
            <a:ext uri="{FF2B5EF4-FFF2-40B4-BE49-F238E27FC236}">
              <a16:creationId xmlns:a16="http://schemas.microsoft.com/office/drawing/2014/main" id="{F7565ED7-48FC-4DF3-B166-DAB2BDB76BA2}"/>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104</xdr:row>
      <xdr:rowOff>131190</xdr:rowOff>
    </xdr:from>
    <xdr:ext cx="405111" cy="259045"/>
    <xdr:sp macro="" textlink="">
      <xdr:nvSpPr>
        <xdr:cNvPr id="856" name="n_4aveValue【庁舎】&#10;有形固定資産減価償却率">
          <a:extLst>
            <a:ext uri="{FF2B5EF4-FFF2-40B4-BE49-F238E27FC236}">
              <a16:creationId xmlns:a16="http://schemas.microsoft.com/office/drawing/2014/main" id="{5B72E944-1554-4672-9501-3519622ED043}"/>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25CB4180-D9E9-4174-9AD5-C0A7407793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22CE5E1A-0F8C-40C3-84D1-E444383949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F47D2B26-E511-47AB-B88A-45EFAFF5898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82D06CE9-72FE-4CFB-AFD0-B85BB6BF575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22F560B4-67EE-4AD0-8179-7096C83D7A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136434</xdr:rowOff>
    </xdr:from>
    <xdr:to>
      <xdr:col>85</xdr:col>
      <xdr:colOff>177800</xdr:colOff>
      <xdr:row>103</xdr:row>
      <xdr:rowOff>66584</xdr:rowOff>
    </xdr:to>
    <xdr:sp macro="" textlink="">
      <xdr:nvSpPr>
        <xdr:cNvPr id="862" name="楕円 861">
          <a:extLst>
            <a:ext uri="{FF2B5EF4-FFF2-40B4-BE49-F238E27FC236}">
              <a16:creationId xmlns:a16="http://schemas.microsoft.com/office/drawing/2014/main" id="{DF967D96-0ACF-4FCE-9612-4E8AA3B2249F}"/>
            </a:ext>
          </a:extLst>
        </xdr:cNvPr>
        <xdr:cNvSpPr/>
      </xdr:nvSpPr>
      <xdr:spPr>
        <a:xfrm>
          <a:off x="1626870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159311</xdr:rowOff>
    </xdr:from>
    <xdr:ext cx="405111" cy="259045"/>
    <xdr:sp macro="" textlink="">
      <xdr:nvSpPr>
        <xdr:cNvPr id="863" name="【庁舎】&#10;有形固定資産減価償却率該当値テキスト">
          <a:extLst>
            <a:ext uri="{FF2B5EF4-FFF2-40B4-BE49-F238E27FC236}">
              <a16:creationId xmlns:a16="http://schemas.microsoft.com/office/drawing/2014/main" id="{0ABF6790-BA53-497A-9D9F-1D265B420842}"/>
            </a:ext>
          </a:extLst>
        </xdr:cNvPr>
        <xdr:cNvSpPr txBox="1"/>
      </xdr:nvSpPr>
      <xdr:spPr>
        <a:xfrm>
          <a:off x="16357600" y="1747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31931</xdr:rowOff>
    </xdr:from>
    <xdr:to>
      <xdr:col>81</xdr:col>
      <xdr:colOff>101600</xdr:colOff>
      <xdr:row>104</xdr:row>
      <xdr:rowOff>133531</xdr:rowOff>
    </xdr:to>
    <xdr:sp macro="" textlink="">
      <xdr:nvSpPr>
        <xdr:cNvPr id="864" name="楕円 863">
          <a:extLst>
            <a:ext uri="{FF2B5EF4-FFF2-40B4-BE49-F238E27FC236}">
              <a16:creationId xmlns:a16="http://schemas.microsoft.com/office/drawing/2014/main" id="{2244D35C-39A8-4231-8213-34E9B743BA94}"/>
            </a:ext>
          </a:extLst>
        </xdr:cNvPr>
        <xdr:cNvSpPr/>
      </xdr:nvSpPr>
      <xdr:spPr>
        <a:xfrm>
          <a:off x="15430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15784</xdr:rowOff>
    </xdr:from>
    <xdr:to>
      <xdr:col>85</xdr:col>
      <xdr:colOff>127000</xdr:colOff>
      <xdr:row>104</xdr:row>
      <xdr:rowOff>82731</xdr:rowOff>
    </xdr:to>
    <xdr:cxnSp macro="">
      <xdr:nvCxnSpPr>
        <xdr:cNvPr id="865" name="直線コネクタ 864">
          <a:extLst>
            <a:ext uri="{FF2B5EF4-FFF2-40B4-BE49-F238E27FC236}">
              <a16:creationId xmlns:a16="http://schemas.microsoft.com/office/drawing/2014/main" id="{2B41D3C5-9805-490C-B272-679D7F567EA4}"/>
            </a:ext>
          </a:extLst>
        </xdr:cNvPr>
        <xdr:cNvCxnSpPr/>
      </xdr:nvCxnSpPr>
      <xdr:spPr>
        <a:xfrm flipV="1">
          <a:off x="15481300" y="17675134"/>
          <a:ext cx="838200" cy="23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61323</xdr:rowOff>
    </xdr:from>
    <xdr:to>
      <xdr:col>76</xdr:col>
      <xdr:colOff>165100</xdr:colOff>
      <xdr:row>104</xdr:row>
      <xdr:rowOff>162923</xdr:rowOff>
    </xdr:to>
    <xdr:sp macro="" textlink="">
      <xdr:nvSpPr>
        <xdr:cNvPr id="866" name="楕円 865">
          <a:extLst>
            <a:ext uri="{FF2B5EF4-FFF2-40B4-BE49-F238E27FC236}">
              <a16:creationId xmlns:a16="http://schemas.microsoft.com/office/drawing/2014/main" id="{D550EA3C-8C44-4BEA-9B8D-7E284E379CF6}"/>
            </a:ext>
          </a:extLst>
        </xdr:cNvPr>
        <xdr:cNvSpPr/>
      </xdr:nvSpPr>
      <xdr:spPr>
        <a:xfrm>
          <a:off x="14541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82731</xdr:rowOff>
    </xdr:from>
    <xdr:to>
      <xdr:col>81</xdr:col>
      <xdr:colOff>50800</xdr:colOff>
      <xdr:row>104</xdr:row>
      <xdr:rowOff>112123</xdr:rowOff>
    </xdr:to>
    <xdr:cxnSp macro="">
      <xdr:nvCxnSpPr>
        <xdr:cNvPr id="867" name="直線コネクタ 866">
          <a:extLst>
            <a:ext uri="{FF2B5EF4-FFF2-40B4-BE49-F238E27FC236}">
              <a16:creationId xmlns:a16="http://schemas.microsoft.com/office/drawing/2014/main" id="{D0C8D0B2-B163-4965-B029-F1BFE7A2AF84}"/>
            </a:ext>
          </a:extLst>
        </xdr:cNvPr>
        <xdr:cNvCxnSpPr/>
      </xdr:nvCxnSpPr>
      <xdr:spPr>
        <a:xfrm flipV="1">
          <a:off x="14592300" y="179135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62956</xdr:rowOff>
    </xdr:from>
    <xdr:to>
      <xdr:col>72</xdr:col>
      <xdr:colOff>38100</xdr:colOff>
      <xdr:row>104</xdr:row>
      <xdr:rowOff>164556</xdr:rowOff>
    </xdr:to>
    <xdr:sp macro="" textlink="">
      <xdr:nvSpPr>
        <xdr:cNvPr id="868" name="楕円 867">
          <a:extLst>
            <a:ext uri="{FF2B5EF4-FFF2-40B4-BE49-F238E27FC236}">
              <a16:creationId xmlns:a16="http://schemas.microsoft.com/office/drawing/2014/main" id="{768BD333-BBFB-443F-9ADA-A85F449FFF11}"/>
            </a:ext>
          </a:extLst>
        </xdr:cNvPr>
        <xdr:cNvSpPr/>
      </xdr:nvSpPr>
      <xdr:spPr>
        <a:xfrm>
          <a:off x="136525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112123</xdr:rowOff>
    </xdr:from>
    <xdr:to>
      <xdr:col>76</xdr:col>
      <xdr:colOff>114300</xdr:colOff>
      <xdr:row>104</xdr:row>
      <xdr:rowOff>113756</xdr:rowOff>
    </xdr:to>
    <xdr:cxnSp macro="">
      <xdr:nvCxnSpPr>
        <xdr:cNvPr id="869" name="直線コネクタ 868">
          <a:extLst>
            <a:ext uri="{FF2B5EF4-FFF2-40B4-BE49-F238E27FC236}">
              <a16:creationId xmlns:a16="http://schemas.microsoft.com/office/drawing/2014/main" id="{9BB68CA9-FA87-484A-9DCA-EE582AC5A88A}"/>
            </a:ext>
          </a:extLst>
        </xdr:cNvPr>
        <xdr:cNvCxnSpPr/>
      </xdr:nvCxnSpPr>
      <xdr:spPr>
        <a:xfrm flipV="1">
          <a:off x="13703300" y="179429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23768</xdr:rowOff>
    </xdr:from>
    <xdr:to>
      <xdr:col>67</xdr:col>
      <xdr:colOff>101600</xdr:colOff>
      <xdr:row>104</xdr:row>
      <xdr:rowOff>125368</xdr:rowOff>
    </xdr:to>
    <xdr:sp macro="" textlink="">
      <xdr:nvSpPr>
        <xdr:cNvPr id="870" name="楕円 869">
          <a:extLst>
            <a:ext uri="{FF2B5EF4-FFF2-40B4-BE49-F238E27FC236}">
              <a16:creationId xmlns:a16="http://schemas.microsoft.com/office/drawing/2014/main" id="{8049E18E-C36E-412D-A7E4-582C78818F55}"/>
            </a:ext>
          </a:extLst>
        </xdr:cNvPr>
        <xdr:cNvSpPr/>
      </xdr:nvSpPr>
      <xdr:spPr>
        <a:xfrm>
          <a:off x="12763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74568</xdr:rowOff>
    </xdr:from>
    <xdr:to>
      <xdr:col>71</xdr:col>
      <xdr:colOff>177800</xdr:colOff>
      <xdr:row>104</xdr:row>
      <xdr:rowOff>113756</xdr:rowOff>
    </xdr:to>
    <xdr:cxnSp macro="">
      <xdr:nvCxnSpPr>
        <xdr:cNvPr id="871" name="直線コネクタ 870">
          <a:extLst>
            <a:ext uri="{FF2B5EF4-FFF2-40B4-BE49-F238E27FC236}">
              <a16:creationId xmlns:a16="http://schemas.microsoft.com/office/drawing/2014/main" id="{81C93BAC-9559-4161-AE58-9B78D1FFFB8B}"/>
            </a:ext>
          </a:extLst>
        </xdr:cNvPr>
        <xdr:cNvCxnSpPr/>
      </xdr:nvCxnSpPr>
      <xdr:spPr>
        <a:xfrm>
          <a:off x="12814300" y="1790536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124658</xdr:rowOff>
    </xdr:from>
    <xdr:ext cx="405111" cy="259045"/>
    <xdr:sp macro="" textlink="">
      <xdr:nvSpPr>
        <xdr:cNvPr id="872" name="n_1mainValue【庁舎】&#10;有形固定資産減価償却率">
          <a:extLst>
            <a:ext uri="{FF2B5EF4-FFF2-40B4-BE49-F238E27FC236}">
              <a16:creationId xmlns:a16="http://schemas.microsoft.com/office/drawing/2014/main" id="{44A405CB-590E-49E5-94D8-8780F29214F9}"/>
            </a:ext>
          </a:extLst>
        </xdr:cNvPr>
        <xdr:cNvSpPr txBox="1"/>
      </xdr:nvSpPr>
      <xdr:spPr>
        <a:xfrm>
          <a:off x="152660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154050</xdr:rowOff>
    </xdr:from>
    <xdr:ext cx="405111" cy="259045"/>
    <xdr:sp macro="" textlink="">
      <xdr:nvSpPr>
        <xdr:cNvPr id="873" name="n_2mainValue【庁舎】&#10;有形固定資産減価償却率">
          <a:extLst>
            <a:ext uri="{FF2B5EF4-FFF2-40B4-BE49-F238E27FC236}">
              <a16:creationId xmlns:a16="http://schemas.microsoft.com/office/drawing/2014/main" id="{560607BD-A2B4-41CF-AD9C-D548E0B78ABC}"/>
            </a:ext>
          </a:extLst>
        </xdr:cNvPr>
        <xdr:cNvSpPr txBox="1"/>
      </xdr:nvSpPr>
      <xdr:spPr>
        <a:xfrm>
          <a:off x="14389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155683</xdr:rowOff>
    </xdr:from>
    <xdr:ext cx="405111" cy="259045"/>
    <xdr:sp macro="" textlink="">
      <xdr:nvSpPr>
        <xdr:cNvPr id="874" name="n_3mainValue【庁舎】&#10;有形固定資産減価償却率">
          <a:extLst>
            <a:ext uri="{FF2B5EF4-FFF2-40B4-BE49-F238E27FC236}">
              <a16:creationId xmlns:a16="http://schemas.microsoft.com/office/drawing/2014/main" id="{C33C8820-4C5B-4751-AFC5-81710868F36A}"/>
            </a:ext>
          </a:extLst>
        </xdr:cNvPr>
        <xdr:cNvSpPr txBox="1"/>
      </xdr:nvSpPr>
      <xdr:spPr>
        <a:xfrm>
          <a:off x="13500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141895</xdr:rowOff>
    </xdr:from>
    <xdr:ext cx="405111" cy="259045"/>
    <xdr:sp macro="" textlink="">
      <xdr:nvSpPr>
        <xdr:cNvPr id="875" name="n_4mainValue【庁舎】&#10;有形固定資産減価償却率">
          <a:extLst>
            <a:ext uri="{FF2B5EF4-FFF2-40B4-BE49-F238E27FC236}">
              <a16:creationId xmlns:a16="http://schemas.microsoft.com/office/drawing/2014/main" id="{9ADD04E1-C01D-474B-8E66-43A5293A32FE}"/>
            </a:ext>
          </a:extLst>
        </xdr:cNvPr>
        <xdr:cNvSpPr txBox="1"/>
      </xdr:nvSpPr>
      <xdr:spPr>
        <a:xfrm>
          <a:off x="12611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6" name="正方形/長方形 875">
          <a:extLst>
            <a:ext uri="{FF2B5EF4-FFF2-40B4-BE49-F238E27FC236}">
              <a16:creationId xmlns:a16="http://schemas.microsoft.com/office/drawing/2014/main" id="{9DBB72A8-CAC3-49C5-B067-34A8ADCE28E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7" name="正方形/長方形 876">
          <a:extLst>
            <a:ext uri="{FF2B5EF4-FFF2-40B4-BE49-F238E27FC236}">
              <a16:creationId xmlns:a16="http://schemas.microsoft.com/office/drawing/2014/main" id="{C60F5461-EF4B-4E67-91EA-DA47D11678C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8" name="正方形/長方形 877">
          <a:extLst>
            <a:ext uri="{FF2B5EF4-FFF2-40B4-BE49-F238E27FC236}">
              <a16:creationId xmlns:a16="http://schemas.microsoft.com/office/drawing/2014/main" id="{EEB889D8-C9CA-458B-ABF4-7E7AAE0000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9" name="正方形/長方形 878">
          <a:extLst>
            <a:ext uri="{FF2B5EF4-FFF2-40B4-BE49-F238E27FC236}">
              <a16:creationId xmlns:a16="http://schemas.microsoft.com/office/drawing/2014/main" id="{A9A1E319-32EE-4960-B87E-01968D909C3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0" name="正方形/長方形 879">
          <a:extLst>
            <a:ext uri="{FF2B5EF4-FFF2-40B4-BE49-F238E27FC236}">
              <a16:creationId xmlns:a16="http://schemas.microsoft.com/office/drawing/2014/main" id="{C8C84700-C782-4BA3-93CC-218297005EC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1" name="正方形/長方形 880">
          <a:extLst>
            <a:ext uri="{FF2B5EF4-FFF2-40B4-BE49-F238E27FC236}">
              <a16:creationId xmlns:a16="http://schemas.microsoft.com/office/drawing/2014/main" id="{A18A6928-E8D4-4447-9E05-5E6E90D02D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2" name="正方形/長方形 881">
          <a:extLst>
            <a:ext uri="{FF2B5EF4-FFF2-40B4-BE49-F238E27FC236}">
              <a16:creationId xmlns:a16="http://schemas.microsoft.com/office/drawing/2014/main" id="{8EDC0B48-13B6-4C08-AB09-1D4F103A45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3" name="正方形/長方形 882">
          <a:extLst>
            <a:ext uri="{FF2B5EF4-FFF2-40B4-BE49-F238E27FC236}">
              <a16:creationId xmlns:a16="http://schemas.microsoft.com/office/drawing/2014/main" id="{75160F8E-5761-41F4-A197-2868FC86DB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4" name="テキスト ボックス 883">
          <a:extLst>
            <a:ext uri="{FF2B5EF4-FFF2-40B4-BE49-F238E27FC236}">
              <a16:creationId xmlns:a16="http://schemas.microsoft.com/office/drawing/2014/main" id="{EB96A9C5-DC88-4C45-89CE-98EA525534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5" name="直線コネクタ 884">
          <a:extLst>
            <a:ext uri="{FF2B5EF4-FFF2-40B4-BE49-F238E27FC236}">
              <a16:creationId xmlns:a16="http://schemas.microsoft.com/office/drawing/2014/main" id="{F152CA6D-B3DD-4959-AED4-5792213AC33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6" name="直線コネクタ 885">
          <a:extLst>
            <a:ext uri="{FF2B5EF4-FFF2-40B4-BE49-F238E27FC236}">
              <a16:creationId xmlns:a16="http://schemas.microsoft.com/office/drawing/2014/main" id="{C0A6FF6E-ED0C-478D-AC3B-62EAFE559B9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7" name="テキスト ボックス 886">
          <a:extLst>
            <a:ext uri="{FF2B5EF4-FFF2-40B4-BE49-F238E27FC236}">
              <a16:creationId xmlns:a16="http://schemas.microsoft.com/office/drawing/2014/main" id="{26A15F2B-8071-4938-A315-F767D1B9099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8" name="直線コネクタ 887">
          <a:extLst>
            <a:ext uri="{FF2B5EF4-FFF2-40B4-BE49-F238E27FC236}">
              <a16:creationId xmlns:a16="http://schemas.microsoft.com/office/drawing/2014/main" id="{CAC0F5B8-66E9-4CC4-925D-A19F7E95CCE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89" name="テキスト ボックス 888">
          <a:extLst>
            <a:ext uri="{FF2B5EF4-FFF2-40B4-BE49-F238E27FC236}">
              <a16:creationId xmlns:a16="http://schemas.microsoft.com/office/drawing/2014/main" id="{B0C13F91-8519-4AD2-8380-58D9991A592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0" name="直線コネクタ 889">
          <a:extLst>
            <a:ext uri="{FF2B5EF4-FFF2-40B4-BE49-F238E27FC236}">
              <a16:creationId xmlns:a16="http://schemas.microsoft.com/office/drawing/2014/main" id="{532EF3B4-6770-47B9-B801-C3D75DF0217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1" name="テキスト ボックス 890">
          <a:extLst>
            <a:ext uri="{FF2B5EF4-FFF2-40B4-BE49-F238E27FC236}">
              <a16:creationId xmlns:a16="http://schemas.microsoft.com/office/drawing/2014/main" id="{51B03E8E-1FE0-41E6-BFAF-02FF1B6BA49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2" name="直線コネクタ 891">
          <a:extLst>
            <a:ext uri="{FF2B5EF4-FFF2-40B4-BE49-F238E27FC236}">
              <a16:creationId xmlns:a16="http://schemas.microsoft.com/office/drawing/2014/main" id="{653777DE-2CBE-462E-A68C-3A46CE3573A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3" name="テキスト ボックス 892">
          <a:extLst>
            <a:ext uri="{FF2B5EF4-FFF2-40B4-BE49-F238E27FC236}">
              <a16:creationId xmlns:a16="http://schemas.microsoft.com/office/drawing/2014/main" id="{124414F1-90CF-4B30-A0D3-DA4F45F9976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4" name="直線コネクタ 893">
          <a:extLst>
            <a:ext uri="{FF2B5EF4-FFF2-40B4-BE49-F238E27FC236}">
              <a16:creationId xmlns:a16="http://schemas.microsoft.com/office/drawing/2014/main" id="{4F08C361-E222-44EC-8353-61D4E3ED3D9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5" name="テキスト ボックス 894">
          <a:extLst>
            <a:ext uri="{FF2B5EF4-FFF2-40B4-BE49-F238E27FC236}">
              <a16:creationId xmlns:a16="http://schemas.microsoft.com/office/drawing/2014/main" id="{2AA304B6-9745-433B-A400-C642CE678D6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FEACD470-2028-489F-B036-5F0CFB35F6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CD2BD99D-F1A7-4F3A-8A89-BB894A01844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庁舎】&#10;一人当たり面積グラフ枠">
          <a:extLst>
            <a:ext uri="{FF2B5EF4-FFF2-40B4-BE49-F238E27FC236}">
              <a16:creationId xmlns:a16="http://schemas.microsoft.com/office/drawing/2014/main" id="{C40EAC8C-FBE3-4D63-873F-C10AF38901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99" name="直線コネクタ 898">
          <a:extLst>
            <a:ext uri="{FF2B5EF4-FFF2-40B4-BE49-F238E27FC236}">
              <a16:creationId xmlns:a16="http://schemas.microsoft.com/office/drawing/2014/main" id="{2031C9B6-5DFD-4C47-AFE1-6858B6D4ABCC}"/>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00" name="【庁舎】&#10;一人当たり面積最小値テキスト">
          <a:extLst>
            <a:ext uri="{FF2B5EF4-FFF2-40B4-BE49-F238E27FC236}">
              <a16:creationId xmlns:a16="http://schemas.microsoft.com/office/drawing/2014/main" id="{17D6E9A0-8F38-4F23-8DEF-240B06BDCC62}"/>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01" name="直線コネクタ 900">
          <a:extLst>
            <a:ext uri="{FF2B5EF4-FFF2-40B4-BE49-F238E27FC236}">
              <a16:creationId xmlns:a16="http://schemas.microsoft.com/office/drawing/2014/main" id="{F509FD51-0D15-472B-8391-024D5B3CB05E}"/>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02" name="【庁舎】&#10;一人当たり面積最大値テキスト">
          <a:extLst>
            <a:ext uri="{FF2B5EF4-FFF2-40B4-BE49-F238E27FC236}">
              <a16:creationId xmlns:a16="http://schemas.microsoft.com/office/drawing/2014/main" id="{BBA2364F-D75A-45AD-8295-93A7DD0DC72B}"/>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03" name="直線コネクタ 902">
          <a:extLst>
            <a:ext uri="{FF2B5EF4-FFF2-40B4-BE49-F238E27FC236}">
              <a16:creationId xmlns:a16="http://schemas.microsoft.com/office/drawing/2014/main" id="{C28AE5F3-FC67-4A3E-AA47-AA2C9BACD2BD}"/>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04" name="【庁舎】&#10;一人当たり面積平均値テキスト">
          <a:extLst>
            <a:ext uri="{FF2B5EF4-FFF2-40B4-BE49-F238E27FC236}">
              <a16:creationId xmlns:a16="http://schemas.microsoft.com/office/drawing/2014/main" id="{C5CE8476-4868-48C1-8BFB-18F921E8B9FC}"/>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05" name="フローチャート: 判断 904">
          <a:extLst>
            <a:ext uri="{FF2B5EF4-FFF2-40B4-BE49-F238E27FC236}">
              <a16:creationId xmlns:a16="http://schemas.microsoft.com/office/drawing/2014/main" id="{09B56B42-E335-4545-8EF2-3B6293D95B5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06" name="フローチャート: 判断 905">
          <a:extLst>
            <a:ext uri="{FF2B5EF4-FFF2-40B4-BE49-F238E27FC236}">
              <a16:creationId xmlns:a16="http://schemas.microsoft.com/office/drawing/2014/main" id="{41E79968-C85E-4763-985E-5518EB4315DF}"/>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39388</xdr:rowOff>
    </xdr:from>
    <xdr:ext cx="469744" cy="259045"/>
    <xdr:sp macro="" textlink="">
      <xdr:nvSpPr>
        <xdr:cNvPr id="907" name="n_1aveValue【庁舎】&#10;一人当たり面積">
          <a:extLst>
            <a:ext uri="{FF2B5EF4-FFF2-40B4-BE49-F238E27FC236}">
              <a16:creationId xmlns:a16="http://schemas.microsoft.com/office/drawing/2014/main" id="{83A5C881-7600-40EC-9104-74F5843966E2}"/>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124461</xdr:rowOff>
    </xdr:from>
    <xdr:to>
      <xdr:col>107</xdr:col>
      <xdr:colOff>101600</xdr:colOff>
      <xdr:row>106</xdr:row>
      <xdr:rowOff>54611</xdr:rowOff>
    </xdr:to>
    <xdr:sp macro="" textlink="">
      <xdr:nvSpPr>
        <xdr:cNvPr id="908" name="フローチャート: 判断 907">
          <a:extLst>
            <a:ext uri="{FF2B5EF4-FFF2-40B4-BE49-F238E27FC236}">
              <a16:creationId xmlns:a16="http://schemas.microsoft.com/office/drawing/2014/main" id="{94775841-B5CE-4B28-A4F8-C9217601C12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45738</xdr:rowOff>
    </xdr:from>
    <xdr:ext cx="469744" cy="259045"/>
    <xdr:sp macro="" textlink="">
      <xdr:nvSpPr>
        <xdr:cNvPr id="909" name="n_2aveValue【庁舎】&#10;一人当たり面積">
          <a:extLst>
            <a:ext uri="{FF2B5EF4-FFF2-40B4-BE49-F238E27FC236}">
              <a16:creationId xmlns:a16="http://schemas.microsoft.com/office/drawing/2014/main" id="{627B71D0-7764-4663-9750-2CE7412D336F}"/>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142239</xdr:rowOff>
    </xdr:from>
    <xdr:to>
      <xdr:col>102</xdr:col>
      <xdr:colOff>165100</xdr:colOff>
      <xdr:row>106</xdr:row>
      <xdr:rowOff>72389</xdr:rowOff>
    </xdr:to>
    <xdr:sp macro="" textlink="">
      <xdr:nvSpPr>
        <xdr:cNvPr id="910" name="フローチャート: 判断 909">
          <a:extLst>
            <a:ext uri="{FF2B5EF4-FFF2-40B4-BE49-F238E27FC236}">
              <a16:creationId xmlns:a16="http://schemas.microsoft.com/office/drawing/2014/main" id="{1EA46904-ED4E-42E4-9268-62104BDFAF85}"/>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63516</xdr:rowOff>
    </xdr:from>
    <xdr:ext cx="469744" cy="259045"/>
    <xdr:sp macro="" textlink="">
      <xdr:nvSpPr>
        <xdr:cNvPr id="911" name="n_3aveValue【庁舎】&#10;一人当たり面積">
          <a:extLst>
            <a:ext uri="{FF2B5EF4-FFF2-40B4-BE49-F238E27FC236}">
              <a16:creationId xmlns:a16="http://schemas.microsoft.com/office/drawing/2014/main" id="{72A94A41-D13E-4A94-BAC4-892D6EAEE227}"/>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148589</xdr:rowOff>
    </xdr:from>
    <xdr:to>
      <xdr:col>98</xdr:col>
      <xdr:colOff>38100</xdr:colOff>
      <xdr:row>106</xdr:row>
      <xdr:rowOff>78739</xdr:rowOff>
    </xdr:to>
    <xdr:sp macro="" textlink="">
      <xdr:nvSpPr>
        <xdr:cNvPr id="912" name="フローチャート: 判断 911">
          <a:extLst>
            <a:ext uri="{FF2B5EF4-FFF2-40B4-BE49-F238E27FC236}">
              <a16:creationId xmlns:a16="http://schemas.microsoft.com/office/drawing/2014/main" id="{8F7DC77F-1C01-467D-B61B-C536181D4C12}"/>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69866</xdr:rowOff>
    </xdr:from>
    <xdr:ext cx="469744" cy="259045"/>
    <xdr:sp macro="" textlink="">
      <xdr:nvSpPr>
        <xdr:cNvPr id="913" name="n_4aveValue【庁舎】&#10;一人当たり面積">
          <a:extLst>
            <a:ext uri="{FF2B5EF4-FFF2-40B4-BE49-F238E27FC236}">
              <a16:creationId xmlns:a16="http://schemas.microsoft.com/office/drawing/2014/main" id="{0F99A6FD-99E4-4583-BB09-9818A2504AFC}"/>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4166DEB3-CB59-4BED-873C-13680FF022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669CFE11-BBE2-4ED4-9087-6CBC22A15D4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3CE1BE2A-C987-4C41-931F-B33F8152D43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690323C-5C61-4299-8196-6AF23D84604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E4240502-4763-4087-B30C-B3171F5897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118111</xdr:rowOff>
    </xdr:from>
    <xdr:to>
      <xdr:col>116</xdr:col>
      <xdr:colOff>114300</xdr:colOff>
      <xdr:row>105</xdr:row>
      <xdr:rowOff>48261</xdr:rowOff>
    </xdr:to>
    <xdr:sp macro="" textlink="">
      <xdr:nvSpPr>
        <xdr:cNvPr id="919" name="楕円 918">
          <a:extLst>
            <a:ext uri="{FF2B5EF4-FFF2-40B4-BE49-F238E27FC236}">
              <a16:creationId xmlns:a16="http://schemas.microsoft.com/office/drawing/2014/main" id="{281811BD-5EA5-4EF0-B6CC-D71791741499}"/>
            </a:ext>
          </a:extLst>
        </xdr:cNvPr>
        <xdr:cNvSpPr/>
      </xdr:nvSpPr>
      <xdr:spPr>
        <a:xfrm>
          <a:off x="221107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140988</xdr:rowOff>
    </xdr:from>
    <xdr:ext cx="469744" cy="259045"/>
    <xdr:sp macro="" textlink="">
      <xdr:nvSpPr>
        <xdr:cNvPr id="920" name="【庁舎】&#10;一人当たり面積該当値テキスト">
          <a:extLst>
            <a:ext uri="{FF2B5EF4-FFF2-40B4-BE49-F238E27FC236}">
              <a16:creationId xmlns:a16="http://schemas.microsoft.com/office/drawing/2014/main" id="{E80D9CB4-7495-4011-8D64-BCF9F3F13051}"/>
            </a:ext>
          </a:extLst>
        </xdr:cNvPr>
        <xdr:cNvSpPr txBox="1"/>
      </xdr:nvSpPr>
      <xdr:spPr>
        <a:xfrm>
          <a:off x="22199600" y="1780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161289</xdr:rowOff>
    </xdr:from>
    <xdr:to>
      <xdr:col>112</xdr:col>
      <xdr:colOff>38100</xdr:colOff>
      <xdr:row>105</xdr:row>
      <xdr:rowOff>91439</xdr:rowOff>
    </xdr:to>
    <xdr:sp macro="" textlink="">
      <xdr:nvSpPr>
        <xdr:cNvPr id="921" name="楕円 920">
          <a:extLst>
            <a:ext uri="{FF2B5EF4-FFF2-40B4-BE49-F238E27FC236}">
              <a16:creationId xmlns:a16="http://schemas.microsoft.com/office/drawing/2014/main" id="{6DD141B0-F9DD-4508-B750-47D19CEA9310}"/>
            </a:ext>
          </a:extLst>
        </xdr:cNvPr>
        <xdr:cNvSpPr/>
      </xdr:nvSpPr>
      <xdr:spPr>
        <a:xfrm>
          <a:off x="21272500" y="179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168911</xdr:rowOff>
    </xdr:from>
    <xdr:to>
      <xdr:col>116</xdr:col>
      <xdr:colOff>63500</xdr:colOff>
      <xdr:row>105</xdr:row>
      <xdr:rowOff>40639</xdr:rowOff>
    </xdr:to>
    <xdr:cxnSp macro="">
      <xdr:nvCxnSpPr>
        <xdr:cNvPr id="922" name="直線コネクタ 921">
          <a:extLst>
            <a:ext uri="{FF2B5EF4-FFF2-40B4-BE49-F238E27FC236}">
              <a16:creationId xmlns:a16="http://schemas.microsoft.com/office/drawing/2014/main" id="{98FB05A5-7124-45C5-AB16-E628C178E4A5}"/>
            </a:ext>
          </a:extLst>
        </xdr:cNvPr>
        <xdr:cNvCxnSpPr/>
      </xdr:nvCxnSpPr>
      <xdr:spPr>
        <a:xfrm flipV="1">
          <a:off x="21323300" y="17999711"/>
          <a:ext cx="83820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95250</xdr:rowOff>
    </xdr:from>
    <xdr:to>
      <xdr:col>107</xdr:col>
      <xdr:colOff>101600</xdr:colOff>
      <xdr:row>105</xdr:row>
      <xdr:rowOff>25400</xdr:rowOff>
    </xdr:to>
    <xdr:sp macro="" textlink="">
      <xdr:nvSpPr>
        <xdr:cNvPr id="923" name="楕円 922">
          <a:extLst>
            <a:ext uri="{FF2B5EF4-FFF2-40B4-BE49-F238E27FC236}">
              <a16:creationId xmlns:a16="http://schemas.microsoft.com/office/drawing/2014/main" id="{9E3A4FCC-450A-4A8B-BD93-489C1ED5E7FD}"/>
            </a:ext>
          </a:extLst>
        </xdr:cNvPr>
        <xdr:cNvSpPr/>
      </xdr:nvSpPr>
      <xdr:spPr>
        <a:xfrm>
          <a:off x="20383500" y="179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146050</xdr:rowOff>
    </xdr:from>
    <xdr:to>
      <xdr:col>111</xdr:col>
      <xdr:colOff>177800</xdr:colOff>
      <xdr:row>105</xdr:row>
      <xdr:rowOff>40639</xdr:rowOff>
    </xdr:to>
    <xdr:cxnSp macro="">
      <xdr:nvCxnSpPr>
        <xdr:cNvPr id="924" name="直線コネクタ 923">
          <a:extLst>
            <a:ext uri="{FF2B5EF4-FFF2-40B4-BE49-F238E27FC236}">
              <a16:creationId xmlns:a16="http://schemas.microsoft.com/office/drawing/2014/main" id="{B099623B-6925-4377-B249-B43D19BD355F}"/>
            </a:ext>
          </a:extLst>
        </xdr:cNvPr>
        <xdr:cNvCxnSpPr/>
      </xdr:nvCxnSpPr>
      <xdr:spPr>
        <a:xfrm>
          <a:off x="20434300" y="17976850"/>
          <a:ext cx="889000"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107950</xdr:rowOff>
    </xdr:from>
    <xdr:to>
      <xdr:col>102</xdr:col>
      <xdr:colOff>165100</xdr:colOff>
      <xdr:row>105</xdr:row>
      <xdr:rowOff>38100</xdr:rowOff>
    </xdr:to>
    <xdr:sp macro="" textlink="">
      <xdr:nvSpPr>
        <xdr:cNvPr id="925" name="楕円 924">
          <a:extLst>
            <a:ext uri="{FF2B5EF4-FFF2-40B4-BE49-F238E27FC236}">
              <a16:creationId xmlns:a16="http://schemas.microsoft.com/office/drawing/2014/main" id="{D02268F8-E02F-42BA-B30F-D7E63D1E4590}"/>
            </a:ext>
          </a:extLst>
        </xdr:cNvPr>
        <xdr:cNvSpPr/>
      </xdr:nvSpPr>
      <xdr:spPr>
        <a:xfrm>
          <a:off x="19494500" y="1793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146050</xdr:rowOff>
    </xdr:from>
    <xdr:to>
      <xdr:col>107</xdr:col>
      <xdr:colOff>50800</xdr:colOff>
      <xdr:row>104</xdr:row>
      <xdr:rowOff>158750</xdr:rowOff>
    </xdr:to>
    <xdr:cxnSp macro="">
      <xdr:nvCxnSpPr>
        <xdr:cNvPr id="926" name="直線コネクタ 925">
          <a:extLst>
            <a:ext uri="{FF2B5EF4-FFF2-40B4-BE49-F238E27FC236}">
              <a16:creationId xmlns:a16="http://schemas.microsoft.com/office/drawing/2014/main" id="{2AD5AA77-7E82-4A32-AB80-FBCDC7198241}"/>
            </a:ext>
          </a:extLst>
        </xdr:cNvPr>
        <xdr:cNvCxnSpPr/>
      </xdr:nvCxnSpPr>
      <xdr:spPr>
        <a:xfrm flipV="1">
          <a:off x="19545300" y="17976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114300</xdr:rowOff>
    </xdr:from>
    <xdr:to>
      <xdr:col>98</xdr:col>
      <xdr:colOff>38100</xdr:colOff>
      <xdr:row>105</xdr:row>
      <xdr:rowOff>44450</xdr:rowOff>
    </xdr:to>
    <xdr:sp macro="" textlink="">
      <xdr:nvSpPr>
        <xdr:cNvPr id="927" name="楕円 926">
          <a:extLst>
            <a:ext uri="{FF2B5EF4-FFF2-40B4-BE49-F238E27FC236}">
              <a16:creationId xmlns:a16="http://schemas.microsoft.com/office/drawing/2014/main" id="{6DB9A61F-CA9C-4FBE-8E0F-373244D22853}"/>
            </a:ext>
          </a:extLst>
        </xdr:cNvPr>
        <xdr:cNvSpPr/>
      </xdr:nvSpPr>
      <xdr:spPr>
        <a:xfrm>
          <a:off x="1860550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158750</xdr:rowOff>
    </xdr:from>
    <xdr:to>
      <xdr:col>102</xdr:col>
      <xdr:colOff>114300</xdr:colOff>
      <xdr:row>104</xdr:row>
      <xdr:rowOff>165100</xdr:rowOff>
    </xdr:to>
    <xdr:cxnSp macro="">
      <xdr:nvCxnSpPr>
        <xdr:cNvPr id="928" name="直線コネクタ 927">
          <a:extLst>
            <a:ext uri="{FF2B5EF4-FFF2-40B4-BE49-F238E27FC236}">
              <a16:creationId xmlns:a16="http://schemas.microsoft.com/office/drawing/2014/main" id="{D84606F0-2B48-4C55-8E36-428304F09748}"/>
            </a:ext>
          </a:extLst>
        </xdr:cNvPr>
        <xdr:cNvCxnSpPr/>
      </xdr:nvCxnSpPr>
      <xdr:spPr>
        <a:xfrm flipV="1">
          <a:off x="18656300" y="179895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107966</xdr:rowOff>
    </xdr:from>
    <xdr:ext cx="469744" cy="259045"/>
    <xdr:sp macro="" textlink="">
      <xdr:nvSpPr>
        <xdr:cNvPr id="929" name="n_1mainValue【庁舎】&#10;一人当たり面積">
          <a:extLst>
            <a:ext uri="{FF2B5EF4-FFF2-40B4-BE49-F238E27FC236}">
              <a16:creationId xmlns:a16="http://schemas.microsoft.com/office/drawing/2014/main" id="{219C52ED-BD34-49EA-A34D-F15095A287E4}"/>
            </a:ext>
          </a:extLst>
        </xdr:cNvPr>
        <xdr:cNvSpPr txBox="1"/>
      </xdr:nvSpPr>
      <xdr:spPr>
        <a:xfrm>
          <a:off x="21075727" y="177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41927</xdr:rowOff>
    </xdr:from>
    <xdr:ext cx="469744" cy="259045"/>
    <xdr:sp macro="" textlink="">
      <xdr:nvSpPr>
        <xdr:cNvPr id="930" name="n_2mainValue【庁舎】&#10;一人当たり面積">
          <a:extLst>
            <a:ext uri="{FF2B5EF4-FFF2-40B4-BE49-F238E27FC236}">
              <a16:creationId xmlns:a16="http://schemas.microsoft.com/office/drawing/2014/main" id="{DCD768B9-95FF-499B-AC9D-8D976FA3F992}"/>
            </a:ext>
          </a:extLst>
        </xdr:cNvPr>
        <xdr:cNvSpPr txBox="1"/>
      </xdr:nvSpPr>
      <xdr:spPr>
        <a:xfrm>
          <a:off x="2019942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54627</xdr:rowOff>
    </xdr:from>
    <xdr:ext cx="469744" cy="259045"/>
    <xdr:sp macro="" textlink="">
      <xdr:nvSpPr>
        <xdr:cNvPr id="931" name="n_3mainValue【庁舎】&#10;一人当たり面積">
          <a:extLst>
            <a:ext uri="{FF2B5EF4-FFF2-40B4-BE49-F238E27FC236}">
              <a16:creationId xmlns:a16="http://schemas.microsoft.com/office/drawing/2014/main" id="{677ABFD0-C7DD-4BE3-AB19-C5DF4E1DEFAF}"/>
            </a:ext>
          </a:extLst>
        </xdr:cNvPr>
        <xdr:cNvSpPr txBox="1"/>
      </xdr:nvSpPr>
      <xdr:spPr>
        <a:xfrm>
          <a:off x="19310427" y="1771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60977</xdr:rowOff>
    </xdr:from>
    <xdr:ext cx="469744" cy="259045"/>
    <xdr:sp macro="" textlink="">
      <xdr:nvSpPr>
        <xdr:cNvPr id="932" name="n_4mainValue【庁舎】&#10;一人当たり面積">
          <a:extLst>
            <a:ext uri="{FF2B5EF4-FFF2-40B4-BE49-F238E27FC236}">
              <a16:creationId xmlns:a16="http://schemas.microsoft.com/office/drawing/2014/main" id="{CA97BBC3-2C05-49B2-97F0-6592B0A30EBB}"/>
            </a:ext>
          </a:extLst>
        </xdr:cNvPr>
        <xdr:cNvSpPr txBox="1"/>
      </xdr:nvSpPr>
      <xdr:spPr>
        <a:xfrm>
          <a:off x="18421427"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87CB57E7-20B3-4236-93E1-BED77A70805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5183CDD8-92E0-4E51-95D3-F1BEECBD53E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CBE2E0FA-25A6-43A5-9E71-7B07F69718E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類似団体と比較して特に有形固定資産減価償却率が高くなっている施設は、体育館・プール、福祉施設及び市民会館となっている。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体育館及びプールについては、老朽化が進んでいるものの除却処分を計画的に進めており、今後も公共施設等総合管理計画に基づき施設の長寿命化や施設総量の適正化に取り組んでいく。</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福祉施設については、老朽化が進んでいるが公共施設等総合管理計画に基づき長寿命化・適正化に向けて取り組みを進めている。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市民会館については老朽化が進んでおり、公共施設等総合管理計画に基づき除却を進めている。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33776084</v>
      </c>
      <c r="BO4" s="384"/>
      <c r="BP4" s="384"/>
      <c r="BQ4" s="384"/>
      <c r="BR4" s="384"/>
      <c r="BS4" s="384"/>
      <c r="BT4" s="384"/>
      <c r="BU4" s="385"/>
      <c r="BV4" s="383">
        <v>35638175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v>
      </c>
      <c r="CU4" s="390"/>
      <c r="CV4" s="390"/>
      <c r="CW4" s="390"/>
      <c r="CX4" s="390"/>
      <c r="CY4" s="390"/>
      <c r="CZ4" s="390"/>
      <c r="DA4" s="391"/>
      <c r="DB4" s="389">
        <v>8.6999999999999993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32246241</v>
      </c>
      <c r="BO5" s="421"/>
      <c r="BP5" s="421"/>
      <c r="BQ5" s="421"/>
      <c r="BR5" s="421"/>
      <c r="BS5" s="421"/>
      <c r="BT5" s="421"/>
      <c r="BU5" s="422"/>
      <c r="BV5" s="420">
        <v>34389290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88.9</v>
      </c>
      <c r="CU5" s="418"/>
      <c r="CV5" s="418"/>
      <c r="CW5" s="418"/>
      <c r="CX5" s="418"/>
      <c r="CY5" s="418"/>
      <c r="CZ5" s="418"/>
      <c r="DA5" s="419"/>
      <c r="DB5" s="417">
        <v>91.1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1529843</v>
      </c>
      <c r="BO6" s="421"/>
      <c r="BP6" s="421"/>
      <c r="BQ6" s="421"/>
      <c r="BR6" s="421"/>
      <c r="BS6" s="421"/>
      <c r="BT6" s="421"/>
      <c r="BU6" s="422"/>
      <c r="BV6" s="420">
        <v>1248885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89.1</v>
      </c>
      <c r="CU6" s="458"/>
      <c r="CV6" s="458"/>
      <c r="CW6" s="458"/>
      <c r="CX6" s="458"/>
      <c r="CY6" s="458"/>
      <c r="CZ6" s="458"/>
      <c r="DA6" s="459"/>
      <c r="DB6" s="457">
        <v>91.5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227655</v>
      </c>
      <c r="BO7" s="421"/>
      <c r="BP7" s="421"/>
      <c r="BQ7" s="421"/>
      <c r="BR7" s="421"/>
      <c r="BS7" s="421"/>
      <c r="BT7" s="421"/>
      <c r="BU7" s="422"/>
      <c r="BV7" s="420">
        <v>127117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13056588</v>
      </c>
      <c r="CU7" s="421"/>
      <c r="CV7" s="421"/>
      <c r="CW7" s="421"/>
      <c r="CX7" s="421"/>
      <c r="CY7" s="421"/>
      <c r="CZ7" s="421"/>
      <c r="DA7" s="422"/>
      <c r="DB7" s="420">
        <v>12839644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1302188</v>
      </c>
      <c r="BO8" s="421"/>
      <c r="BP8" s="421"/>
      <c r="BQ8" s="421"/>
      <c r="BR8" s="421"/>
      <c r="BS8" s="421"/>
      <c r="BT8" s="421"/>
      <c r="BU8" s="422"/>
      <c r="BV8" s="420">
        <v>1121768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0.28999999999999998</v>
      </c>
      <c r="CU8" s="461"/>
      <c r="CV8" s="461"/>
      <c r="CW8" s="461"/>
      <c r="CX8" s="461"/>
      <c r="CY8" s="461"/>
      <c r="CZ8" s="461"/>
      <c r="DA8" s="462"/>
      <c r="DB8" s="460">
        <v>0.28999999999999998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32887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180420</v>
      </c>
      <c r="BO9" s="421"/>
      <c r="BP9" s="421"/>
      <c r="BQ9" s="421"/>
      <c r="BR9" s="421"/>
      <c r="BS9" s="421"/>
      <c r="BT9" s="421"/>
      <c r="BU9" s="422"/>
      <c r="BV9" s="420">
        <v>34342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16.600000000000001</v>
      </c>
      <c r="CU9" s="418"/>
      <c r="CV9" s="418"/>
      <c r="CW9" s="418"/>
      <c r="CX9" s="418"/>
      <c r="CY9" s="418"/>
      <c r="CZ9" s="418"/>
      <c r="DA9" s="419"/>
      <c r="DB9" s="417">
        <v>17.899999999999999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35439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412955</v>
      </c>
      <c r="BO10" s="421"/>
      <c r="BP10" s="421"/>
      <c r="BQ10" s="421"/>
      <c r="BR10" s="421"/>
      <c r="BS10" s="421"/>
      <c r="BT10" s="421"/>
      <c r="BU10" s="422"/>
      <c r="BV10" s="420">
        <v>2608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60341</v>
      </c>
      <c r="BO11" s="421"/>
      <c r="BP11" s="421"/>
      <c r="BQ11" s="421"/>
      <c r="BR11" s="421"/>
      <c r="BS11" s="421"/>
      <c r="BT11" s="421"/>
      <c r="BU11" s="422"/>
      <c r="BV11" s="420">
        <v>129523</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31094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179000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30765</v>
      </c>
      <c r="S13" s="505"/>
      <c r="T13" s="505"/>
      <c r="U13" s="505"/>
      <c r="V13" s="506"/>
      <c r="W13" s="436" t="s">
        <v>131</v>
      </c>
      <c r="X13" s="437"/>
      <c r="Y13" s="437"/>
      <c r="Z13" s="437"/>
      <c r="AA13" s="437"/>
      <c r="AB13" s="427"/>
      <c r="AC13" s="471">
        <v>1488</v>
      </c>
      <c r="AD13" s="472"/>
      <c r="AE13" s="472"/>
      <c r="AF13" s="472"/>
      <c r="AG13" s="514"/>
      <c r="AH13" s="471">
        <v>1707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653716</v>
      </c>
      <c r="BO13" s="421"/>
      <c r="BP13" s="421"/>
      <c r="BQ13" s="421"/>
      <c r="BR13" s="421"/>
      <c r="BS13" s="421"/>
      <c r="BT13" s="421"/>
      <c r="BU13" s="422"/>
      <c r="BV13" s="420">
        <v>-12527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7.1</v>
      </c>
      <c r="CU13" s="418"/>
      <c r="CV13" s="418"/>
      <c r="CW13" s="418"/>
      <c r="CX13" s="418"/>
      <c r="CY13" s="418"/>
      <c r="CZ13" s="418"/>
      <c r="DA13" s="419"/>
      <c r="DB13" s="417">
        <v>7.3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31720</v>
      </c>
      <c r="S14" s="505"/>
      <c r="T14" s="505"/>
      <c r="U14" s="505"/>
      <c r="V14" s="506"/>
      <c r="W14" s="410"/>
      <c r="X14" s="411"/>
      <c r="Y14" s="411"/>
      <c r="Z14" s="411"/>
      <c r="AA14" s="411"/>
      <c r="AB14" s="400"/>
      <c r="AC14" s="507">
        <v>10.5</v>
      </c>
      <c r="AD14" s="508"/>
      <c r="AE14" s="508"/>
      <c r="AF14" s="508"/>
      <c r="AG14" s="509"/>
      <c r="AH14" s="507">
        <v>11.4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31387</v>
      </c>
      <c r="S15" s="505"/>
      <c r="T15" s="505"/>
      <c r="U15" s="505"/>
      <c r="V15" s="506"/>
      <c r="W15" s="436" t="s">
        <v>137</v>
      </c>
      <c r="X15" s="437"/>
      <c r="Y15" s="437"/>
      <c r="Z15" s="437"/>
      <c r="AA15" s="437"/>
      <c r="AB15" s="427"/>
      <c r="AC15" s="471">
        <v>2988</v>
      </c>
      <c r="AD15" s="472"/>
      <c r="AE15" s="472"/>
      <c r="AF15" s="472"/>
      <c r="AG15" s="514"/>
      <c r="AH15" s="471">
        <v>3105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3465429</v>
      </c>
      <c r="BO15" s="384"/>
      <c r="BP15" s="384"/>
      <c r="BQ15" s="384"/>
      <c r="BR15" s="384"/>
      <c r="BS15" s="384"/>
      <c r="BT15" s="384"/>
      <c r="BU15" s="385"/>
      <c r="BV15" s="383">
        <v>3493514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v>
      </c>
      <c r="AD16" s="508"/>
      <c r="AE16" s="508"/>
      <c r="AF16" s="508"/>
      <c r="AG16" s="509"/>
      <c r="AH16" s="507">
        <v>20.7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12193826</v>
      </c>
      <c r="BO16" s="421"/>
      <c r="BP16" s="421"/>
      <c r="BQ16" s="421"/>
      <c r="BR16" s="421"/>
      <c r="BS16" s="421"/>
      <c r="BT16" s="421"/>
      <c r="BU16" s="422"/>
      <c r="BV16" s="420">
        <v>12030435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9732</v>
      </c>
      <c r="AD17" s="472"/>
      <c r="AE17" s="472"/>
      <c r="AF17" s="472"/>
      <c r="AG17" s="514"/>
      <c r="AH17" s="471">
        <v>10174</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4299733</v>
      </c>
      <c r="BO17" s="421"/>
      <c r="BP17" s="421"/>
      <c r="BQ17" s="421"/>
      <c r="BR17" s="421"/>
      <c r="BS17" s="421"/>
      <c r="BT17" s="421"/>
      <c r="BU17" s="422"/>
      <c r="BV17" s="420">
        <v>4337801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283.58999999999997</v>
      </c>
      <c r="M18" s="544"/>
      <c r="N18" s="544"/>
      <c r="O18" s="544"/>
      <c r="P18" s="544"/>
      <c r="Q18" s="544"/>
      <c r="R18" s="545"/>
      <c r="S18" s="545"/>
      <c r="T18" s="545"/>
      <c r="U18" s="545"/>
      <c r="V18" s="546"/>
      <c r="W18" s="438"/>
      <c r="X18" s="439"/>
      <c r="Y18" s="439"/>
      <c r="Z18" s="439"/>
      <c r="AA18" s="439"/>
      <c r="AB18" s="430"/>
      <c r="AC18" s="547">
        <v>68.5</v>
      </c>
      <c r="AD18" s="548"/>
      <c r="AE18" s="548"/>
      <c r="AF18" s="548"/>
      <c r="AG18" s="549"/>
      <c r="AH18" s="547">
        <v>67.900000000000006</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11802397</v>
      </c>
      <c r="BO18" s="421"/>
      <c r="BP18" s="421"/>
      <c r="BQ18" s="421"/>
      <c r="BR18" s="421"/>
      <c r="BS18" s="421"/>
      <c r="BT18" s="421"/>
      <c r="BU18" s="422"/>
      <c r="BV18" s="420">
        <v>11809156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116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16755527</v>
      </c>
      <c r="BO19" s="421"/>
      <c r="BP19" s="421"/>
      <c r="BQ19" s="421"/>
      <c r="BR19" s="421"/>
      <c r="BS19" s="421"/>
      <c r="BT19" s="421"/>
      <c r="BU19" s="422"/>
      <c r="BV19" s="420">
        <v>16864032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14444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31120007</v>
      </c>
      <c r="BO22" s="384"/>
      <c r="BP22" s="384"/>
      <c r="BQ22" s="384"/>
      <c r="BR22" s="384"/>
      <c r="BS22" s="384"/>
      <c r="BT22" s="384"/>
      <c r="BU22" s="385"/>
      <c r="BV22" s="383">
        <v>30245936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19397583</v>
      </c>
      <c r="BO23" s="421"/>
      <c r="BP23" s="421"/>
      <c r="BQ23" s="421"/>
      <c r="BR23" s="421"/>
      <c r="BS23" s="421"/>
      <c r="BT23" s="421"/>
      <c r="BU23" s="422"/>
      <c r="BV23" s="420">
        <v>19290290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8350</v>
      </c>
      <c r="R24" s="472"/>
      <c r="S24" s="472"/>
      <c r="T24" s="472"/>
      <c r="U24" s="472"/>
      <c r="V24" s="514"/>
      <c r="W24" s="566"/>
      <c r="X24" s="567"/>
      <c r="Y24" s="568"/>
      <c r="Z24" s="470" t="s">
        <v>161</v>
      </c>
      <c r="AA24" s="450"/>
      <c r="AB24" s="450"/>
      <c r="AC24" s="450"/>
      <c r="AD24" s="450"/>
      <c r="AE24" s="450"/>
      <c r="AF24" s="450"/>
      <c r="AG24" s="451"/>
      <c r="AH24" s="471">
        <v>426</v>
      </c>
      <c r="AI24" s="472"/>
      <c r="AJ24" s="472"/>
      <c r="AK24" s="472"/>
      <c r="AL24" s="514"/>
      <c r="AM24" s="471">
        <v>1341048</v>
      </c>
      <c r="AN24" s="472"/>
      <c r="AO24" s="472"/>
      <c r="AP24" s="472"/>
      <c r="AQ24" s="472"/>
      <c r="AR24" s="514"/>
      <c r="AS24" s="471">
        <v>3148</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27013451</v>
      </c>
      <c r="BO24" s="421"/>
      <c r="BP24" s="421"/>
      <c r="BQ24" s="421"/>
      <c r="BR24" s="421"/>
      <c r="BS24" s="421"/>
      <c r="BT24" s="421"/>
      <c r="BU24" s="422"/>
      <c r="BV24" s="420">
        <v>25495529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6600</v>
      </c>
      <c r="R25" s="472"/>
      <c r="S25" s="472"/>
      <c r="T25" s="472"/>
      <c r="U25" s="472"/>
      <c r="V25" s="514"/>
      <c r="W25" s="566"/>
      <c r="X25" s="567"/>
      <c r="Y25" s="568"/>
      <c r="Z25" s="470" t="s">
        <v>164</v>
      </c>
      <c r="AA25" s="450"/>
      <c r="AB25" s="450"/>
      <c r="AC25" s="450"/>
      <c r="AD25" s="450"/>
      <c r="AE25" s="450"/>
      <c r="AF25" s="450"/>
      <c r="AG25" s="451"/>
      <c r="AH25" s="471">
        <v>84</v>
      </c>
      <c r="AI25" s="472"/>
      <c r="AJ25" s="472"/>
      <c r="AK25" s="472"/>
      <c r="AL25" s="514"/>
      <c r="AM25" s="471">
        <v>250908</v>
      </c>
      <c r="AN25" s="472"/>
      <c r="AO25" s="472"/>
      <c r="AP25" s="472"/>
      <c r="AQ25" s="472"/>
      <c r="AR25" s="514"/>
      <c r="AS25" s="471">
        <v>2987</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713244</v>
      </c>
      <c r="BO25" s="384"/>
      <c r="BP25" s="384"/>
      <c r="BQ25" s="384"/>
      <c r="BR25" s="384"/>
      <c r="BS25" s="384"/>
      <c r="BT25" s="384"/>
      <c r="BU25" s="385"/>
      <c r="BV25" s="383">
        <v>808708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6130</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3970</v>
      </c>
      <c r="R27" s="472"/>
      <c r="S27" s="472"/>
      <c r="T27" s="472"/>
      <c r="U27" s="472"/>
      <c r="V27" s="514"/>
      <c r="W27" s="566"/>
      <c r="X27" s="567"/>
      <c r="Y27" s="568"/>
      <c r="Z27" s="470" t="s">
        <v>170</v>
      </c>
      <c r="AA27" s="450"/>
      <c r="AB27" s="450"/>
      <c r="AC27" s="450"/>
      <c r="AD27" s="450"/>
      <c r="AE27" s="450"/>
      <c r="AF27" s="450"/>
      <c r="AG27" s="451"/>
      <c r="AH27" s="471">
        <v>6</v>
      </c>
      <c r="AI27" s="472"/>
      <c r="AJ27" s="472"/>
      <c r="AK27" s="472"/>
      <c r="AL27" s="514"/>
      <c r="AM27" s="471">
        <v>25110</v>
      </c>
      <c r="AN27" s="472"/>
      <c r="AO27" s="472"/>
      <c r="AP27" s="472"/>
      <c r="AQ27" s="472"/>
      <c r="AR27" s="514"/>
      <c r="AS27" s="471">
        <v>4185</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1193646</v>
      </c>
      <c r="BO27" s="540"/>
      <c r="BP27" s="540"/>
      <c r="BQ27" s="540"/>
      <c r="BR27" s="540"/>
      <c r="BS27" s="540"/>
      <c r="BT27" s="540"/>
      <c r="BU27" s="541"/>
      <c r="BV27" s="539">
        <v>1193575</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3180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2183703</v>
      </c>
      <c r="BO28" s="384"/>
      <c r="BP28" s="384"/>
      <c r="BQ28" s="384"/>
      <c r="BR28" s="384"/>
      <c r="BS28" s="384"/>
      <c r="BT28" s="384"/>
      <c r="BU28" s="385"/>
      <c r="BV28" s="383">
        <v>1770748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15</v>
      </c>
      <c r="M29" s="472"/>
      <c r="N29" s="472"/>
      <c r="O29" s="472"/>
      <c r="P29" s="514"/>
      <c r="Q29" s="471">
        <v>2964</v>
      </c>
      <c r="R29" s="472"/>
      <c r="S29" s="472"/>
      <c r="T29" s="472"/>
      <c r="U29" s="472"/>
      <c r="V29" s="514"/>
      <c r="W29" s="569"/>
      <c r="X29" s="570"/>
      <c r="Y29" s="571"/>
      <c r="Z29" s="470" t="s">
        <v>176</v>
      </c>
      <c r="AA29" s="450"/>
      <c r="AB29" s="450"/>
      <c r="AC29" s="450"/>
      <c r="AD29" s="450"/>
      <c r="AE29" s="450"/>
      <c r="AF29" s="450"/>
      <c r="AG29" s="451"/>
      <c r="AH29" s="471">
        <v>432</v>
      </c>
      <c r="AI29" s="472"/>
      <c r="AJ29" s="472"/>
      <c r="AK29" s="472"/>
      <c r="AL29" s="514"/>
      <c r="AM29" s="471">
        <v>1366158</v>
      </c>
      <c r="AN29" s="472"/>
      <c r="AO29" s="472"/>
      <c r="AP29" s="472"/>
      <c r="AQ29" s="472"/>
      <c r="AR29" s="514"/>
      <c r="AS29" s="471">
        <v>3162</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7363640</v>
      </c>
      <c r="BO29" s="421"/>
      <c r="BP29" s="421"/>
      <c r="BQ29" s="421"/>
      <c r="BR29" s="421"/>
      <c r="BS29" s="421"/>
      <c r="BT29" s="421"/>
      <c r="BU29" s="422"/>
      <c r="BV29" s="420">
        <v>7281658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95.8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18681468</v>
      </c>
      <c r="BO30" s="540"/>
      <c r="BP30" s="540"/>
      <c r="BQ30" s="540"/>
      <c r="BR30" s="540"/>
      <c r="BS30" s="540"/>
      <c r="BT30" s="540"/>
      <c r="BU30" s="541"/>
      <c r="BV30" s="539">
        <v>17537895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杜氏の里笠沙</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南薩地区衛生管理組合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南さつま市農業公社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下水道事業会計（公共下水道事業）</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指宿南九州消防組合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南薩木材加工センター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交通災害共済特別会計</v>
      </c>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IF('各会計、関係団体の財政状況及び健全化判断比率'!B35="","",'各会計、関係団体の財政状況及び健全化判断比率'!B35)</f>
        <v>下水道事業会計（漁業集落排水事業）</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南薩介護保険事務組合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南さつま食肉流通センター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10</v>
      </c>
      <c r="AN38" s="610"/>
      <c r="AO38" s="611" t="str">
        <f>IF('各会計、関係団体の財政状況及び健全化判断比率'!B36="","",'各会計、関係団体の財政状況及び健全化判断比率'!B36)</f>
        <v>下水道事業会計（農業集落排水事業）</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鹿児島県後期高齢者医療広域連合（一般会計）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鹿児島県後期高齢者医療広域連合（特別会計）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pHB2QAO935MpylL3Fuzz1mUO6Vm/HVxdMLyJ0n/0/Dge7mlrESYmblGS7RfPbDPbTHBG5FBrOq14dCrCoTWiw==" saltValue="FzqPP5+619iT0z8xw++x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3110993</v>
      </c>
      <c r="S5" s="626"/>
      <c r="T5" s="626"/>
      <c r="U5" s="626"/>
      <c r="V5" s="626"/>
      <c r="W5" s="626"/>
      <c r="X5" s="626"/>
      <c r="Y5" s="627"/>
      <c r="Z5" s="628">
        <v>9.1999999999999993</v>
      </c>
      <c r="AA5" s="628"/>
      <c r="AB5" s="628"/>
      <c r="AC5" s="628"/>
      <c r="AD5" s="629">
        <v>3110993</v>
      </c>
      <c r="AE5" s="629"/>
      <c r="AF5" s="629"/>
      <c r="AG5" s="629"/>
      <c r="AH5" s="629"/>
      <c r="AI5" s="629"/>
      <c r="AJ5" s="629"/>
      <c r="AK5" s="629"/>
      <c r="AL5" s="630">
        <v>23.5</v>
      </c>
      <c r="AM5" s="631"/>
      <c r="AN5" s="631"/>
      <c r="AO5" s="632"/>
      <c r="AP5" s="622" t="s">
        <v>215</v>
      </c>
      <c r="AQ5" s="623"/>
      <c r="AR5" s="623"/>
      <c r="AS5" s="623"/>
      <c r="AT5" s="623"/>
      <c r="AU5" s="623"/>
      <c r="AV5" s="623"/>
      <c r="AW5" s="623"/>
      <c r="AX5" s="623"/>
      <c r="AY5" s="623"/>
      <c r="AZ5" s="623"/>
      <c r="BA5" s="623"/>
      <c r="BB5" s="623"/>
      <c r="BC5" s="623"/>
      <c r="BD5" s="623"/>
      <c r="BE5" s="623"/>
      <c r="BF5" s="624"/>
      <c r="BG5" s="636">
        <v>3110993</v>
      </c>
      <c r="BH5" s="637"/>
      <c r="BI5" s="637"/>
      <c r="BJ5" s="637"/>
      <c r="BK5" s="637"/>
      <c r="BL5" s="637"/>
      <c r="BM5" s="637"/>
      <c r="BN5" s="638"/>
      <c r="BO5" s="639">
        <v>100</v>
      </c>
      <c r="BP5" s="639"/>
      <c r="BQ5" s="639"/>
      <c r="BR5" s="639"/>
      <c r="BS5" s="640">
        <v>23782</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236777</v>
      </c>
      <c r="S6" s="637"/>
      <c r="T6" s="637"/>
      <c r="U6" s="637"/>
      <c r="V6" s="637"/>
      <c r="W6" s="637"/>
      <c r="X6" s="637"/>
      <c r="Y6" s="638"/>
      <c r="Z6" s="639">
        <v>0.7</v>
      </c>
      <c r="AA6" s="639"/>
      <c r="AB6" s="639"/>
      <c r="AC6" s="639"/>
      <c r="AD6" s="640">
        <v>236777</v>
      </c>
      <c r="AE6" s="640"/>
      <c r="AF6" s="640"/>
      <c r="AG6" s="640"/>
      <c r="AH6" s="640"/>
      <c r="AI6" s="640"/>
      <c r="AJ6" s="640"/>
      <c r="AK6" s="640"/>
      <c r="AL6" s="641">
        <v>1.8</v>
      </c>
      <c r="AM6" s="642"/>
      <c r="AN6" s="642"/>
      <c r="AO6" s="643"/>
      <c r="AP6" s="633" t="s">
        <v>220</v>
      </c>
      <c r="AQ6" s="634"/>
      <c r="AR6" s="634"/>
      <c r="AS6" s="634"/>
      <c r="AT6" s="634"/>
      <c r="AU6" s="634"/>
      <c r="AV6" s="634"/>
      <c r="AW6" s="634"/>
      <c r="AX6" s="634"/>
      <c r="AY6" s="634"/>
      <c r="AZ6" s="634"/>
      <c r="BA6" s="634"/>
      <c r="BB6" s="634"/>
      <c r="BC6" s="634"/>
      <c r="BD6" s="634"/>
      <c r="BE6" s="634"/>
      <c r="BF6" s="635"/>
      <c r="BG6" s="636">
        <v>3110993</v>
      </c>
      <c r="BH6" s="637"/>
      <c r="BI6" s="637"/>
      <c r="BJ6" s="637"/>
      <c r="BK6" s="637"/>
      <c r="BL6" s="637"/>
      <c r="BM6" s="637"/>
      <c r="BN6" s="638"/>
      <c r="BO6" s="639">
        <v>100</v>
      </c>
      <c r="BP6" s="639"/>
      <c r="BQ6" s="639"/>
      <c r="BR6" s="639"/>
      <c r="BS6" s="640">
        <v>23782</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139281</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139281</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1141</v>
      </c>
      <c r="S7" s="637"/>
      <c r="T7" s="637"/>
      <c r="U7" s="637"/>
      <c r="V7" s="637"/>
      <c r="W7" s="637"/>
      <c r="X7" s="637"/>
      <c r="Y7" s="638"/>
      <c r="Z7" s="639">
        <v>0</v>
      </c>
      <c r="AA7" s="639"/>
      <c r="AB7" s="639"/>
      <c r="AC7" s="639"/>
      <c r="AD7" s="640">
        <v>1141</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1118249</v>
      </c>
      <c r="BH7" s="637"/>
      <c r="BI7" s="637"/>
      <c r="BJ7" s="637"/>
      <c r="BK7" s="637"/>
      <c r="BL7" s="637"/>
      <c r="BM7" s="637"/>
      <c r="BN7" s="638"/>
      <c r="BO7" s="639">
        <v>35.9</v>
      </c>
      <c r="BP7" s="639"/>
      <c r="BQ7" s="639"/>
      <c r="BR7" s="639"/>
      <c r="BS7" s="640">
        <v>23782</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10319797</v>
      </c>
      <c r="CS7" s="637"/>
      <c r="CT7" s="637"/>
      <c r="CU7" s="637"/>
      <c r="CV7" s="637"/>
      <c r="CW7" s="637"/>
      <c r="CX7" s="637"/>
      <c r="CY7" s="638"/>
      <c r="CZ7" s="639">
        <v>32</v>
      </c>
      <c r="DA7" s="639"/>
      <c r="DB7" s="639"/>
      <c r="DC7" s="639"/>
      <c r="DD7" s="645">
        <v>984640</v>
      </c>
      <c r="DE7" s="637"/>
      <c r="DF7" s="637"/>
      <c r="DG7" s="637"/>
      <c r="DH7" s="637"/>
      <c r="DI7" s="637"/>
      <c r="DJ7" s="637"/>
      <c r="DK7" s="637"/>
      <c r="DL7" s="637"/>
      <c r="DM7" s="637"/>
      <c r="DN7" s="637"/>
      <c r="DO7" s="637"/>
      <c r="DP7" s="638"/>
      <c r="DQ7" s="645">
        <v>3070370</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13039</v>
      </c>
      <c r="S8" s="637"/>
      <c r="T8" s="637"/>
      <c r="U8" s="637"/>
      <c r="V8" s="637"/>
      <c r="W8" s="637"/>
      <c r="X8" s="637"/>
      <c r="Y8" s="638"/>
      <c r="Z8" s="639">
        <v>0</v>
      </c>
      <c r="AA8" s="639"/>
      <c r="AB8" s="639"/>
      <c r="AC8" s="639"/>
      <c r="AD8" s="640">
        <v>13039</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44058</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8885241</v>
      </c>
      <c r="CS8" s="637"/>
      <c r="CT8" s="637"/>
      <c r="CU8" s="637"/>
      <c r="CV8" s="637"/>
      <c r="CW8" s="637"/>
      <c r="CX8" s="637"/>
      <c r="CY8" s="638"/>
      <c r="CZ8" s="639">
        <v>27.6</v>
      </c>
      <c r="DA8" s="639"/>
      <c r="DB8" s="639"/>
      <c r="DC8" s="639"/>
      <c r="DD8" s="645">
        <v>108249</v>
      </c>
      <c r="DE8" s="637"/>
      <c r="DF8" s="637"/>
      <c r="DG8" s="637"/>
      <c r="DH8" s="637"/>
      <c r="DI8" s="637"/>
      <c r="DJ8" s="637"/>
      <c r="DK8" s="637"/>
      <c r="DL8" s="637"/>
      <c r="DM8" s="637"/>
      <c r="DN8" s="637"/>
      <c r="DO8" s="637"/>
      <c r="DP8" s="638"/>
      <c r="DQ8" s="645">
        <v>3838328</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18164</v>
      </c>
      <c r="S9" s="637"/>
      <c r="T9" s="637"/>
      <c r="U9" s="637"/>
      <c r="V9" s="637"/>
      <c r="W9" s="637"/>
      <c r="X9" s="637"/>
      <c r="Y9" s="638"/>
      <c r="Z9" s="639">
        <v>0.1</v>
      </c>
      <c r="AA9" s="639"/>
      <c r="AB9" s="639"/>
      <c r="AC9" s="639"/>
      <c r="AD9" s="640">
        <v>18164</v>
      </c>
      <c r="AE9" s="640"/>
      <c r="AF9" s="640"/>
      <c r="AG9" s="640"/>
      <c r="AH9" s="640"/>
      <c r="AI9" s="640"/>
      <c r="AJ9" s="640"/>
      <c r="AK9" s="640"/>
      <c r="AL9" s="641">
        <v>0.1</v>
      </c>
      <c r="AM9" s="642"/>
      <c r="AN9" s="642"/>
      <c r="AO9" s="643"/>
      <c r="AP9" s="633" t="s">
        <v>229</v>
      </c>
      <c r="AQ9" s="634"/>
      <c r="AR9" s="634"/>
      <c r="AS9" s="634"/>
      <c r="AT9" s="634"/>
      <c r="AU9" s="634"/>
      <c r="AV9" s="634"/>
      <c r="AW9" s="634"/>
      <c r="AX9" s="634"/>
      <c r="AY9" s="634"/>
      <c r="AZ9" s="634"/>
      <c r="BA9" s="634"/>
      <c r="BB9" s="634"/>
      <c r="BC9" s="634"/>
      <c r="BD9" s="634"/>
      <c r="BE9" s="634"/>
      <c r="BF9" s="635"/>
      <c r="BG9" s="636">
        <v>908144</v>
      </c>
      <c r="BH9" s="637"/>
      <c r="BI9" s="637"/>
      <c r="BJ9" s="637"/>
      <c r="BK9" s="637"/>
      <c r="BL9" s="637"/>
      <c r="BM9" s="637"/>
      <c r="BN9" s="638"/>
      <c r="BO9" s="639">
        <v>29.2</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2385906</v>
      </c>
      <c r="CS9" s="637"/>
      <c r="CT9" s="637"/>
      <c r="CU9" s="637"/>
      <c r="CV9" s="637"/>
      <c r="CW9" s="637"/>
      <c r="CX9" s="637"/>
      <c r="CY9" s="638"/>
      <c r="CZ9" s="639">
        <v>7.4</v>
      </c>
      <c r="DA9" s="639"/>
      <c r="DB9" s="639"/>
      <c r="DC9" s="639"/>
      <c r="DD9" s="645">
        <v>23560</v>
      </c>
      <c r="DE9" s="637"/>
      <c r="DF9" s="637"/>
      <c r="DG9" s="637"/>
      <c r="DH9" s="637"/>
      <c r="DI9" s="637"/>
      <c r="DJ9" s="637"/>
      <c r="DK9" s="637"/>
      <c r="DL9" s="637"/>
      <c r="DM9" s="637"/>
      <c r="DN9" s="637"/>
      <c r="DO9" s="637"/>
      <c r="DP9" s="638"/>
      <c r="DQ9" s="645">
        <v>919214</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76894</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14900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100</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827538</v>
      </c>
      <c r="S11" s="637"/>
      <c r="T11" s="637"/>
      <c r="U11" s="637"/>
      <c r="V11" s="637"/>
      <c r="W11" s="637"/>
      <c r="X11" s="637"/>
      <c r="Y11" s="638"/>
      <c r="Z11" s="641">
        <v>2.5</v>
      </c>
      <c r="AA11" s="642"/>
      <c r="AB11" s="642"/>
      <c r="AC11" s="648"/>
      <c r="AD11" s="645">
        <v>827538</v>
      </c>
      <c r="AE11" s="637"/>
      <c r="AF11" s="637"/>
      <c r="AG11" s="637"/>
      <c r="AH11" s="637"/>
      <c r="AI11" s="637"/>
      <c r="AJ11" s="637"/>
      <c r="AK11" s="638"/>
      <c r="AL11" s="641">
        <v>6.2</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89153</v>
      </c>
      <c r="BH11" s="637"/>
      <c r="BI11" s="637"/>
      <c r="BJ11" s="637"/>
      <c r="BK11" s="637"/>
      <c r="BL11" s="637"/>
      <c r="BM11" s="637"/>
      <c r="BN11" s="638"/>
      <c r="BO11" s="639">
        <v>2.9</v>
      </c>
      <c r="BP11" s="639"/>
      <c r="BQ11" s="639"/>
      <c r="BR11" s="639"/>
      <c r="BS11" s="640">
        <v>23782</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1187112</v>
      </c>
      <c r="CS11" s="637"/>
      <c r="CT11" s="637"/>
      <c r="CU11" s="637"/>
      <c r="CV11" s="637"/>
      <c r="CW11" s="637"/>
      <c r="CX11" s="637"/>
      <c r="CY11" s="638"/>
      <c r="CZ11" s="639">
        <v>3.7</v>
      </c>
      <c r="DA11" s="639"/>
      <c r="DB11" s="639"/>
      <c r="DC11" s="639"/>
      <c r="DD11" s="645">
        <v>409166</v>
      </c>
      <c r="DE11" s="637"/>
      <c r="DF11" s="637"/>
      <c r="DG11" s="637"/>
      <c r="DH11" s="637"/>
      <c r="DI11" s="637"/>
      <c r="DJ11" s="637"/>
      <c r="DK11" s="637"/>
      <c r="DL11" s="637"/>
      <c r="DM11" s="637"/>
      <c r="DN11" s="637"/>
      <c r="DO11" s="637"/>
      <c r="DP11" s="638"/>
      <c r="DQ11" s="645">
        <v>668288</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1654509</v>
      </c>
      <c r="BH12" s="637"/>
      <c r="BI12" s="637"/>
      <c r="BJ12" s="637"/>
      <c r="BK12" s="637"/>
      <c r="BL12" s="637"/>
      <c r="BM12" s="637"/>
      <c r="BN12" s="638"/>
      <c r="BO12" s="639">
        <v>53.2</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530795</v>
      </c>
      <c r="CS12" s="637"/>
      <c r="CT12" s="637"/>
      <c r="CU12" s="637"/>
      <c r="CV12" s="637"/>
      <c r="CW12" s="637"/>
      <c r="CX12" s="637"/>
      <c r="CY12" s="638"/>
      <c r="CZ12" s="639">
        <v>1.6</v>
      </c>
      <c r="DA12" s="639"/>
      <c r="DB12" s="639"/>
      <c r="DC12" s="639"/>
      <c r="DD12" s="645">
        <v>78890</v>
      </c>
      <c r="DE12" s="637"/>
      <c r="DF12" s="637"/>
      <c r="DG12" s="637"/>
      <c r="DH12" s="637"/>
      <c r="DI12" s="637"/>
      <c r="DJ12" s="637"/>
      <c r="DK12" s="637"/>
      <c r="DL12" s="637"/>
      <c r="DM12" s="637"/>
      <c r="DN12" s="637"/>
      <c r="DO12" s="637"/>
      <c r="DP12" s="638"/>
      <c r="DQ12" s="645">
        <v>342384</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1629406</v>
      </c>
      <c r="BH13" s="637"/>
      <c r="BI13" s="637"/>
      <c r="BJ13" s="637"/>
      <c r="BK13" s="637"/>
      <c r="BL13" s="637"/>
      <c r="BM13" s="637"/>
      <c r="BN13" s="638"/>
      <c r="BO13" s="639">
        <v>52.4</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1997736</v>
      </c>
      <c r="CS13" s="637"/>
      <c r="CT13" s="637"/>
      <c r="CU13" s="637"/>
      <c r="CV13" s="637"/>
      <c r="CW13" s="637"/>
      <c r="CX13" s="637"/>
      <c r="CY13" s="638"/>
      <c r="CZ13" s="639">
        <v>6.2</v>
      </c>
      <c r="DA13" s="639"/>
      <c r="DB13" s="639"/>
      <c r="DC13" s="639"/>
      <c r="DD13" s="645">
        <v>1331968</v>
      </c>
      <c r="DE13" s="637"/>
      <c r="DF13" s="637"/>
      <c r="DG13" s="637"/>
      <c r="DH13" s="637"/>
      <c r="DI13" s="637"/>
      <c r="DJ13" s="637"/>
      <c r="DK13" s="637"/>
      <c r="DL13" s="637"/>
      <c r="DM13" s="637"/>
      <c r="DN13" s="637"/>
      <c r="DO13" s="637"/>
      <c r="DP13" s="638"/>
      <c r="DQ13" s="645">
        <v>926081</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150559</v>
      </c>
      <c r="BH14" s="637"/>
      <c r="BI14" s="637"/>
      <c r="BJ14" s="637"/>
      <c r="BK14" s="637"/>
      <c r="BL14" s="637"/>
      <c r="BM14" s="637"/>
      <c r="BN14" s="638"/>
      <c r="BO14" s="639">
        <v>4.8</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1232957</v>
      </c>
      <c r="CS14" s="637"/>
      <c r="CT14" s="637"/>
      <c r="CU14" s="637"/>
      <c r="CV14" s="637"/>
      <c r="CW14" s="637"/>
      <c r="CX14" s="637"/>
      <c r="CY14" s="638"/>
      <c r="CZ14" s="639">
        <v>3.8</v>
      </c>
      <c r="DA14" s="639"/>
      <c r="DB14" s="639"/>
      <c r="DC14" s="639"/>
      <c r="DD14" s="645">
        <v>377988</v>
      </c>
      <c r="DE14" s="637"/>
      <c r="DF14" s="637"/>
      <c r="DG14" s="637"/>
      <c r="DH14" s="637"/>
      <c r="DI14" s="637"/>
      <c r="DJ14" s="637"/>
      <c r="DK14" s="637"/>
      <c r="DL14" s="637"/>
      <c r="DM14" s="637"/>
      <c r="DN14" s="637"/>
      <c r="DO14" s="637"/>
      <c r="DP14" s="638"/>
      <c r="DQ14" s="645">
        <v>922880</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16720</v>
      </c>
      <c r="S15" s="637"/>
      <c r="T15" s="637"/>
      <c r="U15" s="637"/>
      <c r="V15" s="637"/>
      <c r="W15" s="637"/>
      <c r="X15" s="637"/>
      <c r="Y15" s="638"/>
      <c r="Z15" s="639">
        <v>0</v>
      </c>
      <c r="AA15" s="639"/>
      <c r="AB15" s="639"/>
      <c r="AC15" s="639"/>
      <c r="AD15" s="640">
        <v>16720</v>
      </c>
      <c r="AE15" s="640"/>
      <c r="AF15" s="640"/>
      <c r="AG15" s="640"/>
      <c r="AH15" s="640"/>
      <c r="AI15" s="640"/>
      <c r="AJ15" s="640"/>
      <c r="AK15" s="640"/>
      <c r="AL15" s="641">
        <v>0.1</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187676</v>
      </c>
      <c r="BH15" s="637"/>
      <c r="BI15" s="637"/>
      <c r="BJ15" s="637"/>
      <c r="BK15" s="637"/>
      <c r="BL15" s="637"/>
      <c r="BM15" s="637"/>
      <c r="BN15" s="638"/>
      <c r="BO15" s="639">
        <v>6</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2316547</v>
      </c>
      <c r="CS15" s="637"/>
      <c r="CT15" s="637"/>
      <c r="CU15" s="637"/>
      <c r="CV15" s="637"/>
      <c r="CW15" s="637"/>
      <c r="CX15" s="637"/>
      <c r="CY15" s="638"/>
      <c r="CZ15" s="639">
        <v>7.2</v>
      </c>
      <c r="DA15" s="639"/>
      <c r="DB15" s="639"/>
      <c r="DC15" s="639"/>
      <c r="DD15" s="645">
        <v>636383</v>
      </c>
      <c r="DE15" s="637"/>
      <c r="DF15" s="637"/>
      <c r="DG15" s="637"/>
      <c r="DH15" s="637"/>
      <c r="DI15" s="637"/>
      <c r="DJ15" s="637"/>
      <c r="DK15" s="637"/>
      <c r="DL15" s="637"/>
      <c r="DM15" s="637"/>
      <c r="DN15" s="637"/>
      <c r="DO15" s="637"/>
      <c r="DP15" s="638"/>
      <c r="DQ15" s="645">
        <v>1400060</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54392</v>
      </c>
      <c r="S16" s="637"/>
      <c r="T16" s="637"/>
      <c r="U16" s="637"/>
      <c r="V16" s="637"/>
      <c r="W16" s="637"/>
      <c r="X16" s="637"/>
      <c r="Y16" s="638"/>
      <c r="Z16" s="639">
        <v>0.2</v>
      </c>
      <c r="AA16" s="639"/>
      <c r="AB16" s="639"/>
      <c r="AC16" s="639"/>
      <c r="AD16" s="640">
        <v>54392</v>
      </c>
      <c r="AE16" s="640"/>
      <c r="AF16" s="640"/>
      <c r="AG16" s="640"/>
      <c r="AH16" s="640"/>
      <c r="AI16" s="640"/>
      <c r="AJ16" s="640"/>
      <c r="AK16" s="640"/>
      <c r="AL16" s="641">
        <v>0.4</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373502</v>
      </c>
      <c r="CS16" s="637"/>
      <c r="CT16" s="637"/>
      <c r="CU16" s="637"/>
      <c r="CV16" s="637"/>
      <c r="CW16" s="637"/>
      <c r="CX16" s="637"/>
      <c r="CY16" s="638"/>
      <c r="CZ16" s="639">
        <v>1.2</v>
      </c>
      <c r="DA16" s="639"/>
      <c r="DB16" s="639"/>
      <c r="DC16" s="639"/>
      <c r="DD16" s="645" t="s">
        <v>122</v>
      </c>
      <c r="DE16" s="637"/>
      <c r="DF16" s="637"/>
      <c r="DG16" s="637"/>
      <c r="DH16" s="637"/>
      <c r="DI16" s="637"/>
      <c r="DJ16" s="637"/>
      <c r="DK16" s="637"/>
      <c r="DL16" s="637"/>
      <c r="DM16" s="637"/>
      <c r="DN16" s="637"/>
      <c r="DO16" s="637"/>
      <c r="DP16" s="638"/>
      <c r="DQ16" s="645">
        <v>209867</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143401</v>
      </c>
      <c r="S17" s="637"/>
      <c r="T17" s="637"/>
      <c r="U17" s="637"/>
      <c r="V17" s="637"/>
      <c r="W17" s="637"/>
      <c r="X17" s="637"/>
      <c r="Y17" s="638"/>
      <c r="Z17" s="639">
        <v>0.4</v>
      </c>
      <c r="AA17" s="639"/>
      <c r="AB17" s="639"/>
      <c r="AC17" s="639"/>
      <c r="AD17" s="640">
        <v>143401</v>
      </c>
      <c r="AE17" s="640"/>
      <c r="AF17" s="640"/>
      <c r="AG17" s="640"/>
      <c r="AH17" s="640"/>
      <c r="AI17" s="640"/>
      <c r="AJ17" s="640"/>
      <c r="AK17" s="640"/>
      <c r="AL17" s="641">
        <v>1.1000000000000001</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2862467</v>
      </c>
      <c r="CS17" s="637"/>
      <c r="CT17" s="637"/>
      <c r="CU17" s="637"/>
      <c r="CV17" s="637"/>
      <c r="CW17" s="637"/>
      <c r="CX17" s="637"/>
      <c r="CY17" s="638"/>
      <c r="CZ17" s="639">
        <v>8.9</v>
      </c>
      <c r="DA17" s="639"/>
      <c r="DB17" s="639"/>
      <c r="DC17" s="639"/>
      <c r="DD17" s="645" t="s">
        <v>122</v>
      </c>
      <c r="DE17" s="637"/>
      <c r="DF17" s="637"/>
      <c r="DG17" s="637"/>
      <c r="DH17" s="637"/>
      <c r="DI17" s="637"/>
      <c r="DJ17" s="637"/>
      <c r="DK17" s="637"/>
      <c r="DL17" s="637"/>
      <c r="DM17" s="637"/>
      <c r="DN17" s="637"/>
      <c r="DO17" s="637"/>
      <c r="DP17" s="638"/>
      <c r="DQ17" s="645">
        <v>2788831</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26633</v>
      </c>
      <c r="S18" s="637"/>
      <c r="T18" s="637"/>
      <c r="U18" s="637"/>
      <c r="V18" s="637"/>
      <c r="W18" s="637"/>
      <c r="X18" s="637"/>
      <c r="Y18" s="638"/>
      <c r="Z18" s="639">
        <v>0.1</v>
      </c>
      <c r="AA18" s="639"/>
      <c r="AB18" s="639"/>
      <c r="AC18" s="639"/>
      <c r="AD18" s="640">
        <v>26633</v>
      </c>
      <c r="AE18" s="640"/>
      <c r="AF18" s="640"/>
      <c r="AG18" s="640"/>
      <c r="AH18" s="640"/>
      <c r="AI18" s="640"/>
      <c r="AJ18" s="640"/>
      <c r="AK18" s="640"/>
      <c r="AL18" s="641">
        <v>0.2</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115240</v>
      </c>
      <c r="S19" s="637"/>
      <c r="T19" s="637"/>
      <c r="U19" s="637"/>
      <c r="V19" s="637"/>
      <c r="W19" s="637"/>
      <c r="X19" s="637"/>
      <c r="Y19" s="638"/>
      <c r="Z19" s="639">
        <v>0.3</v>
      </c>
      <c r="AA19" s="639"/>
      <c r="AB19" s="639"/>
      <c r="AC19" s="639"/>
      <c r="AD19" s="640">
        <v>115240</v>
      </c>
      <c r="AE19" s="640"/>
      <c r="AF19" s="640"/>
      <c r="AG19" s="640"/>
      <c r="AH19" s="640"/>
      <c r="AI19" s="640"/>
      <c r="AJ19" s="640"/>
      <c r="AK19" s="640"/>
      <c r="AL19" s="641">
        <v>0.9</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1528</v>
      </c>
      <c r="S20" s="637"/>
      <c r="T20" s="637"/>
      <c r="U20" s="637"/>
      <c r="V20" s="637"/>
      <c r="W20" s="637"/>
      <c r="X20" s="637"/>
      <c r="Y20" s="638"/>
      <c r="Z20" s="639">
        <v>0</v>
      </c>
      <c r="AA20" s="639"/>
      <c r="AB20" s="639"/>
      <c r="AC20" s="639"/>
      <c r="AD20" s="640">
        <v>1528</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32246241</v>
      </c>
      <c r="CS20" s="637"/>
      <c r="CT20" s="637"/>
      <c r="CU20" s="637"/>
      <c r="CV20" s="637"/>
      <c r="CW20" s="637"/>
      <c r="CX20" s="637"/>
      <c r="CY20" s="638"/>
      <c r="CZ20" s="639">
        <v>100</v>
      </c>
      <c r="DA20" s="639"/>
      <c r="DB20" s="639"/>
      <c r="DC20" s="639"/>
      <c r="DD20" s="645">
        <v>3950844</v>
      </c>
      <c r="DE20" s="637"/>
      <c r="DF20" s="637"/>
      <c r="DG20" s="637"/>
      <c r="DH20" s="637"/>
      <c r="DI20" s="637"/>
      <c r="DJ20" s="637"/>
      <c r="DK20" s="637"/>
      <c r="DL20" s="637"/>
      <c r="DM20" s="637"/>
      <c r="DN20" s="637"/>
      <c r="DO20" s="637"/>
      <c r="DP20" s="638"/>
      <c r="DQ20" s="645">
        <v>15225684</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10278543</v>
      </c>
      <c r="S21" s="637"/>
      <c r="T21" s="637"/>
      <c r="U21" s="637"/>
      <c r="V21" s="637"/>
      <c r="W21" s="637"/>
      <c r="X21" s="637"/>
      <c r="Y21" s="638"/>
      <c r="Z21" s="639">
        <v>30.4</v>
      </c>
      <c r="AA21" s="639"/>
      <c r="AB21" s="639"/>
      <c r="AC21" s="639"/>
      <c r="AD21" s="640">
        <v>8728395</v>
      </c>
      <c r="AE21" s="640"/>
      <c r="AF21" s="640"/>
      <c r="AG21" s="640"/>
      <c r="AH21" s="640"/>
      <c r="AI21" s="640"/>
      <c r="AJ21" s="640"/>
      <c r="AK21" s="640"/>
      <c r="AL21" s="641">
        <v>65.900000000000006</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8728395</v>
      </c>
      <c r="S22" s="637"/>
      <c r="T22" s="637"/>
      <c r="U22" s="637"/>
      <c r="V22" s="637"/>
      <c r="W22" s="637"/>
      <c r="X22" s="637"/>
      <c r="Y22" s="638"/>
      <c r="Z22" s="639">
        <v>25.8</v>
      </c>
      <c r="AA22" s="639"/>
      <c r="AB22" s="639"/>
      <c r="AC22" s="639"/>
      <c r="AD22" s="640">
        <v>8728395</v>
      </c>
      <c r="AE22" s="640"/>
      <c r="AF22" s="640"/>
      <c r="AG22" s="640"/>
      <c r="AH22" s="640"/>
      <c r="AI22" s="640"/>
      <c r="AJ22" s="640"/>
      <c r="AK22" s="640"/>
      <c r="AL22" s="641">
        <v>65.900000000000006</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1550148</v>
      </c>
      <c r="S23" s="637"/>
      <c r="T23" s="637"/>
      <c r="U23" s="637"/>
      <c r="V23" s="637"/>
      <c r="W23" s="637"/>
      <c r="X23" s="637"/>
      <c r="Y23" s="638"/>
      <c r="Z23" s="639">
        <v>4.5999999999999996</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12737082</v>
      </c>
      <c r="CS24" s="626"/>
      <c r="CT24" s="626"/>
      <c r="CU24" s="626"/>
      <c r="CV24" s="626"/>
      <c r="CW24" s="626"/>
      <c r="CX24" s="626"/>
      <c r="CY24" s="627"/>
      <c r="CZ24" s="630">
        <v>39.5</v>
      </c>
      <c r="DA24" s="631"/>
      <c r="DB24" s="631"/>
      <c r="DC24" s="647"/>
      <c r="DD24" s="666">
        <v>8174590</v>
      </c>
      <c r="DE24" s="626"/>
      <c r="DF24" s="626"/>
      <c r="DG24" s="626"/>
      <c r="DH24" s="626"/>
      <c r="DI24" s="626"/>
      <c r="DJ24" s="626"/>
      <c r="DK24" s="627"/>
      <c r="DL24" s="666">
        <v>7475662</v>
      </c>
      <c r="DM24" s="626"/>
      <c r="DN24" s="626"/>
      <c r="DO24" s="626"/>
      <c r="DP24" s="626"/>
      <c r="DQ24" s="626"/>
      <c r="DR24" s="626"/>
      <c r="DS24" s="626"/>
      <c r="DT24" s="626"/>
      <c r="DU24" s="626"/>
      <c r="DV24" s="627"/>
      <c r="DW24" s="630">
        <v>56.3</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14700708</v>
      </c>
      <c r="S25" s="637"/>
      <c r="T25" s="637"/>
      <c r="U25" s="637"/>
      <c r="V25" s="637"/>
      <c r="W25" s="637"/>
      <c r="X25" s="637"/>
      <c r="Y25" s="638"/>
      <c r="Z25" s="639">
        <v>43.5</v>
      </c>
      <c r="AA25" s="639"/>
      <c r="AB25" s="639"/>
      <c r="AC25" s="639"/>
      <c r="AD25" s="640">
        <v>13150560</v>
      </c>
      <c r="AE25" s="640"/>
      <c r="AF25" s="640"/>
      <c r="AG25" s="640"/>
      <c r="AH25" s="640"/>
      <c r="AI25" s="640"/>
      <c r="AJ25" s="640"/>
      <c r="AK25" s="640"/>
      <c r="AL25" s="641">
        <v>99.2</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4115302</v>
      </c>
      <c r="CS25" s="669"/>
      <c r="CT25" s="669"/>
      <c r="CU25" s="669"/>
      <c r="CV25" s="669"/>
      <c r="CW25" s="669"/>
      <c r="CX25" s="669"/>
      <c r="CY25" s="670"/>
      <c r="CZ25" s="641">
        <v>12.8</v>
      </c>
      <c r="DA25" s="667"/>
      <c r="DB25" s="667"/>
      <c r="DC25" s="671"/>
      <c r="DD25" s="645">
        <v>3853147</v>
      </c>
      <c r="DE25" s="669"/>
      <c r="DF25" s="669"/>
      <c r="DG25" s="669"/>
      <c r="DH25" s="669"/>
      <c r="DI25" s="669"/>
      <c r="DJ25" s="669"/>
      <c r="DK25" s="670"/>
      <c r="DL25" s="645">
        <v>3727135</v>
      </c>
      <c r="DM25" s="669"/>
      <c r="DN25" s="669"/>
      <c r="DO25" s="669"/>
      <c r="DP25" s="669"/>
      <c r="DQ25" s="669"/>
      <c r="DR25" s="669"/>
      <c r="DS25" s="669"/>
      <c r="DT25" s="669"/>
      <c r="DU25" s="669"/>
      <c r="DV25" s="670"/>
      <c r="DW25" s="641">
        <v>28.1</v>
      </c>
      <c r="DX25" s="667"/>
      <c r="DY25" s="667"/>
      <c r="DZ25" s="667"/>
      <c r="EA25" s="667"/>
      <c r="EB25" s="667"/>
      <c r="EC25" s="668"/>
    </row>
    <row r="26" spans="2:133" ht="11.25" customHeight="1" x14ac:dyDescent="0.2">
      <c r="B26" s="633" t="s">
        <v>282</v>
      </c>
      <c r="C26" s="634"/>
      <c r="D26" s="634"/>
      <c r="E26" s="634"/>
      <c r="F26" s="634"/>
      <c r="G26" s="634"/>
      <c r="H26" s="634"/>
      <c r="I26" s="634"/>
      <c r="J26" s="634"/>
      <c r="K26" s="634"/>
      <c r="L26" s="634"/>
      <c r="M26" s="634"/>
      <c r="N26" s="634"/>
      <c r="O26" s="634"/>
      <c r="P26" s="634"/>
      <c r="Q26" s="635"/>
      <c r="R26" s="636">
        <v>2436</v>
      </c>
      <c r="S26" s="637"/>
      <c r="T26" s="637"/>
      <c r="U26" s="637"/>
      <c r="V26" s="637"/>
      <c r="W26" s="637"/>
      <c r="X26" s="637"/>
      <c r="Y26" s="638"/>
      <c r="Z26" s="639">
        <v>0</v>
      </c>
      <c r="AA26" s="639"/>
      <c r="AB26" s="639"/>
      <c r="AC26" s="639"/>
      <c r="AD26" s="640">
        <v>2436</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2474430</v>
      </c>
      <c r="CS26" s="637"/>
      <c r="CT26" s="637"/>
      <c r="CU26" s="637"/>
      <c r="CV26" s="637"/>
      <c r="CW26" s="637"/>
      <c r="CX26" s="637"/>
      <c r="CY26" s="638"/>
      <c r="CZ26" s="641">
        <v>7.7</v>
      </c>
      <c r="DA26" s="667"/>
      <c r="DB26" s="667"/>
      <c r="DC26" s="671"/>
      <c r="DD26" s="645">
        <v>2359897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285</v>
      </c>
      <c r="C27" s="634"/>
      <c r="D27" s="634"/>
      <c r="E27" s="634"/>
      <c r="F27" s="634"/>
      <c r="G27" s="634"/>
      <c r="H27" s="634"/>
      <c r="I27" s="634"/>
      <c r="J27" s="634"/>
      <c r="K27" s="634"/>
      <c r="L27" s="634"/>
      <c r="M27" s="634"/>
      <c r="N27" s="634"/>
      <c r="O27" s="634"/>
      <c r="P27" s="634"/>
      <c r="Q27" s="635"/>
      <c r="R27" s="636">
        <v>148268</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3110993</v>
      </c>
      <c r="BH27" s="637"/>
      <c r="BI27" s="637"/>
      <c r="BJ27" s="637"/>
      <c r="BK27" s="637"/>
      <c r="BL27" s="637"/>
      <c r="BM27" s="637"/>
      <c r="BN27" s="638"/>
      <c r="BO27" s="639">
        <v>100</v>
      </c>
      <c r="BP27" s="639"/>
      <c r="BQ27" s="639"/>
      <c r="BR27" s="639"/>
      <c r="BS27" s="640">
        <v>23782</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5759313</v>
      </c>
      <c r="CS27" s="669"/>
      <c r="CT27" s="669"/>
      <c r="CU27" s="669"/>
      <c r="CV27" s="669"/>
      <c r="CW27" s="669"/>
      <c r="CX27" s="669"/>
      <c r="CY27" s="670"/>
      <c r="CZ27" s="641">
        <v>17.899999999999999</v>
      </c>
      <c r="DA27" s="667"/>
      <c r="DB27" s="667"/>
      <c r="DC27" s="671"/>
      <c r="DD27" s="645">
        <v>1532612</v>
      </c>
      <c r="DE27" s="669"/>
      <c r="DF27" s="669"/>
      <c r="DG27" s="669"/>
      <c r="DH27" s="669"/>
      <c r="DI27" s="669"/>
      <c r="DJ27" s="669"/>
      <c r="DK27" s="670"/>
      <c r="DL27" s="645">
        <v>1020037</v>
      </c>
      <c r="DM27" s="669"/>
      <c r="DN27" s="669"/>
      <c r="DO27" s="669"/>
      <c r="DP27" s="669"/>
      <c r="DQ27" s="669"/>
      <c r="DR27" s="669"/>
      <c r="DS27" s="669"/>
      <c r="DT27" s="669"/>
      <c r="DU27" s="669"/>
      <c r="DV27" s="670"/>
      <c r="DW27" s="641">
        <v>7.7</v>
      </c>
      <c r="DX27" s="667"/>
      <c r="DY27" s="667"/>
      <c r="DZ27" s="667"/>
      <c r="EA27" s="667"/>
      <c r="EB27" s="667"/>
      <c r="EC27" s="668"/>
    </row>
    <row r="28" spans="2:133" ht="11.25" customHeight="1" x14ac:dyDescent="0.2">
      <c r="B28" s="633" t="s">
        <v>288</v>
      </c>
      <c r="C28" s="634"/>
      <c r="D28" s="634"/>
      <c r="E28" s="634"/>
      <c r="F28" s="634"/>
      <c r="G28" s="634"/>
      <c r="H28" s="634"/>
      <c r="I28" s="634"/>
      <c r="J28" s="634"/>
      <c r="K28" s="634"/>
      <c r="L28" s="634"/>
      <c r="M28" s="634"/>
      <c r="N28" s="634"/>
      <c r="O28" s="634"/>
      <c r="P28" s="634"/>
      <c r="Q28" s="635"/>
      <c r="R28" s="636">
        <v>213792</v>
      </c>
      <c r="S28" s="637"/>
      <c r="T28" s="637"/>
      <c r="U28" s="637"/>
      <c r="V28" s="637"/>
      <c r="W28" s="637"/>
      <c r="X28" s="637"/>
      <c r="Y28" s="638"/>
      <c r="Z28" s="639">
        <v>0.6</v>
      </c>
      <c r="AA28" s="639"/>
      <c r="AB28" s="639"/>
      <c r="AC28" s="639"/>
      <c r="AD28" s="640">
        <v>44421</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2862467</v>
      </c>
      <c r="CS28" s="637"/>
      <c r="CT28" s="637"/>
      <c r="CU28" s="637"/>
      <c r="CV28" s="637"/>
      <c r="CW28" s="637"/>
      <c r="CX28" s="637"/>
      <c r="CY28" s="638"/>
      <c r="CZ28" s="641">
        <v>8.9</v>
      </c>
      <c r="DA28" s="667"/>
      <c r="DB28" s="667"/>
      <c r="DC28" s="671"/>
      <c r="DD28" s="645">
        <v>2788831</v>
      </c>
      <c r="DE28" s="637"/>
      <c r="DF28" s="637"/>
      <c r="DG28" s="637"/>
      <c r="DH28" s="637"/>
      <c r="DI28" s="637"/>
      <c r="DJ28" s="637"/>
      <c r="DK28" s="638"/>
      <c r="DL28" s="645">
        <v>2728490</v>
      </c>
      <c r="DM28" s="637"/>
      <c r="DN28" s="637"/>
      <c r="DO28" s="637"/>
      <c r="DP28" s="637"/>
      <c r="DQ28" s="637"/>
      <c r="DR28" s="637"/>
      <c r="DS28" s="637"/>
      <c r="DT28" s="637"/>
      <c r="DU28" s="637"/>
      <c r="DV28" s="638"/>
      <c r="DW28" s="641">
        <v>20.5</v>
      </c>
      <c r="DX28" s="667"/>
      <c r="DY28" s="667"/>
      <c r="DZ28" s="667"/>
      <c r="EA28" s="667"/>
      <c r="EB28" s="667"/>
      <c r="EC28" s="668"/>
    </row>
    <row r="29" spans="2:133" ht="11.25" customHeight="1" x14ac:dyDescent="0.2">
      <c r="B29" s="633" t="s">
        <v>290</v>
      </c>
      <c r="C29" s="634"/>
      <c r="D29" s="634"/>
      <c r="E29" s="634"/>
      <c r="F29" s="634"/>
      <c r="G29" s="634"/>
      <c r="H29" s="634"/>
      <c r="I29" s="634"/>
      <c r="J29" s="634"/>
      <c r="K29" s="634"/>
      <c r="L29" s="634"/>
      <c r="M29" s="634"/>
      <c r="N29" s="634"/>
      <c r="O29" s="634"/>
      <c r="P29" s="634"/>
      <c r="Q29" s="635"/>
      <c r="R29" s="636">
        <v>25470</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2862467</v>
      </c>
      <c r="CS29" s="669"/>
      <c r="CT29" s="669"/>
      <c r="CU29" s="669"/>
      <c r="CV29" s="669"/>
      <c r="CW29" s="669"/>
      <c r="CX29" s="669"/>
      <c r="CY29" s="670"/>
      <c r="CZ29" s="641">
        <v>8.9</v>
      </c>
      <c r="DA29" s="667"/>
      <c r="DB29" s="667"/>
      <c r="DC29" s="671"/>
      <c r="DD29" s="645">
        <v>2788831</v>
      </c>
      <c r="DE29" s="669"/>
      <c r="DF29" s="669"/>
      <c r="DG29" s="669"/>
      <c r="DH29" s="669"/>
      <c r="DI29" s="669"/>
      <c r="DJ29" s="669"/>
      <c r="DK29" s="670"/>
      <c r="DL29" s="645">
        <v>2728490</v>
      </c>
      <c r="DM29" s="669"/>
      <c r="DN29" s="669"/>
      <c r="DO29" s="669"/>
      <c r="DP29" s="669"/>
      <c r="DQ29" s="669"/>
      <c r="DR29" s="669"/>
      <c r="DS29" s="669"/>
      <c r="DT29" s="669"/>
      <c r="DU29" s="669"/>
      <c r="DV29" s="670"/>
      <c r="DW29" s="641">
        <v>20.5</v>
      </c>
      <c r="DX29" s="667"/>
      <c r="DY29" s="667"/>
      <c r="DZ29" s="667"/>
      <c r="EA29" s="667"/>
      <c r="EB29" s="667"/>
      <c r="EC29" s="668"/>
    </row>
    <row r="30" spans="2:133" ht="11.25" customHeight="1" x14ac:dyDescent="0.2">
      <c r="B30" s="633" t="s">
        <v>292</v>
      </c>
      <c r="C30" s="634"/>
      <c r="D30" s="634"/>
      <c r="E30" s="634"/>
      <c r="F30" s="634"/>
      <c r="G30" s="634"/>
      <c r="H30" s="634"/>
      <c r="I30" s="634"/>
      <c r="J30" s="634"/>
      <c r="K30" s="634"/>
      <c r="L30" s="634"/>
      <c r="M30" s="634"/>
      <c r="N30" s="634"/>
      <c r="O30" s="634"/>
      <c r="P30" s="634"/>
      <c r="Q30" s="635"/>
      <c r="R30" s="636">
        <v>3907461</v>
      </c>
      <c r="S30" s="637"/>
      <c r="T30" s="637"/>
      <c r="U30" s="637"/>
      <c r="V30" s="637"/>
      <c r="W30" s="637"/>
      <c r="X30" s="637"/>
      <c r="Y30" s="638"/>
      <c r="Z30" s="639">
        <v>11.6</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2761689</v>
      </c>
      <c r="CS30" s="637"/>
      <c r="CT30" s="637"/>
      <c r="CU30" s="637"/>
      <c r="CV30" s="637"/>
      <c r="CW30" s="637"/>
      <c r="CX30" s="637"/>
      <c r="CY30" s="638"/>
      <c r="CZ30" s="641">
        <v>8.6</v>
      </c>
      <c r="DA30" s="667"/>
      <c r="DB30" s="667"/>
      <c r="DC30" s="671"/>
      <c r="DD30" s="645">
        <v>2688943</v>
      </c>
      <c r="DE30" s="637"/>
      <c r="DF30" s="637"/>
      <c r="DG30" s="637"/>
      <c r="DH30" s="637"/>
      <c r="DI30" s="637"/>
      <c r="DJ30" s="637"/>
      <c r="DK30" s="638"/>
      <c r="DL30" s="645">
        <v>2628602</v>
      </c>
      <c r="DM30" s="637"/>
      <c r="DN30" s="637"/>
      <c r="DO30" s="637"/>
      <c r="DP30" s="637"/>
      <c r="DQ30" s="637"/>
      <c r="DR30" s="637"/>
      <c r="DS30" s="637"/>
      <c r="DT30" s="637"/>
      <c r="DU30" s="637"/>
      <c r="DV30" s="638"/>
      <c r="DW30" s="641">
        <v>19.8</v>
      </c>
      <c r="DX30" s="667"/>
      <c r="DY30" s="667"/>
      <c r="DZ30" s="667"/>
      <c r="EA30" s="667"/>
      <c r="EB30" s="667"/>
      <c r="EC30" s="668"/>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99.2</v>
      </c>
      <c r="BH31" s="680"/>
      <c r="BI31" s="680"/>
      <c r="BJ31" s="680"/>
      <c r="BK31" s="680"/>
      <c r="BL31" s="680"/>
      <c r="BM31" s="631">
        <v>97.1</v>
      </c>
      <c r="BN31" s="680"/>
      <c r="BO31" s="680"/>
      <c r="BP31" s="680"/>
      <c r="BQ31" s="681"/>
      <c r="BR31" s="692">
        <v>98.9</v>
      </c>
      <c r="BS31" s="680"/>
      <c r="BT31" s="680"/>
      <c r="BU31" s="680"/>
      <c r="BV31" s="680"/>
      <c r="BW31" s="680"/>
      <c r="BX31" s="631">
        <v>96.5</v>
      </c>
      <c r="BY31" s="680"/>
      <c r="BZ31" s="680"/>
      <c r="CA31" s="680"/>
      <c r="CB31" s="681"/>
      <c r="CD31" s="674"/>
      <c r="CE31" s="675"/>
      <c r="CF31" s="633" t="s">
        <v>299</v>
      </c>
      <c r="CG31" s="634"/>
      <c r="CH31" s="634"/>
      <c r="CI31" s="634"/>
      <c r="CJ31" s="634"/>
      <c r="CK31" s="634"/>
      <c r="CL31" s="634"/>
      <c r="CM31" s="634"/>
      <c r="CN31" s="634"/>
      <c r="CO31" s="634"/>
      <c r="CP31" s="634"/>
      <c r="CQ31" s="635"/>
      <c r="CR31" s="636">
        <v>100778</v>
      </c>
      <c r="CS31" s="669"/>
      <c r="CT31" s="669"/>
      <c r="CU31" s="669"/>
      <c r="CV31" s="669"/>
      <c r="CW31" s="669"/>
      <c r="CX31" s="669"/>
      <c r="CY31" s="670"/>
      <c r="CZ31" s="641">
        <v>0.3</v>
      </c>
      <c r="DA31" s="667"/>
      <c r="DB31" s="667"/>
      <c r="DC31" s="671"/>
      <c r="DD31" s="645">
        <v>99888</v>
      </c>
      <c r="DE31" s="669"/>
      <c r="DF31" s="669"/>
      <c r="DG31" s="669"/>
      <c r="DH31" s="669"/>
      <c r="DI31" s="669"/>
      <c r="DJ31" s="669"/>
      <c r="DK31" s="670"/>
      <c r="DL31" s="645">
        <v>99888</v>
      </c>
      <c r="DM31" s="669"/>
      <c r="DN31" s="669"/>
      <c r="DO31" s="669"/>
      <c r="DP31" s="669"/>
      <c r="DQ31" s="669"/>
      <c r="DR31" s="669"/>
      <c r="DS31" s="669"/>
      <c r="DT31" s="669"/>
      <c r="DU31" s="669"/>
      <c r="DV31" s="670"/>
      <c r="DW31" s="641">
        <v>0.8</v>
      </c>
      <c r="DX31" s="667"/>
      <c r="DY31" s="667"/>
      <c r="DZ31" s="667"/>
      <c r="EA31" s="667"/>
      <c r="EB31" s="667"/>
      <c r="EC31" s="668"/>
    </row>
    <row r="32" spans="2:133" ht="11.25" customHeight="1" x14ac:dyDescent="0.2">
      <c r="B32" s="633" t="s">
        <v>300</v>
      </c>
      <c r="C32" s="634"/>
      <c r="D32" s="634"/>
      <c r="E32" s="634"/>
      <c r="F32" s="634"/>
      <c r="G32" s="634"/>
      <c r="H32" s="634"/>
      <c r="I32" s="634"/>
      <c r="J32" s="634"/>
      <c r="K32" s="634"/>
      <c r="L32" s="634"/>
      <c r="M32" s="634"/>
      <c r="N32" s="634"/>
      <c r="O32" s="634"/>
      <c r="P32" s="634"/>
      <c r="Q32" s="635"/>
      <c r="R32" s="636">
        <v>1787416</v>
      </c>
      <c r="S32" s="637"/>
      <c r="T32" s="637"/>
      <c r="U32" s="637"/>
      <c r="V32" s="637"/>
      <c r="W32" s="637"/>
      <c r="X32" s="637"/>
      <c r="Y32" s="638"/>
      <c r="Z32" s="639">
        <v>5.3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99.5</v>
      </c>
      <c r="BH32" s="669"/>
      <c r="BI32" s="669"/>
      <c r="BJ32" s="669"/>
      <c r="BK32" s="669"/>
      <c r="BL32" s="669"/>
      <c r="BM32" s="642">
        <v>98.1</v>
      </c>
      <c r="BN32" s="669"/>
      <c r="BO32" s="669"/>
      <c r="BP32" s="669"/>
      <c r="BQ32" s="691"/>
      <c r="BR32" s="693">
        <v>98.8</v>
      </c>
      <c r="BS32" s="669"/>
      <c r="BT32" s="669"/>
      <c r="BU32" s="669"/>
      <c r="BV32" s="669"/>
      <c r="BW32" s="669"/>
      <c r="BX32" s="642">
        <v>97</v>
      </c>
      <c r="BY32" s="669"/>
      <c r="BZ32" s="669"/>
      <c r="CA32" s="669"/>
      <c r="CB32" s="691"/>
      <c r="CD32" s="676"/>
      <c r="CE32" s="677"/>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304</v>
      </c>
      <c r="C33" s="634"/>
      <c r="D33" s="634"/>
      <c r="E33" s="634"/>
      <c r="F33" s="634"/>
      <c r="G33" s="634"/>
      <c r="H33" s="634"/>
      <c r="I33" s="634"/>
      <c r="J33" s="634"/>
      <c r="K33" s="634"/>
      <c r="L33" s="634"/>
      <c r="M33" s="634"/>
      <c r="N33" s="634"/>
      <c r="O33" s="634"/>
      <c r="P33" s="634"/>
      <c r="Q33" s="635"/>
      <c r="R33" s="636">
        <v>91344</v>
      </c>
      <c r="S33" s="637"/>
      <c r="T33" s="637"/>
      <c r="U33" s="637"/>
      <c r="V33" s="637"/>
      <c r="W33" s="637"/>
      <c r="X33" s="637"/>
      <c r="Y33" s="638"/>
      <c r="Z33" s="639">
        <v>0.3</v>
      </c>
      <c r="AA33" s="639"/>
      <c r="AB33" s="639"/>
      <c r="AC33" s="639"/>
      <c r="AD33" s="640">
        <v>39454</v>
      </c>
      <c r="AE33" s="640"/>
      <c r="AF33" s="640"/>
      <c r="AG33" s="640"/>
      <c r="AH33" s="640"/>
      <c r="AI33" s="640"/>
      <c r="AJ33" s="640"/>
      <c r="AK33" s="640"/>
      <c r="AL33" s="641">
        <v>0.3</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98.9</v>
      </c>
      <c r="BH33" s="695"/>
      <c r="BI33" s="695"/>
      <c r="BJ33" s="695"/>
      <c r="BK33" s="695"/>
      <c r="BL33" s="695"/>
      <c r="BM33" s="696">
        <v>96</v>
      </c>
      <c r="BN33" s="695"/>
      <c r="BO33" s="695"/>
      <c r="BP33" s="695"/>
      <c r="BQ33" s="697"/>
      <c r="BR33" s="694">
        <v>98.8</v>
      </c>
      <c r="BS33" s="695"/>
      <c r="BT33" s="695"/>
      <c r="BU33" s="695"/>
      <c r="BV33" s="695"/>
      <c r="BW33" s="695"/>
      <c r="BX33" s="696">
        <v>95.5</v>
      </c>
      <c r="BY33" s="695"/>
      <c r="BZ33" s="695"/>
      <c r="CA33" s="695"/>
      <c r="CB33" s="697"/>
      <c r="CD33" s="633" t="s">
        <v>306</v>
      </c>
      <c r="CE33" s="634"/>
      <c r="CF33" s="634"/>
      <c r="CG33" s="634"/>
      <c r="CH33" s="634"/>
      <c r="CI33" s="634"/>
      <c r="CJ33" s="634"/>
      <c r="CK33" s="634"/>
      <c r="CL33" s="634"/>
      <c r="CM33" s="634"/>
      <c r="CN33" s="634"/>
      <c r="CO33" s="634"/>
      <c r="CP33" s="634"/>
      <c r="CQ33" s="635"/>
      <c r="CR33" s="636">
        <v>15184813</v>
      </c>
      <c r="CS33" s="669"/>
      <c r="CT33" s="669"/>
      <c r="CU33" s="669"/>
      <c r="CV33" s="669"/>
      <c r="CW33" s="669"/>
      <c r="CX33" s="669"/>
      <c r="CY33" s="670"/>
      <c r="CZ33" s="641">
        <v>47.1</v>
      </c>
      <c r="DA33" s="667"/>
      <c r="DB33" s="667"/>
      <c r="DC33" s="671"/>
      <c r="DD33" s="645">
        <v>6049581</v>
      </c>
      <c r="DE33" s="669"/>
      <c r="DF33" s="669"/>
      <c r="DG33" s="669"/>
      <c r="DH33" s="669"/>
      <c r="DI33" s="669"/>
      <c r="DJ33" s="669"/>
      <c r="DK33" s="670"/>
      <c r="DL33" s="645">
        <v>4326735</v>
      </c>
      <c r="DM33" s="669"/>
      <c r="DN33" s="669"/>
      <c r="DO33" s="669"/>
      <c r="DP33" s="669"/>
      <c r="DQ33" s="669"/>
      <c r="DR33" s="669"/>
      <c r="DS33" s="669"/>
      <c r="DT33" s="669"/>
      <c r="DU33" s="669"/>
      <c r="DV33" s="670"/>
      <c r="DW33" s="641">
        <v>32.6</v>
      </c>
      <c r="DX33" s="667"/>
      <c r="DY33" s="667"/>
      <c r="DZ33" s="667"/>
      <c r="EA33" s="667"/>
      <c r="EB33" s="667"/>
      <c r="EC33" s="668"/>
    </row>
    <row r="34" spans="2:133" ht="11.25" customHeight="1" x14ac:dyDescent="0.2">
      <c r="B34" s="633" t="s">
        <v>307</v>
      </c>
      <c r="C34" s="634"/>
      <c r="D34" s="634"/>
      <c r="E34" s="634"/>
      <c r="F34" s="634"/>
      <c r="G34" s="634"/>
      <c r="H34" s="634"/>
      <c r="I34" s="634"/>
      <c r="J34" s="634"/>
      <c r="K34" s="634"/>
      <c r="L34" s="634"/>
      <c r="M34" s="634"/>
      <c r="N34" s="634"/>
      <c r="O34" s="634"/>
      <c r="P34" s="634"/>
      <c r="Q34" s="635"/>
      <c r="R34" s="636">
        <v>5516395</v>
      </c>
      <c r="S34" s="637"/>
      <c r="T34" s="637"/>
      <c r="U34" s="637"/>
      <c r="V34" s="637"/>
      <c r="W34" s="637"/>
      <c r="X34" s="637"/>
      <c r="Y34" s="638"/>
      <c r="Z34" s="639">
        <v>16.3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6275849</v>
      </c>
      <c r="CS34" s="637"/>
      <c r="CT34" s="637"/>
      <c r="CU34" s="637"/>
      <c r="CV34" s="637"/>
      <c r="CW34" s="637"/>
      <c r="CX34" s="637"/>
      <c r="CY34" s="638"/>
      <c r="CZ34" s="641">
        <v>19.5</v>
      </c>
      <c r="DA34" s="667"/>
      <c r="DB34" s="667"/>
      <c r="DC34" s="671"/>
      <c r="DD34" s="645">
        <v>1943906</v>
      </c>
      <c r="DE34" s="637"/>
      <c r="DF34" s="637"/>
      <c r="DG34" s="637"/>
      <c r="DH34" s="637"/>
      <c r="DI34" s="637"/>
      <c r="DJ34" s="637"/>
      <c r="DK34" s="638"/>
      <c r="DL34" s="645">
        <v>1653173</v>
      </c>
      <c r="DM34" s="637"/>
      <c r="DN34" s="637"/>
      <c r="DO34" s="637"/>
      <c r="DP34" s="637"/>
      <c r="DQ34" s="637"/>
      <c r="DR34" s="637"/>
      <c r="DS34" s="637"/>
      <c r="DT34" s="637"/>
      <c r="DU34" s="637"/>
      <c r="DV34" s="638"/>
      <c r="DW34" s="641">
        <v>12.4</v>
      </c>
      <c r="DX34" s="667"/>
      <c r="DY34" s="667"/>
      <c r="DZ34" s="667"/>
      <c r="EA34" s="667"/>
      <c r="EB34" s="667"/>
      <c r="EC34" s="668"/>
    </row>
    <row r="35" spans="2:133" ht="11.25" customHeight="1" x14ac:dyDescent="0.2">
      <c r="B35" s="633" t="s">
        <v>309</v>
      </c>
      <c r="C35" s="634"/>
      <c r="D35" s="634"/>
      <c r="E35" s="634"/>
      <c r="F35" s="634"/>
      <c r="G35" s="634"/>
      <c r="H35" s="634"/>
      <c r="I35" s="634"/>
      <c r="J35" s="634"/>
      <c r="K35" s="634"/>
      <c r="L35" s="634"/>
      <c r="M35" s="634"/>
      <c r="N35" s="634"/>
      <c r="O35" s="634"/>
      <c r="P35" s="634"/>
      <c r="Q35" s="635"/>
      <c r="R35" s="636">
        <v>2184762</v>
      </c>
      <c r="S35" s="637"/>
      <c r="T35" s="637"/>
      <c r="U35" s="637"/>
      <c r="V35" s="637"/>
      <c r="W35" s="637"/>
      <c r="X35" s="637"/>
      <c r="Y35" s="638"/>
      <c r="Z35" s="639">
        <v>6.5</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88575</v>
      </c>
      <c r="CS35" s="669"/>
      <c r="CT35" s="669"/>
      <c r="CU35" s="669"/>
      <c r="CV35" s="669"/>
      <c r="CW35" s="669"/>
      <c r="CX35" s="669"/>
      <c r="CY35" s="670"/>
      <c r="CZ35" s="641">
        <v>0.3</v>
      </c>
      <c r="DA35" s="667"/>
      <c r="DB35" s="667"/>
      <c r="DC35" s="671"/>
      <c r="DD35" s="645">
        <v>42415</v>
      </c>
      <c r="DE35" s="669"/>
      <c r="DF35" s="669"/>
      <c r="DG35" s="669"/>
      <c r="DH35" s="669"/>
      <c r="DI35" s="669"/>
      <c r="DJ35" s="669"/>
      <c r="DK35" s="670"/>
      <c r="DL35" s="645">
        <v>42415</v>
      </c>
      <c r="DM35" s="669"/>
      <c r="DN35" s="669"/>
      <c r="DO35" s="669"/>
      <c r="DP35" s="669"/>
      <c r="DQ35" s="669"/>
      <c r="DR35" s="669"/>
      <c r="DS35" s="669"/>
      <c r="DT35" s="669"/>
      <c r="DU35" s="669"/>
      <c r="DV35" s="670"/>
      <c r="DW35" s="641">
        <v>0.3</v>
      </c>
      <c r="DX35" s="667"/>
      <c r="DY35" s="667"/>
      <c r="DZ35" s="667"/>
      <c r="EA35" s="667"/>
      <c r="EB35" s="667"/>
      <c r="EC35" s="668"/>
    </row>
    <row r="36" spans="2:133" ht="11.25" customHeight="1" x14ac:dyDescent="0.2">
      <c r="B36" s="633" t="s">
        <v>313</v>
      </c>
      <c r="C36" s="634"/>
      <c r="D36" s="634"/>
      <c r="E36" s="634"/>
      <c r="F36" s="634"/>
      <c r="G36" s="634"/>
      <c r="H36" s="634"/>
      <c r="I36" s="634"/>
      <c r="J36" s="634"/>
      <c r="K36" s="634"/>
      <c r="L36" s="634"/>
      <c r="M36" s="634"/>
      <c r="N36" s="634"/>
      <c r="O36" s="634"/>
      <c r="P36" s="634"/>
      <c r="Q36" s="635"/>
      <c r="R36" s="636">
        <v>1248885</v>
      </c>
      <c r="S36" s="637"/>
      <c r="T36" s="637"/>
      <c r="U36" s="637"/>
      <c r="V36" s="637"/>
      <c r="W36" s="637"/>
      <c r="X36" s="637"/>
      <c r="Y36" s="638"/>
      <c r="Z36" s="639">
        <v>3.7</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2679414</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189096</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2689738</v>
      </c>
      <c r="CS36" s="637"/>
      <c r="CT36" s="637"/>
      <c r="CU36" s="637"/>
      <c r="CV36" s="637"/>
      <c r="CW36" s="637"/>
      <c r="CX36" s="637"/>
      <c r="CY36" s="638"/>
      <c r="CZ36" s="641">
        <v>8.3000000000000007</v>
      </c>
      <c r="DA36" s="667"/>
      <c r="DB36" s="667"/>
      <c r="DC36" s="671"/>
      <c r="DD36" s="645">
        <v>1140245</v>
      </c>
      <c r="DE36" s="637"/>
      <c r="DF36" s="637"/>
      <c r="DG36" s="637"/>
      <c r="DH36" s="637"/>
      <c r="DI36" s="637"/>
      <c r="DJ36" s="637"/>
      <c r="DK36" s="638"/>
      <c r="DL36" s="645">
        <v>871848</v>
      </c>
      <c r="DM36" s="637"/>
      <c r="DN36" s="637"/>
      <c r="DO36" s="637"/>
      <c r="DP36" s="637"/>
      <c r="DQ36" s="637"/>
      <c r="DR36" s="637"/>
      <c r="DS36" s="637"/>
      <c r="DT36" s="637"/>
      <c r="DU36" s="637"/>
      <c r="DV36" s="638"/>
      <c r="DW36" s="641">
        <v>6.6</v>
      </c>
      <c r="DX36" s="667"/>
      <c r="DY36" s="667"/>
      <c r="DZ36" s="667"/>
      <c r="EA36" s="667"/>
      <c r="EB36" s="667"/>
      <c r="EC36" s="668"/>
    </row>
    <row r="37" spans="2:133" ht="11.25" customHeight="1" x14ac:dyDescent="0.2">
      <c r="B37" s="633" t="s">
        <v>317</v>
      </c>
      <c r="C37" s="634"/>
      <c r="D37" s="634"/>
      <c r="E37" s="634"/>
      <c r="F37" s="634"/>
      <c r="G37" s="634"/>
      <c r="H37" s="634"/>
      <c r="I37" s="634"/>
      <c r="J37" s="634"/>
      <c r="K37" s="634"/>
      <c r="L37" s="634"/>
      <c r="M37" s="634"/>
      <c r="N37" s="634"/>
      <c r="O37" s="634"/>
      <c r="P37" s="634"/>
      <c r="Q37" s="635"/>
      <c r="R37" s="636">
        <v>313387</v>
      </c>
      <c r="S37" s="637"/>
      <c r="T37" s="637"/>
      <c r="U37" s="637"/>
      <c r="V37" s="637"/>
      <c r="W37" s="637"/>
      <c r="X37" s="637"/>
      <c r="Y37" s="638"/>
      <c r="Z37" s="639">
        <v>0.9</v>
      </c>
      <c r="AA37" s="639"/>
      <c r="AB37" s="639"/>
      <c r="AC37" s="639"/>
      <c r="AD37" s="640">
        <v>16322</v>
      </c>
      <c r="AE37" s="640"/>
      <c r="AF37" s="640"/>
      <c r="AG37" s="640"/>
      <c r="AH37" s="640"/>
      <c r="AI37" s="640"/>
      <c r="AJ37" s="640"/>
      <c r="AK37" s="640"/>
      <c r="AL37" s="641">
        <v>0.1</v>
      </c>
      <c r="AM37" s="642"/>
      <c r="AN37" s="642"/>
      <c r="AO37" s="643"/>
      <c r="AQ37" s="699" t="s">
        <v>318</v>
      </c>
      <c r="AR37" s="700"/>
      <c r="AS37" s="700"/>
      <c r="AT37" s="700"/>
      <c r="AU37" s="700"/>
      <c r="AV37" s="700"/>
      <c r="AW37" s="700"/>
      <c r="AX37" s="700"/>
      <c r="AY37" s="701"/>
      <c r="AZ37" s="636">
        <v>155481</v>
      </c>
      <c r="BA37" s="637"/>
      <c r="BB37" s="637"/>
      <c r="BC37" s="637"/>
      <c r="BD37" s="669"/>
      <c r="BE37" s="669"/>
      <c r="BF37" s="691"/>
      <c r="BG37" s="633" t="s">
        <v>319</v>
      </c>
      <c r="BH37" s="634"/>
      <c r="BI37" s="634"/>
      <c r="BJ37" s="634"/>
      <c r="BK37" s="634"/>
      <c r="BL37" s="634"/>
      <c r="BM37" s="634"/>
      <c r="BN37" s="634"/>
      <c r="BO37" s="634"/>
      <c r="BP37" s="634"/>
      <c r="BQ37" s="634"/>
      <c r="BR37" s="634"/>
      <c r="BS37" s="634"/>
      <c r="BT37" s="634"/>
      <c r="BU37" s="635"/>
      <c r="BV37" s="636">
        <v>96822</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1092956</v>
      </c>
      <c r="CS37" s="669"/>
      <c r="CT37" s="669"/>
      <c r="CU37" s="669"/>
      <c r="CV37" s="669"/>
      <c r="CW37" s="669"/>
      <c r="CX37" s="669"/>
      <c r="CY37" s="670"/>
      <c r="CZ37" s="641">
        <v>3.4</v>
      </c>
      <c r="DA37" s="667"/>
      <c r="DB37" s="667"/>
      <c r="DC37" s="671"/>
      <c r="DD37" s="645">
        <v>221555</v>
      </c>
      <c r="DE37" s="669"/>
      <c r="DF37" s="669"/>
      <c r="DG37" s="669"/>
      <c r="DH37" s="669"/>
      <c r="DI37" s="669"/>
      <c r="DJ37" s="669"/>
      <c r="DK37" s="670"/>
      <c r="DL37" s="645">
        <v>212475</v>
      </c>
      <c r="DM37" s="669"/>
      <c r="DN37" s="669"/>
      <c r="DO37" s="669"/>
      <c r="DP37" s="669"/>
      <c r="DQ37" s="669"/>
      <c r="DR37" s="669"/>
      <c r="DS37" s="669"/>
      <c r="DT37" s="669"/>
      <c r="DU37" s="669"/>
      <c r="DV37" s="670"/>
      <c r="DW37" s="641">
        <v>1.6</v>
      </c>
      <c r="DX37" s="667"/>
      <c r="DY37" s="667"/>
      <c r="DZ37" s="667"/>
      <c r="EA37" s="667"/>
      <c r="EB37" s="667"/>
      <c r="EC37" s="668"/>
    </row>
    <row r="38" spans="2:133" ht="11.25" customHeight="1" x14ac:dyDescent="0.2">
      <c r="B38" s="633" t="s">
        <v>321</v>
      </c>
      <c r="C38" s="634"/>
      <c r="D38" s="634"/>
      <c r="E38" s="634"/>
      <c r="F38" s="634"/>
      <c r="G38" s="634"/>
      <c r="H38" s="634"/>
      <c r="I38" s="634"/>
      <c r="J38" s="634"/>
      <c r="K38" s="634"/>
      <c r="L38" s="634"/>
      <c r="M38" s="634"/>
      <c r="N38" s="634"/>
      <c r="O38" s="634"/>
      <c r="P38" s="634"/>
      <c r="Q38" s="635"/>
      <c r="R38" s="636">
        <v>3635760</v>
      </c>
      <c r="S38" s="637"/>
      <c r="T38" s="637"/>
      <c r="U38" s="637"/>
      <c r="V38" s="637"/>
      <c r="W38" s="637"/>
      <c r="X38" s="637"/>
      <c r="Y38" s="638"/>
      <c r="Z38" s="639">
        <v>10.8</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154728</v>
      </c>
      <c r="BA38" s="637"/>
      <c r="BB38" s="637"/>
      <c r="BC38" s="637"/>
      <c r="BD38" s="669"/>
      <c r="BE38" s="669"/>
      <c r="BF38" s="691"/>
      <c r="BG38" s="633" t="s">
        <v>323</v>
      </c>
      <c r="BH38" s="634"/>
      <c r="BI38" s="634"/>
      <c r="BJ38" s="634"/>
      <c r="BK38" s="634"/>
      <c r="BL38" s="634"/>
      <c r="BM38" s="634"/>
      <c r="BN38" s="634"/>
      <c r="BO38" s="634"/>
      <c r="BP38" s="634"/>
      <c r="BQ38" s="634"/>
      <c r="BR38" s="634"/>
      <c r="BS38" s="634"/>
      <c r="BT38" s="634"/>
      <c r="BU38" s="635"/>
      <c r="BV38" s="636">
        <v>4667</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2289228</v>
      </c>
      <c r="CS38" s="637"/>
      <c r="CT38" s="637"/>
      <c r="CU38" s="637"/>
      <c r="CV38" s="637"/>
      <c r="CW38" s="637"/>
      <c r="CX38" s="637"/>
      <c r="CY38" s="638"/>
      <c r="CZ38" s="641">
        <v>7.1</v>
      </c>
      <c r="DA38" s="667"/>
      <c r="DB38" s="667"/>
      <c r="DC38" s="671"/>
      <c r="DD38" s="645">
        <v>1852362</v>
      </c>
      <c r="DE38" s="637"/>
      <c r="DF38" s="637"/>
      <c r="DG38" s="637"/>
      <c r="DH38" s="637"/>
      <c r="DI38" s="637"/>
      <c r="DJ38" s="637"/>
      <c r="DK38" s="638"/>
      <c r="DL38" s="645">
        <v>1759021</v>
      </c>
      <c r="DM38" s="637"/>
      <c r="DN38" s="637"/>
      <c r="DO38" s="637"/>
      <c r="DP38" s="637"/>
      <c r="DQ38" s="637"/>
      <c r="DR38" s="637"/>
      <c r="DS38" s="637"/>
      <c r="DT38" s="637"/>
      <c r="DU38" s="637"/>
      <c r="DV38" s="638"/>
      <c r="DW38" s="641">
        <v>13.2</v>
      </c>
      <c r="DX38" s="667"/>
      <c r="DY38" s="667"/>
      <c r="DZ38" s="667"/>
      <c r="EA38" s="667"/>
      <c r="EB38" s="667"/>
      <c r="EC38" s="668"/>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79977</v>
      </c>
      <c r="BA39" s="637"/>
      <c r="BB39" s="637"/>
      <c r="BC39" s="637"/>
      <c r="BD39" s="669"/>
      <c r="BE39" s="669"/>
      <c r="BF39" s="691"/>
      <c r="BG39" s="633" t="s">
        <v>327</v>
      </c>
      <c r="BH39" s="634"/>
      <c r="BI39" s="634"/>
      <c r="BJ39" s="634"/>
      <c r="BK39" s="634"/>
      <c r="BL39" s="634"/>
      <c r="BM39" s="634"/>
      <c r="BN39" s="634"/>
      <c r="BO39" s="634"/>
      <c r="BP39" s="634"/>
      <c r="BQ39" s="634"/>
      <c r="BR39" s="634"/>
      <c r="BS39" s="634"/>
      <c r="BT39" s="634"/>
      <c r="BU39" s="635"/>
      <c r="BV39" s="636">
        <v>6689</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3794365</v>
      </c>
      <c r="CS39" s="669"/>
      <c r="CT39" s="669"/>
      <c r="CU39" s="669"/>
      <c r="CV39" s="669"/>
      <c r="CW39" s="669"/>
      <c r="CX39" s="669"/>
      <c r="CY39" s="670"/>
      <c r="CZ39" s="641">
        <v>11.8</v>
      </c>
      <c r="DA39" s="667"/>
      <c r="DB39" s="667"/>
      <c r="DC39" s="671"/>
      <c r="DD39" s="645">
        <v>1070375</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329</v>
      </c>
      <c r="C40" s="634"/>
      <c r="D40" s="634"/>
      <c r="E40" s="634"/>
      <c r="F40" s="634"/>
      <c r="G40" s="634"/>
      <c r="H40" s="634"/>
      <c r="I40" s="634"/>
      <c r="J40" s="634"/>
      <c r="K40" s="634"/>
      <c r="L40" s="634"/>
      <c r="M40" s="634"/>
      <c r="N40" s="634"/>
      <c r="O40" s="634"/>
      <c r="P40" s="634"/>
      <c r="Q40" s="635"/>
      <c r="R40" s="636">
        <v>28460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v>243</v>
      </c>
      <c r="BA40" s="637"/>
      <c r="BB40" s="637"/>
      <c r="BC40" s="637"/>
      <c r="BD40" s="669"/>
      <c r="BE40" s="669"/>
      <c r="BF40" s="691"/>
      <c r="BG40" s="684" t="s">
        <v>331</v>
      </c>
      <c r="BH40" s="685"/>
      <c r="BI40" s="685"/>
      <c r="BJ40" s="685"/>
      <c r="BK40" s="685"/>
      <c r="BL40" s="202"/>
      <c r="BM40" s="634" t="s">
        <v>332</v>
      </c>
      <c r="BN40" s="634"/>
      <c r="BO40" s="634"/>
      <c r="BP40" s="634"/>
      <c r="BQ40" s="634"/>
      <c r="BR40" s="634"/>
      <c r="BS40" s="634"/>
      <c r="BT40" s="634"/>
      <c r="BU40" s="635"/>
      <c r="BV40" s="636">
        <v>100</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47058</v>
      </c>
      <c r="CS40" s="637"/>
      <c r="CT40" s="637"/>
      <c r="CU40" s="637"/>
      <c r="CV40" s="637"/>
      <c r="CW40" s="637"/>
      <c r="CX40" s="637"/>
      <c r="CY40" s="638"/>
      <c r="CZ40" s="641">
        <v>0.1</v>
      </c>
      <c r="DA40" s="667"/>
      <c r="DB40" s="667"/>
      <c r="DC40" s="671"/>
      <c r="DD40" s="645">
        <v>278</v>
      </c>
      <c r="DE40" s="637"/>
      <c r="DF40" s="637"/>
      <c r="DG40" s="637"/>
      <c r="DH40" s="637"/>
      <c r="DI40" s="637"/>
      <c r="DJ40" s="637"/>
      <c r="DK40" s="638"/>
      <c r="DL40" s="645">
        <v>278</v>
      </c>
      <c r="DM40" s="637"/>
      <c r="DN40" s="637"/>
      <c r="DO40" s="637"/>
      <c r="DP40" s="637"/>
      <c r="DQ40" s="637"/>
      <c r="DR40" s="637"/>
      <c r="DS40" s="637"/>
      <c r="DT40" s="637"/>
      <c r="DU40" s="637"/>
      <c r="DV40" s="638"/>
      <c r="DW40" s="641">
        <v>0</v>
      </c>
      <c r="DX40" s="667"/>
      <c r="DY40" s="667"/>
      <c r="DZ40" s="667"/>
      <c r="EA40" s="667"/>
      <c r="EB40" s="667"/>
      <c r="EC40" s="668"/>
    </row>
    <row r="41" spans="2:133" ht="11.25" customHeight="1" x14ac:dyDescent="0.2">
      <c r="B41" s="657" t="s">
        <v>334</v>
      </c>
      <c r="C41" s="658"/>
      <c r="D41" s="658"/>
      <c r="E41" s="658"/>
      <c r="F41" s="658"/>
      <c r="G41" s="658"/>
      <c r="H41" s="658"/>
      <c r="I41" s="658"/>
      <c r="J41" s="658"/>
      <c r="K41" s="658"/>
      <c r="L41" s="658"/>
      <c r="M41" s="658"/>
      <c r="N41" s="658"/>
      <c r="O41" s="658"/>
      <c r="P41" s="658"/>
      <c r="Q41" s="659"/>
      <c r="R41" s="708">
        <v>33776084</v>
      </c>
      <c r="S41" s="709"/>
      <c r="T41" s="709"/>
      <c r="U41" s="709"/>
      <c r="V41" s="709"/>
      <c r="W41" s="709"/>
      <c r="X41" s="709"/>
      <c r="Y41" s="713"/>
      <c r="Z41" s="714">
        <v>100</v>
      </c>
      <c r="AA41" s="714"/>
      <c r="AB41" s="714"/>
      <c r="AC41" s="714"/>
      <c r="AD41" s="715">
        <v>13253193</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493086</v>
      </c>
      <c r="BA41" s="637"/>
      <c r="BB41" s="637"/>
      <c r="BC41" s="637"/>
      <c r="BD41" s="669"/>
      <c r="BE41" s="669"/>
      <c r="BF41" s="691"/>
      <c r="BG41" s="684"/>
      <c r="BH41" s="685"/>
      <c r="BI41" s="685"/>
      <c r="BJ41" s="685"/>
      <c r="BK41" s="685"/>
      <c r="BL41" s="202"/>
      <c r="BM41" s="634" t="s">
        <v>336</v>
      </c>
      <c r="BN41" s="634"/>
      <c r="BO41" s="634"/>
      <c r="BP41" s="634"/>
      <c r="BQ41" s="634"/>
      <c r="BR41" s="634"/>
      <c r="BS41" s="634"/>
      <c r="BT41" s="634"/>
      <c r="BU41" s="635"/>
      <c r="BV41" s="636">
        <v>1</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1795899</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525</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4324346</v>
      </c>
      <c r="CS42" s="669"/>
      <c r="CT42" s="669"/>
      <c r="CU42" s="669"/>
      <c r="CV42" s="669"/>
      <c r="CW42" s="669"/>
      <c r="CX42" s="669"/>
      <c r="CY42" s="670"/>
      <c r="CZ42" s="641">
        <v>13.4</v>
      </c>
      <c r="DA42" s="667"/>
      <c r="DB42" s="667"/>
      <c r="DC42" s="671"/>
      <c r="DD42" s="645">
        <v>1001513</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191729</v>
      </c>
      <c r="CS43" s="669"/>
      <c r="CT43" s="669"/>
      <c r="CU43" s="669"/>
      <c r="CV43" s="669"/>
      <c r="CW43" s="669"/>
      <c r="CX43" s="669"/>
      <c r="CY43" s="670"/>
      <c r="CZ43" s="641">
        <v>0.6</v>
      </c>
      <c r="DA43" s="667"/>
      <c r="DB43" s="667"/>
      <c r="DC43" s="671"/>
      <c r="DD43" s="645">
        <v>191729</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3950844</v>
      </c>
      <c r="CS44" s="637"/>
      <c r="CT44" s="637"/>
      <c r="CU44" s="637"/>
      <c r="CV44" s="637"/>
      <c r="CW44" s="637"/>
      <c r="CX44" s="637"/>
      <c r="CY44" s="638"/>
      <c r="CZ44" s="641">
        <v>12.3</v>
      </c>
      <c r="DA44" s="642"/>
      <c r="DB44" s="642"/>
      <c r="DC44" s="648"/>
      <c r="DD44" s="645">
        <v>791646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810636</v>
      </c>
      <c r="CS45" s="669"/>
      <c r="CT45" s="669"/>
      <c r="CU45" s="669"/>
      <c r="CV45" s="669"/>
      <c r="CW45" s="669"/>
      <c r="CX45" s="669"/>
      <c r="CY45" s="670"/>
      <c r="CZ45" s="641">
        <v>2.5</v>
      </c>
      <c r="DA45" s="667"/>
      <c r="DB45" s="667"/>
      <c r="DC45" s="671"/>
      <c r="DD45" s="645">
        <v>39534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2739372</v>
      </c>
      <c r="CS46" s="637"/>
      <c r="CT46" s="637"/>
      <c r="CU46" s="637"/>
      <c r="CV46" s="637"/>
      <c r="CW46" s="637"/>
      <c r="CX46" s="637"/>
      <c r="CY46" s="638"/>
      <c r="CZ46" s="641">
        <v>8.5</v>
      </c>
      <c r="DA46" s="642"/>
      <c r="DB46" s="642"/>
      <c r="DC46" s="648"/>
      <c r="DD46" s="645">
        <v>718726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373502</v>
      </c>
      <c r="CS47" s="669"/>
      <c r="CT47" s="669"/>
      <c r="CU47" s="669"/>
      <c r="CV47" s="669"/>
      <c r="CW47" s="669"/>
      <c r="CX47" s="669"/>
      <c r="CY47" s="670"/>
      <c r="CZ47" s="641">
        <v>1.2</v>
      </c>
      <c r="DA47" s="667"/>
      <c r="DB47" s="667"/>
      <c r="DC47" s="671"/>
      <c r="DD47" s="645">
        <v>209867</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32246241</v>
      </c>
      <c r="CS49" s="695"/>
      <c r="CT49" s="695"/>
      <c r="CU49" s="695"/>
      <c r="CV49" s="695"/>
      <c r="CW49" s="695"/>
      <c r="CX49" s="695"/>
      <c r="CY49" s="724"/>
      <c r="CZ49" s="716">
        <v>100</v>
      </c>
      <c r="DA49" s="725"/>
      <c r="DB49" s="725"/>
      <c r="DC49" s="726"/>
      <c r="DD49" s="727">
        <v>15225684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4CO+inNgSqQFOxQMTEpVzGjqhSSrltUYC+AoNISBKTjtn/5vWd3VcX+JTUd5yOdit0cFSx0HKgqctsPfuNRSpA==" saltValue="VKWlt7DgBPbEmM7T2B3j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33776</v>
      </c>
      <c r="R7" s="766"/>
      <c r="S7" s="766"/>
      <c r="T7" s="766"/>
      <c r="U7" s="766"/>
      <c r="V7" s="766">
        <v>32246</v>
      </c>
      <c r="W7" s="766"/>
      <c r="X7" s="766"/>
      <c r="Y7" s="766"/>
      <c r="Z7" s="766"/>
      <c r="AA7" s="766">
        <v>1530</v>
      </c>
      <c r="AB7" s="766"/>
      <c r="AC7" s="766"/>
      <c r="AD7" s="766"/>
      <c r="AE7" s="767"/>
      <c r="AF7" s="768">
        <v>1302</v>
      </c>
      <c r="AG7" s="769"/>
      <c r="AH7" s="769"/>
      <c r="AI7" s="769"/>
      <c r="AJ7" s="770"/>
      <c r="AK7" s="771">
        <v>2184</v>
      </c>
      <c r="AL7" s="772"/>
      <c r="AM7" s="772"/>
      <c r="AN7" s="772"/>
      <c r="AO7" s="772"/>
      <c r="AP7" s="772">
        <v>31120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5"/>
      <c r="CH7" s="756">
        <v>9</v>
      </c>
      <c r="CI7" s="757"/>
      <c r="CJ7" s="757"/>
      <c r="CK7" s="757"/>
      <c r="CL7" s="758"/>
      <c r="CM7" s="756">
        <v>200</v>
      </c>
      <c r="CN7" s="757"/>
      <c r="CO7" s="757"/>
      <c r="CP7" s="757"/>
      <c r="CQ7" s="758"/>
      <c r="CR7" s="756">
        <v>42</v>
      </c>
      <c r="CS7" s="757"/>
      <c r="CT7" s="757"/>
      <c r="CU7" s="757"/>
      <c r="CV7" s="758"/>
      <c r="CW7" s="756" t="s">
        <v>552</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549</v>
      </c>
      <c r="BT8" s="787"/>
      <c r="BU8" s="787"/>
      <c r="BV8" s="787"/>
      <c r="BW8" s="787"/>
      <c r="BX8" s="787"/>
      <c r="BY8" s="787"/>
      <c r="BZ8" s="787"/>
      <c r="CA8" s="787"/>
      <c r="CB8" s="787"/>
      <c r="CC8" s="787"/>
      <c r="CD8" s="787"/>
      <c r="CE8" s="787"/>
      <c r="CF8" s="787"/>
      <c r="CG8" s="788"/>
      <c r="CH8" s="789">
        <v>-2</v>
      </c>
      <c r="CI8" s="790"/>
      <c r="CJ8" s="790"/>
      <c r="CK8" s="790"/>
      <c r="CL8" s="791"/>
      <c r="CM8" s="789">
        <v>19</v>
      </c>
      <c r="CN8" s="790"/>
      <c r="CO8" s="790"/>
      <c r="CP8" s="790"/>
      <c r="CQ8" s="791"/>
      <c r="CR8" s="789">
        <v>8</v>
      </c>
      <c r="CS8" s="790"/>
      <c r="CT8" s="790"/>
      <c r="CU8" s="790"/>
      <c r="CV8" s="791"/>
      <c r="CW8" s="789">
        <v>15</v>
      </c>
      <c r="CX8" s="790"/>
      <c r="CY8" s="790"/>
      <c r="CZ8" s="790"/>
      <c r="DA8" s="791"/>
      <c r="DB8" s="789" t="s">
        <v>488</v>
      </c>
      <c r="DC8" s="790"/>
      <c r="DD8" s="790"/>
      <c r="DE8" s="790"/>
      <c r="DF8" s="791"/>
      <c r="DG8" s="789" t="s">
        <v>488</v>
      </c>
      <c r="DH8" s="790"/>
      <c r="DI8" s="790"/>
      <c r="DJ8" s="790"/>
      <c r="DK8" s="791"/>
      <c r="DL8" s="789" t="s">
        <v>488</v>
      </c>
      <c r="DM8" s="790"/>
      <c r="DN8" s="790"/>
      <c r="DO8" s="790"/>
      <c r="DP8" s="791"/>
      <c r="DQ8" s="789" t="s">
        <v>488</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550</v>
      </c>
      <c r="BT9" s="787"/>
      <c r="BU9" s="787"/>
      <c r="BV9" s="787"/>
      <c r="BW9" s="787"/>
      <c r="BX9" s="787"/>
      <c r="BY9" s="787"/>
      <c r="BZ9" s="787"/>
      <c r="CA9" s="787"/>
      <c r="CB9" s="787"/>
      <c r="CC9" s="787"/>
      <c r="CD9" s="787"/>
      <c r="CE9" s="787"/>
      <c r="CF9" s="787"/>
      <c r="CG9" s="788"/>
      <c r="CH9" s="789">
        <v>-51</v>
      </c>
      <c r="CI9" s="790"/>
      <c r="CJ9" s="790"/>
      <c r="CK9" s="790"/>
      <c r="CL9" s="791"/>
      <c r="CM9" s="789">
        <v>89</v>
      </c>
      <c r="CN9" s="790"/>
      <c r="CO9" s="790"/>
      <c r="CP9" s="790"/>
      <c r="CQ9" s="791"/>
      <c r="CR9" s="789">
        <v>18</v>
      </c>
      <c r="CS9" s="790"/>
      <c r="CT9" s="790"/>
      <c r="CU9" s="790"/>
      <c r="CV9" s="791"/>
      <c r="CW9" s="789" t="s">
        <v>488</v>
      </c>
      <c r="CX9" s="790"/>
      <c r="CY9" s="790"/>
      <c r="CZ9" s="790"/>
      <c r="DA9" s="791"/>
      <c r="DB9" s="789" t="s">
        <v>488</v>
      </c>
      <c r="DC9" s="790"/>
      <c r="DD9" s="790"/>
      <c r="DE9" s="790"/>
      <c r="DF9" s="791"/>
      <c r="DG9" s="789" t="s">
        <v>488</v>
      </c>
      <c r="DH9" s="790"/>
      <c r="DI9" s="790"/>
      <c r="DJ9" s="790"/>
      <c r="DK9" s="791"/>
      <c r="DL9" s="789">
        <v>120</v>
      </c>
      <c r="DM9" s="790"/>
      <c r="DN9" s="790"/>
      <c r="DO9" s="790"/>
      <c r="DP9" s="791"/>
      <c r="DQ9" s="789">
        <v>46</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551</v>
      </c>
      <c r="BT10" s="787"/>
      <c r="BU10" s="787"/>
      <c r="BV10" s="787"/>
      <c r="BW10" s="787"/>
      <c r="BX10" s="787"/>
      <c r="BY10" s="787"/>
      <c r="BZ10" s="787"/>
      <c r="CA10" s="787"/>
      <c r="CB10" s="787"/>
      <c r="CC10" s="787"/>
      <c r="CD10" s="787"/>
      <c r="CE10" s="787"/>
      <c r="CF10" s="787"/>
      <c r="CG10" s="788"/>
      <c r="CH10" s="789">
        <v>12</v>
      </c>
      <c r="CI10" s="790"/>
      <c r="CJ10" s="790"/>
      <c r="CK10" s="790"/>
      <c r="CL10" s="791"/>
      <c r="CM10" s="789">
        <v>130</v>
      </c>
      <c r="CN10" s="790"/>
      <c r="CO10" s="790"/>
      <c r="CP10" s="790"/>
      <c r="CQ10" s="791"/>
      <c r="CR10" s="789">
        <v>51</v>
      </c>
      <c r="CS10" s="790"/>
      <c r="CT10" s="790"/>
      <c r="CU10" s="790"/>
      <c r="CV10" s="791"/>
      <c r="CW10" s="789" t="s">
        <v>488</v>
      </c>
      <c r="CX10" s="790"/>
      <c r="CY10" s="790"/>
      <c r="CZ10" s="790"/>
      <c r="DA10" s="791"/>
      <c r="DB10" s="789" t="s">
        <v>488</v>
      </c>
      <c r="DC10" s="790"/>
      <c r="DD10" s="790"/>
      <c r="DE10" s="790"/>
      <c r="DF10" s="791"/>
      <c r="DG10" s="789" t="s">
        <v>488</v>
      </c>
      <c r="DH10" s="790"/>
      <c r="DI10" s="790"/>
      <c r="DJ10" s="790"/>
      <c r="DK10" s="791"/>
      <c r="DL10" s="789" t="s">
        <v>488</v>
      </c>
      <c r="DM10" s="790"/>
      <c r="DN10" s="790"/>
      <c r="DO10" s="790"/>
      <c r="DP10" s="791"/>
      <c r="DQ10" s="789" t="s">
        <v>488</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375</v>
      </c>
      <c r="B23" s="802" t="s">
        <v>376</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1302</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387</v>
      </c>
      <c r="C28" s="763"/>
      <c r="D28" s="763"/>
      <c r="E28" s="763"/>
      <c r="F28" s="763"/>
      <c r="G28" s="763"/>
      <c r="H28" s="763"/>
      <c r="I28" s="763"/>
      <c r="J28" s="763"/>
      <c r="K28" s="763"/>
      <c r="L28" s="763"/>
      <c r="M28" s="763"/>
      <c r="N28" s="763"/>
      <c r="O28" s="763"/>
      <c r="P28" s="764"/>
      <c r="Q28" s="835">
        <v>4975</v>
      </c>
      <c r="R28" s="836"/>
      <c r="S28" s="836"/>
      <c r="T28" s="836"/>
      <c r="U28" s="836"/>
      <c r="V28" s="836">
        <v>4786</v>
      </c>
      <c r="W28" s="836"/>
      <c r="X28" s="836"/>
      <c r="Y28" s="836"/>
      <c r="Z28" s="836"/>
      <c r="AA28" s="836">
        <v>189</v>
      </c>
      <c r="AB28" s="836"/>
      <c r="AC28" s="836"/>
      <c r="AD28" s="836"/>
      <c r="AE28" s="837"/>
      <c r="AF28" s="838">
        <v>189</v>
      </c>
      <c r="AG28" s="836"/>
      <c r="AH28" s="836"/>
      <c r="AI28" s="836"/>
      <c r="AJ28" s="839"/>
      <c r="AK28" s="840">
        <v>503</v>
      </c>
      <c r="AL28" s="841"/>
      <c r="AM28" s="841"/>
      <c r="AN28" s="841"/>
      <c r="AO28" s="841"/>
      <c r="AP28" s="841"/>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388</v>
      </c>
      <c r="C29" s="794"/>
      <c r="D29" s="794"/>
      <c r="E29" s="794"/>
      <c r="F29" s="794"/>
      <c r="G29" s="794"/>
      <c r="H29" s="794"/>
      <c r="I29" s="794"/>
      <c r="J29" s="794"/>
      <c r="K29" s="794"/>
      <c r="L29" s="794"/>
      <c r="M29" s="794"/>
      <c r="N29" s="794"/>
      <c r="O29" s="794"/>
      <c r="P29" s="795"/>
      <c r="Q29" s="796">
        <v>5530</v>
      </c>
      <c r="R29" s="797"/>
      <c r="S29" s="797"/>
      <c r="T29" s="797"/>
      <c r="U29" s="797"/>
      <c r="V29" s="797">
        <v>5343</v>
      </c>
      <c r="W29" s="797"/>
      <c r="X29" s="797"/>
      <c r="Y29" s="797"/>
      <c r="Z29" s="797"/>
      <c r="AA29" s="797">
        <v>187</v>
      </c>
      <c r="AB29" s="797"/>
      <c r="AC29" s="797"/>
      <c r="AD29" s="797"/>
      <c r="AE29" s="798"/>
      <c r="AF29" s="799">
        <v>187</v>
      </c>
      <c r="AG29" s="800"/>
      <c r="AH29" s="800"/>
      <c r="AI29" s="800"/>
      <c r="AJ29" s="801"/>
      <c r="AK29" s="847">
        <v>858</v>
      </c>
      <c r="AL29" s="843"/>
      <c r="AM29" s="843"/>
      <c r="AN29" s="843"/>
      <c r="AO29" s="843"/>
      <c r="AP29" s="843"/>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389</v>
      </c>
      <c r="C30" s="794"/>
      <c r="D30" s="794"/>
      <c r="E30" s="794"/>
      <c r="F30" s="794"/>
      <c r="G30" s="794"/>
      <c r="H30" s="794"/>
      <c r="I30" s="794"/>
      <c r="J30" s="794"/>
      <c r="K30" s="794"/>
      <c r="L30" s="794"/>
      <c r="M30" s="794"/>
      <c r="N30" s="794"/>
      <c r="O30" s="794"/>
      <c r="P30" s="795"/>
      <c r="Q30" s="796">
        <v>683</v>
      </c>
      <c r="R30" s="797"/>
      <c r="S30" s="797"/>
      <c r="T30" s="797"/>
      <c r="U30" s="797"/>
      <c r="V30" s="797">
        <v>682</v>
      </c>
      <c r="W30" s="797"/>
      <c r="X30" s="797"/>
      <c r="Y30" s="797"/>
      <c r="Z30" s="797"/>
      <c r="AA30" s="797">
        <v>1</v>
      </c>
      <c r="AB30" s="797"/>
      <c r="AC30" s="797"/>
      <c r="AD30" s="797"/>
      <c r="AE30" s="798"/>
      <c r="AF30" s="799">
        <v>1</v>
      </c>
      <c r="AG30" s="800"/>
      <c r="AH30" s="800"/>
      <c r="AI30" s="800"/>
      <c r="AJ30" s="801"/>
      <c r="AK30" s="847">
        <v>226</v>
      </c>
      <c r="AL30" s="843"/>
      <c r="AM30" s="843"/>
      <c r="AN30" s="843"/>
      <c r="AO30" s="843"/>
      <c r="AP30" s="843"/>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390</v>
      </c>
      <c r="C31" s="794"/>
      <c r="D31" s="794"/>
      <c r="E31" s="794"/>
      <c r="F31" s="794"/>
      <c r="G31" s="794"/>
      <c r="H31" s="794"/>
      <c r="I31" s="794"/>
      <c r="J31" s="794"/>
      <c r="K31" s="794"/>
      <c r="L31" s="794"/>
      <c r="M31" s="794"/>
      <c r="N31" s="794"/>
      <c r="O31" s="794"/>
      <c r="P31" s="795"/>
      <c r="Q31" s="796">
        <v>4</v>
      </c>
      <c r="R31" s="797"/>
      <c r="S31" s="797"/>
      <c r="T31" s="797"/>
      <c r="U31" s="797"/>
      <c r="V31" s="797">
        <v>3</v>
      </c>
      <c r="W31" s="797"/>
      <c r="X31" s="797"/>
      <c r="Y31" s="797"/>
      <c r="Z31" s="797"/>
      <c r="AA31" s="797">
        <v>0</v>
      </c>
      <c r="AB31" s="797"/>
      <c r="AC31" s="797"/>
      <c r="AD31" s="797"/>
      <c r="AE31" s="798"/>
      <c r="AF31" s="799">
        <v>0</v>
      </c>
      <c r="AG31" s="800"/>
      <c r="AH31" s="800"/>
      <c r="AI31" s="800"/>
      <c r="AJ31" s="801"/>
      <c r="AK31" s="847">
        <v>0</v>
      </c>
      <c r="AL31" s="843"/>
      <c r="AM31" s="843"/>
      <c r="AN31" s="843"/>
      <c r="AO31" s="843"/>
      <c r="AP31" s="843"/>
      <c r="AQ31" s="843"/>
      <c r="AR31" s="843"/>
      <c r="AS31" s="843"/>
      <c r="AT31" s="843"/>
      <c r="AU31" s="843" t="s">
        <v>552</v>
      </c>
      <c r="AV31" s="843"/>
      <c r="AW31" s="843"/>
      <c r="AX31" s="843"/>
      <c r="AY31" s="843"/>
      <c r="AZ31" s="844" t="s">
        <v>552</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391</v>
      </c>
      <c r="C32" s="794"/>
      <c r="D32" s="794"/>
      <c r="E32" s="794"/>
      <c r="F32" s="794"/>
      <c r="G32" s="794"/>
      <c r="H32" s="794"/>
      <c r="I32" s="794"/>
      <c r="J32" s="794"/>
      <c r="K32" s="794"/>
      <c r="L32" s="794"/>
      <c r="M32" s="794"/>
      <c r="N32" s="794"/>
      <c r="O32" s="794"/>
      <c r="P32" s="795"/>
      <c r="Q32" s="796">
        <v>719</v>
      </c>
      <c r="R32" s="797"/>
      <c r="S32" s="797"/>
      <c r="T32" s="797"/>
      <c r="U32" s="797"/>
      <c r="V32" s="797">
        <v>671</v>
      </c>
      <c r="W32" s="797"/>
      <c r="X32" s="797"/>
      <c r="Y32" s="797"/>
      <c r="Z32" s="797"/>
      <c r="AA32" s="797">
        <v>47</v>
      </c>
      <c r="AB32" s="797"/>
      <c r="AC32" s="797"/>
      <c r="AD32" s="797"/>
      <c r="AE32" s="798"/>
      <c r="AF32" s="799">
        <v>905</v>
      </c>
      <c r="AG32" s="800"/>
      <c r="AH32" s="800"/>
      <c r="AI32" s="800"/>
      <c r="AJ32" s="801"/>
      <c r="AK32" s="847">
        <v>145</v>
      </c>
      <c r="AL32" s="843"/>
      <c r="AM32" s="843"/>
      <c r="AN32" s="843"/>
      <c r="AO32" s="843"/>
      <c r="AP32" s="843">
        <v>2889</v>
      </c>
      <c r="AQ32" s="843"/>
      <c r="AR32" s="843"/>
      <c r="AS32" s="843"/>
      <c r="AT32" s="843"/>
      <c r="AU32" s="843">
        <v>777</v>
      </c>
      <c r="AV32" s="843"/>
      <c r="AW32" s="843"/>
      <c r="AX32" s="843"/>
      <c r="AY32" s="843"/>
      <c r="AZ32" s="844" t="s">
        <v>552</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505</v>
      </c>
      <c r="R33" s="797"/>
      <c r="S33" s="797"/>
      <c r="T33" s="797"/>
      <c r="U33" s="797"/>
      <c r="V33" s="797">
        <v>476</v>
      </c>
      <c r="W33" s="797"/>
      <c r="X33" s="797"/>
      <c r="Y33" s="797"/>
      <c r="Z33" s="797"/>
      <c r="AA33" s="797">
        <v>30</v>
      </c>
      <c r="AB33" s="797"/>
      <c r="AC33" s="797"/>
      <c r="AD33" s="797"/>
      <c r="AE33" s="798"/>
      <c r="AF33" s="799">
        <v>271</v>
      </c>
      <c r="AG33" s="800"/>
      <c r="AH33" s="800"/>
      <c r="AI33" s="800"/>
      <c r="AJ33" s="801"/>
      <c r="AK33" s="847">
        <v>11</v>
      </c>
      <c r="AL33" s="843"/>
      <c r="AM33" s="843"/>
      <c r="AN33" s="843"/>
      <c r="AO33" s="843"/>
      <c r="AP33" s="843">
        <v>160</v>
      </c>
      <c r="AQ33" s="843"/>
      <c r="AR33" s="843"/>
      <c r="AS33" s="843"/>
      <c r="AT33" s="843"/>
      <c r="AU33" s="843">
        <v>118</v>
      </c>
      <c r="AV33" s="843"/>
      <c r="AW33" s="843"/>
      <c r="AX33" s="843"/>
      <c r="AY33" s="843"/>
      <c r="AZ33" s="844" t="s">
        <v>552</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394</v>
      </c>
      <c r="C34" s="794"/>
      <c r="D34" s="794"/>
      <c r="E34" s="794"/>
      <c r="F34" s="794"/>
      <c r="G34" s="794"/>
      <c r="H34" s="794"/>
      <c r="I34" s="794"/>
      <c r="J34" s="794"/>
      <c r="K34" s="794"/>
      <c r="L34" s="794"/>
      <c r="M34" s="794"/>
      <c r="N34" s="794"/>
      <c r="O34" s="794"/>
      <c r="P34" s="795"/>
      <c r="Q34" s="796">
        <v>127</v>
      </c>
      <c r="R34" s="797"/>
      <c r="S34" s="797"/>
      <c r="T34" s="797"/>
      <c r="U34" s="797"/>
      <c r="V34" s="797">
        <v>118</v>
      </c>
      <c r="W34" s="797"/>
      <c r="X34" s="797"/>
      <c r="Y34" s="797"/>
      <c r="Z34" s="797"/>
      <c r="AA34" s="797">
        <v>10</v>
      </c>
      <c r="AB34" s="797"/>
      <c r="AC34" s="797"/>
      <c r="AD34" s="797"/>
      <c r="AE34" s="798"/>
      <c r="AF34" s="799">
        <v>179</v>
      </c>
      <c r="AG34" s="800"/>
      <c r="AH34" s="800"/>
      <c r="AI34" s="800"/>
      <c r="AJ34" s="801"/>
      <c r="AK34" s="847">
        <v>32</v>
      </c>
      <c r="AL34" s="843"/>
      <c r="AM34" s="843"/>
      <c r="AN34" s="843"/>
      <c r="AO34" s="843"/>
      <c r="AP34" s="843">
        <v>1929</v>
      </c>
      <c r="AQ34" s="843"/>
      <c r="AR34" s="843"/>
      <c r="AS34" s="843"/>
      <c r="AT34" s="843"/>
      <c r="AU34" s="843">
        <v>1923</v>
      </c>
      <c r="AV34" s="843"/>
      <c r="AW34" s="843"/>
      <c r="AX34" s="843"/>
      <c r="AY34" s="843"/>
      <c r="AZ34" s="844" t="s">
        <v>552</v>
      </c>
      <c r="BA34" s="844"/>
      <c r="BB34" s="844"/>
      <c r="BC34" s="844"/>
      <c r="BD34" s="844"/>
      <c r="BE34" s="845" t="s">
        <v>392</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395</v>
      </c>
      <c r="C35" s="794"/>
      <c r="D35" s="794"/>
      <c r="E35" s="794"/>
      <c r="F35" s="794"/>
      <c r="G35" s="794"/>
      <c r="H35" s="794"/>
      <c r="I35" s="794"/>
      <c r="J35" s="794"/>
      <c r="K35" s="794"/>
      <c r="L35" s="794"/>
      <c r="M35" s="794"/>
      <c r="N35" s="794"/>
      <c r="O35" s="794"/>
      <c r="P35" s="795"/>
      <c r="Q35" s="796">
        <v>96</v>
      </c>
      <c r="R35" s="797"/>
      <c r="S35" s="797"/>
      <c r="T35" s="797"/>
      <c r="U35" s="797"/>
      <c r="V35" s="797">
        <v>95</v>
      </c>
      <c r="W35" s="797"/>
      <c r="X35" s="797"/>
      <c r="Y35" s="797"/>
      <c r="Z35" s="797"/>
      <c r="AA35" s="797">
        <v>0</v>
      </c>
      <c r="AB35" s="797"/>
      <c r="AC35" s="797"/>
      <c r="AD35" s="797"/>
      <c r="AE35" s="798"/>
      <c r="AF35" s="799">
        <v>24</v>
      </c>
      <c r="AG35" s="800"/>
      <c r="AH35" s="800"/>
      <c r="AI35" s="800"/>
      <c r="AJ35" s="801"/>
      <c r="AK35" s="847">
        <v>16</v>
      </c>
      <c r="AL35" s="843"/>
      <c r="AM35" s="843"/>
      <c r="AN35" s="843"/>
      <c r="AO35" s="843"/>
      <c r="AP35" s="843">
        <v>311</v>
      </c>
      <c r="AQ35" s="843"/>
      <c r="AR35" s="843"/>
      <c r="AS35" s="843"/>
      <c r="AT35" s="843"/>
      <c r="AU35" s="843">
        <v>282</v>
      </c>
      <c r="AV35" s="843"/>
      <c r="AW35" s="843"/>
      <c r="AX35" s="843"/>
      <c r="AY35" s="843"/>
      <c r="AZ35" s="844" t="s">
        <v>552</v>
      </c>
      <c r="BA35" s="844"/>
      <c r="BB35" s="844"/>
      <c r="BC35" s="844"/>
      <c r="BD35" s="844"/>
      <c r="BE35" s="845" t="s">
        <v>392</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396</v>
      </c>
      <c r="C36" s="794"/>
      <c r="D36" s="794"/>
      <c r="E36" s="794"/>
      <c r="F36" s="794"/>
      <c r="G36" s="794"/>
      <c r="H36" s="794"/>
      <c r="I36" s="794"/>
      <c r="J36" s="794"/>
      <c r="K36" s="794"/>
      <c r="L36" s="794"/>
      <c r="M36" s="794"/>
      <c r="N36" s="794"/>
      <c r="O36" s="794"/>
      <c r="P36" s="795"/>
      <c r="Q36" s="796">
        <v>23</v>
      </c>
      <c r="R36" s="797"/>
      <c r="S36" s="797"/>
      <c r="T36" s="797"/>
      <c r="U36" s="797"/>
      <c r="V36" s="797">
        <v>19</v>
      </c>
      <c r="W36" s="797"/>
      <c r="X36" s="797"/>
      <c r="Y36" s="797"/>
      <c r="Z36" s="797"/>
      <c r="AA36" s="797">
        <v>5</v>
      </c>
      <c r="AB36" s="797"/>
      <c r="AC36" s="797"/>
      <c r="AD36" s="797"/>
      <c r="AE36" s="798"/>
      <c r="AF36" s="799">
        <v>17</v>
      </c>
      <c r="AG36" s="800"/>
      <c r="AH36" s="800"/>
      <c r="AI36" s="800"/>
      <c r="AJ36" s="801"/>
      <c r="AK36" s="847">
        <v>4</v>
      </c>
      <c r="AL36" s="843"/>
      <c r="AM36" s="843"/>
      <c r="AN36" s="843"/>
      <c r="AO36" s="843"/>
      <c r="AP36" s="843">
        <v>22</v>
      </c>
      <c r="AQ36" s="843"/>
      <c r="AR36" s="843"/>
      <c r="AS36" s="843"/>
      <c r="AT36" s="843"/>
      <c r="AU36" s="843">
        <v>18</v>
      </c>
      <c r="AV36" s="843"/>
      <c r="AW36" s="843"/>
      <c r="AX36" s="843"/>
      <c r="AY36" s="843"/>
      <c r="AZ36" s="844" t="s">
        <v>552</v>
      </c>
      <c r="BA36" s="844"/>
      <c r="BB36" s="844"/>
      <c r="BC36" s="844"/>
      <c r="BD36" s="844"/>
      <c r="BE36" s="845" t="s">
        <v>392</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375</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1774</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401</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553</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v>0</v>
      </c>
      <c r="AQ68" s="879"/>
      <c r="AR68" s="879"/>
      <c r="AS68" s="879"/>
      <c r="AT68" s="879"/>
      <c r="AU68" s="879" t="s">
        <v>552</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554</v>
      </c>
      <c r="C69" s="887"/>
      <c r="D69" s="887"/>
      <c r="E69" s="887"/>
      <c r="F69" s="887"/>
      <c r="G69" s="887"/>
      <c r="H69" s="887"/>
      <c r="I69" s="887"/>
      <c r="J69" s="887"/>
      <c r="K69" s="887"/>
      <c r="L69" s="887"/>
      <c r="M69" s="887"/>
      <c r="N69" s="887"/>
      <c r="O69" s="887"/>
      <c r="P69" s="888"/>
      <c r="Q69" s="889">
        <v>4391</v>
      </c>
      <c r="R69" s="843"/>
      <c r="S69" s="843"/>
      <c r="T69" s="843"/>
      <c r="U69" s="843"/>
      <c r="V69" s="843">
        <v>4322</v>
      </c>
      <c r="W69" s="843"/>
      <c r="X69" s="843"/>
      <c r="Y69" s="843"/>
      <c r="Z69" s="843"/>
      <c r="AA69" s="843">
        <v>69</v>
      </c>
      <c r="AB69" s="843"/>
      <c r="AC69" s="843"/>
      <c r="AD69" s="843"/>
      <c r="AE69" s="843"/>
      <c r="AF69" s="843">
        <v>69</v>
      </c>
      <c r="AG69" s="843"/>
      <c r="AH69" s="843"/>
      <c r="AI69" s="843"/>
      <c r="AJ69" s="843"/>
      <c r="AK69" s="843">
        <v>79</v>
      </c>
      <c r="AL69" s="843"/>
      <c r="AM69" s="843"/>
      <c r="AN69" s="843"/>
      <c r="AO69" s="843"/>
      <c r="AP69" s="843">
        <v>0</v>
      </c>
      <c r="AQ69" s="843"/>
      <c r="AR69" s="843"/>
      <c r="AS69" s="843"/>
      <c r="AT69" s="843"/>
      <c r="AU69" s="843" t="s">
        <v>552</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555</v>
      </c>
      <c r="C70" s="887"/>
      <c r="D70" s="887"/>
      <c r="E70" s="887"/>
      <c r="F70" s="887"/>
      <c r="G70" s="887"/>
      <c r="H70" s="887"/>
      <c r="I70" s="887"/>
      <c r="J70" s="887"/>
      <c r="K70" s="887"/>
      <c r="L70" s="887"/>
      <c r="M70" s="887"/>
      <c r="N70" s="887"/>
      <c r="O70" s="887"/>
      <c r="P70" s="888"/>
      <c r="Q70" s="889">
        <v>1688</v>
      </c>
      <c r="R70" s="843"/>
      <c r="S70" s="843"/>
      <c r="T70" s="843"/>
      <c r="U70" s="843"/>
      <c r="V70" s="843">
        <v>1663</v>
      </c>
      <c r="W70" s="843"/>
      <c r="X70" s="843"/>
      <c r="Y70" s="843"/>
      <c r="Z70" s="843"/>
      <c r="AA70" s="843">
        <v>26</v>
      </c>
      <c r="AB70" s="843"/>
      <c r="AC70" s="843"/>
      <c r="AD70" s="843"/>
      <c r="AE70" s="843"/>
      <c r="AF70" s="843">
        <v>26</v>
      </c>
      <c r="AG70" s="843"/>
      <c r="AH70" s="843"/>
      <c r="AI70" s="843"/>
      <c r="AJ70" s="843"/>
      <c r="AK70" s="843">
        <v>13</v>
      </c>
      <c r="AL70" s="843"/>
      <c r="AM70" s="843"/>
      <c r="AN70" s="843"/>
      <c r="AO70" s="843"/>
      <c r="AP70" s="843">
        <v>726</v>
      </c>
      <c r="AQ70" s="843"/>
      <c r="AR70" s="843"/>
      <c r="AS70" s="843"/>
      <c r="AT70" s="843"/>
      <c r="AU70" s="843">
        <v>45</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556</v>
      </c>
      <c r="C71" s="887"/>
      <c r="D71" s="887"/>
      <c r="E71" s="887"/>
      <c r="F71" s="887"/>
      <c r="G71" s="887"/>
      <c r="H71" s="887"/>
      <c r="I71" s="887"/>
      <c r="J71" s="887"/>
      <c r="K71" s="887"/>
      <c r="L71" s="887"/>
      <c r="M71" s="887"/>
      <c r="N71" s="887"/>
      <c r="O71" s="887"/>
      <c r="P71" s="888"/>
      <c r="Q71" s="889">
        <v>237</v>
      </c>
      <c r="R71" s="843"/>
      <c r="S71" s="843"/>
      <c r="T71" s="843"/>
      <c r="U71" s="843"/>
      <c r="V71" s="843">
        <v>226</v>
      </c>
      <c r="W71" s="843"/>
      <c r="X71" s="843"/>
      <c r="Y71" s="843"/>
      <c r="Z71" s="843"/>
      <c r="AA71" s="843">
        <v>11</v>
      </c>
      <c r="AB71" s="843"/>
      <c r="AC71" s="843"/>
      <c r="AD71" s="843"/>
      <c r="AE71" s="843"/>
      <c r="AF71" s="843">
        <v>11</v>
      </c>
      <c r="AG71" s="843"/>
      <c r="AH71" s="843"/>
      <c r="AI71" s="843"/>
      <c r="AJ71" s="843"/>
      <c r="AK71" s="843">
        <v>10</v>
      </c>
      <c r="AL71" s="843"/>
      <c r="AM71" s="843"/>
      <c r="AN71" s="843"/>
      <c r="AO71" s="843"/>
      <c r="AP71" s="843">
        <v>0</v>
      </c>
      <c r="AQ71" s="843"/>
      <c r="AR71" s="843"/>
      <c r="AS71" s="843"/>
      <c r="AT71" s="843"/>
      <c r="AU71" s="843" t="s">
        <v>552</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557</v>
      </c>
      <c r="C72" s="887"/>
      <c r="D72" s="887"/>
      <c r="E72" s="887"/>
      <c r="F72" s="887"/>
      <c r="G72" s="887"/>
      <c r="H72" s="887"/>
      <c r="I72" s="887"/>
      <c r="J72" s="887"/>
      <c r="K72" s="887"/>
      <c r="L72" s="887"/>
      <c r="M72" s="887"/>
      <c r="N72" s="887"/>
      <c r="O72" s="887"/>
      <c r="P72" s="888"/>
      <c r="Q72" s="889">
        <v>100</v>
      </c>
      <c r="R72" s="843"/>
      <c r="S72" s="843"/>
      <c r="T72" s="843"/>
      <c r="U72" s="843"/>
      <c r="V72" s="843">
        <v>91</v>
      </c>
      <c r="W72" s="843"/>
      <c r="X72" s="843"/>
      <c r="Y72" s="843"/>
      <c r="Z72" s="843"/>
      <c r="AA72" s="843">
        <v>9</v>
      </c>
      <c r="AB72" s="843"/>
      <c r="AC72" s="843"/>
      <c r="AD72" s="843"/>
      <c r="AE72" s="843"/>
      <c r="AF72" s="843">
        <v>9</v>
      </c>
      <c r="AG72" s="843"/>
      <c r="AH72" s="843"/>
      <c r="AI72" s="843"/>
      <c r="AJ72" s="843"/>
      <c r="AK72" s="843">
        <v>17</v>
      </c>
      <c r="AL72" s="843"/>
      <c r="AM72" s="843"/>
      <c r="AN72" s="843"/>
      <c r="AO72" s="843"/>
      <c r="AP72" s="843">
        <v>0</v>
      </c>
      <c r="AQ72" s="843"/>
      <c r="AR72" s="843"/>
      <c r="AS72" s="843"/>
      <c r="AT72" s="843"/>
      <c r="AU72" s="843" t="s">
        <v>552</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558</v>
      </c>
      <c r="C73" s="887"/>
      <c r="D73" s="887"/>
      <c r="E73" s="887"/>
      <c r="F73" s="887"/>
      <c r="G73" s="887"/>
      <c r="H73" s="887"/>
      <c r="I73" s="887"/>
      <c r="J73" s="887"/>
      <c r="K73" s="887"/>
      <c r="L73" s="887"/>
      <c r="M73" s="887"/>
      <c r="N73" s="887"/>
      <c r="O73" s="887"/>
      <c r="P73" s="888"/>
      <c r="Q73" s="889">
        <v>303344</v>
      </c>
      <c r="R73" s="843"/>
      <c r="S73" s="843"/>
      <c r="T73" s="843"/>
      <c r="U73" s="843"/>
      <c r="V73" s="843">
        <v>298534</v>
      </c>
      <c r="W73" s="843"/>
      <c r="X73" s="843"/>
      <c r="Y73" s="843"/>
      <c r="Z73" s="843"/>
      <c r="AA73" s="843">
        <v>4810</v>
      </c>
      <c r="AB73" s="843"/>
      <c r="AC73" s="843"/>
      <c r="AD73" s="843"/>
      <c r="AE73" s="843"/>
      <c r="AF73" s="843">
        <v>4810</v>
      </c>
      <c r="AG73" s="843"/>
      <c r="AH73" s="843"/>
      <c r="AI73" s="843"/>
      <c r="AJ73" s="843"/>
      <c r="AK73" s="843">
        <v>2401</v>
      </c>
      <c r="AL73" s="843"/>
      <c r="AM73" s="843"/>
      <c r="AN73" s="843"/>
      <c r="AO73" s="843"/>
      <c r="AP73" s="843">
        <v>0</v>
      </c>
      <c r="AQ73" s="843"/>
      <c r="AR73" s="843"/>
      <c r="AS73" s="843"/>
      <c r="AT73" s="843"/>
      <c r="AU73" s="843" t="s">
        <v>552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375</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293</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293</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293</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3114178</v>
      </c>
      <c r="AB110" s="913"/>
      <c r="AC110" s="913"/>
      <c r="AD110" s="913"/>
      <c r="AE110" s="914"/>
      <c r="AF110" s="915">
        <v>2965877</v>
      </c>
      <c r="AG110" s="913"/>
      <c r="AH110" s="913"/>
      <c r="AI110" s="913"/>
      <c r="AJ110" s="914"/>
      <c r="AK110" s="915">
        <v>2802126</v>
      </c>
      <c r="AL110" s="913"/>
      <c r="AM110" s="913"/>
      <c r="AN110" s="913"/>
      <c r="AO110" s="914"/>
      <c r="AP110" s="916">
        <v>25.8</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28731957</v>
      </c>
      <c r="BR110" s="944"/>
      <c r="BS110" s="944"/>
      <c r="BT110" s="944"/>
      <c r="BU110" s="944"/>
      <c r="BV110" s="944">
        <v>30245936</v>
      </c>
      <c r="BW110" s="944"/>
      <c r="BX110" s="944"/>
      <c r="BY110" s="944"/>
      <c r="BZ110" s="944"/>
      <c r="CA110" s="944">
        <v>31120007</v>
      </c>
      <c r="CB110" s="944"/>
      <c r="CC110" s="944"/>
      <c r="CD110" s="944"/>
      <c r="CE110" s="944"/>
      <c r="CF110" s="957">
        <v>287</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317718</v>
      </c>
      <c r="BR111" s="939"/>
      <c r="BS111" s="939"/>
      <c r="BT111" s="939"/>
      <c r="BU111" s="939"/>
      <c r="BV111" s="939">
        <v>261276</v>
      </c>
      <c r="BW111" s="939"/>
      <c r="BX111" s="939"/>
      <c r="BY111" s="939"/>
      <c r="BZ111" s="939"/>
      <c r="CA111" s="939">
        <v>204834</v>
      </c>
      <c r="CB111" s="939"/>
      <c r="CC111" s="939"/>
      <c r="CD111" s="939"/>
      <c r="CE111" s="939"/>
      <c r="CF111" s="933">
        <v>1.9</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2970815</v>
      </c>
      <c r="BR112" s="939"/>
      <c r="BS112" s="939"/>
      <c r="BT112" s="939"/>
      <c r="BU112" s="939"/>
      <c r="BV112" s="939">
        <v>3105693</v>
      </c>
      <c r="BW112" s="939"/>
      <c r="BX112" s="939"/>
      <c r="BY112" s="939"/>
      <c r="BZ112" s="939"/>
      <c r="CA112" s="939">
        <v>3117714</v>
      </c>
      <c r="CB112" s="939"/>
      <c r="CC112" s="939"/>
      <c r="CD112" s="939"/>
      <c r="CE112" s="939"/>
      <c r="CF112" s="933">
        <v>28.8</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174271</v>
      </c>
      <c r="AB113" s="951"/>
      <c r="AC113" s="951"/>
      <c r="AD113" s="951"/>
      <c r="AE113" s="952"/>
      <c r="AF113" s="953">
        <v>171476</v>
      </c>
      <c r="AG113" s="951"/>
      <c r="AH113" s="951"/>
      <c r="AI113" s="951"/>
      <c r="AJ113" s="952"/>
      <c r="AK113" s="953">
        <v>194702</v>
      </c>
      <c r="AL113" s="951"/>
      <c r="AM113" s="951"/>
      <c r="AN113" s="951"/>
      <c r="AO113" s="952"/>
      <c r="AP113" s="954">
        <v>1.8</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175317</v>
      </c>
      <c r="BR113" s="939"/>
      <c r="BS113" s="939"/>
      <c r="BT113" s="939"/>
      <c r="BU113" s="939"/>
      <c r="BV113" s="939">
        <v>112251</v>
      </c>
      <c r="BW113" s="939"/>
      <c r="BX113" s="939"/>
      <c r="BY113" s="939"/>
      <c r="BZ113" s="939"/>
      <c r="CA113" s="939">
        <v>45285</v>
      </c>
      <c r="CB113" s="939"/>
      <c r="CC113" s="939"/>
      <c r="CD113" s="939"/>
      <c r="CE113" s="939"/>
      <c r="CF113" s="933">
        <v>0.4</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2781494</v>
      </c>
      <c r="BR114" s="939"/>
      <c r="BS114" s="939"/>
      <c r="BT114" s="939"/>
      <c r="BU114" s="939"/>
      <c r="BV114" s="939">
        <v>2820560</v>
      </c>
      <c r="BW114" s="939"/>
      <c r="BX114" s="939"/>
      <c r="BY114" s="939"/>
      <c r="BZ114" s="939"/>
      <c r="CA114" s="939">
        <v>2771385</v>
      </c>
      <c r="CB114" s="939"/>
      <c r="CC114" s="939"/>
      <c r="CD114" s="939"/>
      <c r="CE114" s="939"/>
      <c r="CF114" s="933">
        <v>25.6</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22258</v>
      </c>
      <c r="AB115" s="951"/>
      <c r="AC115" s="951"/>
      <c r="AD115" s="951"/>
      <c r="AE115" s="952"/>
      <c r="AF115" s="953">
        <v>22258</v>
      </c>
      <c r="AG115" s="951"/>
      <c r="AH115" s="951"/>
      <c r="AI115" s="951"/>
      <c r="AJ115" s="952"/>
      <c r="AK115" s="953">
        <v>22258</v>
      </c>
      <c r="AL115" s="951"/>
      <c r="AM115" s="951"/>
      <c r="AN115" s="951"/>
      <c r="AO115" s="952"/>
      <c r="AP115" s="954">
        <v>0.2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v>6984</v>
      </c>
      <c r="BR115" s="939"/>
      <c r="BS115" s="939"/>
      <c r="BT115" s="939"/>
      <c r="BU115" s="939"/>
      <c r="BV115" s="939">
        <v>5555</v>
      </c>
      <c r="BW115" s="939"/>
      <c r="BX115" s="939"/>
      <c r="BY115" s="939"/>
      <c r="BZ115" s="939"/>
      <c r="CA115" s="939">
        <v>45597</v>
      </c>
      <c r="CB115" s="939"/>
      <c r="CC115" s="939"/>
      <c r="CD115" s="939"/>
      <c r="CE115" s="939"/>
      <c r="CF115" s="933">
        <v>0.4</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3310707</v>
      </c>
      <c r="AB117" s="992"/>
      <c r="AC117" s="992"/>
      <c r="AD117" s="992"/>
      <c r="AE117" s="993"/>
      <c r="AF117" s="994">
        <v>3159611</v>
      </c>
      <c r="AG117" s="992"/>
      <c r="AH117" s="992"/>
      <c r="AI117" s="992"/>
      <c r="AJ117" s="993"/>
      <c r="AK117" s="994">
        <v>3019086</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293</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443</v>
      </c>
      <c r="BP119" s="1018"/>
      <c r="BQ119" s="1012">
        <v>34984285</v>
      </c>
      <c r="BR119" s="1013"/>
      <c r="BS119" s="1013"/>
      <c r="BT119" s="1013"/>
      <c r="BU119" s="1013"/>
      <c r="BV119" s="1013">
        <v>36551271</v>
      </c>
      <c r="BW119" s="1013"/>
      <c r="BX119" s="1013"/>
      <c r="BY119" s="1013"/>
      <c r="BZ119" s="1013"/>
      <c r="CA119" s="1013">
        <v>37304822</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317718</v>
      </c>
      <c r="DH119" s="999"/>
      <c r="DI119" s="999"/>
      <c r="DJ119" s="999"/>
      <c r="DK119" s="1000"/>
      <c r="DL119" s="998">
        <v>261276</v>
      </c>
      <c r="DM119" s="999"/>
      <c r="DN119" s="999"/>
      <c r="DO119" s="999"/>
      <c r="DP119" s="1000"/>
      <c r="DQ119" s="998">
        <v>204834</v>
      </c>
      <c r="DR119" s="999"/>
      <c r="DS119" s="999"/>
      <c r="DT119" s="999"/>
      <c r="DU119" s="1000"/>
      <c r="DV119" s="1001">
        <v>1.9</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25590885</v>
      </c>
      <c r="BR120" s="944"/>
      <c r="BS120" s="944"/>
      <c r="BT120" s="944"/>
      <c r="BU120" s="944"/>
      <c r="BV120" s="944">
        <v>27629131</v>
      </c>
      <c r="BW120" s="944"/>
      <c r="BX120" s="944"/>
      <c r="BY120" s="944"/>
      <c r="BZ120" s="944"/>
      <c r="CA120" s="944">
        <v>29398293</v>
      </c>
      <c r="CB120" s="944"/>
      <c r="CC120" s="944"/>
      <c r="CD120" s="944"/>
      <c r="CE120" s="944"/>
      <c r="CF120" s="957">
        <v>271.2</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1923360</v>
      </c>
      <c r="DR120" s="944"/>
      <c r="DS120" s="944"/>
      <c r="DT120" s="944"/>
      <c r="DU120" s="944"/>
      <c r="DV120" s="945">
        <v>17.7</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663355</v>
      </c>
      <c r="BR121" s="939"/>
      <c r="BS121" s="939"/>
      <c r="BT121" s="939"/>
      <c r="BU121" s="939"/>
      <c r="BV121" s="939">
        <v>565013</v>
      </c>
      <c r="BW121" s="939"/>
      <c r="BX121" s="939"/>
      <c r="BY121" s="939"/>
      <c r="BZ121" s="939"/>
      <c r="CA121" s="939">
        <v>466647</v>
      </c>
      <c r="CB121" s="939"/>
      <c r="CC121" s="939"/>
      <c r="CD121" s="939"/>
      <c r="CE121" s="939"/>
      <c r="CF121" s="933">
        <v>4.3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825993</v>
      </c>
      <c r="DH121" s="939"/>
      <c r="DI121" s="939"/>
      <c r="DJ121" s="939"/>
      <c r="DK121" s="939"/>
      <c r="DL121" s="939">
        <v>813775</v>
      </c>
      <c r="DM121" s="939"/>
      <c r="DN121" s="939"/>
      <c r="DO121" s="939"/>
      <c r="DP121" s="939"/>
      <c r="DQ121" s="939">
        <v>776908</v>
      </c>
      <c r="DR121" s="939"/>
      <c r="DS121" s="939"/>
      <c r="DT121" s="939"/>
      <c r="DU121" s="939"/>
      <c r="DV121" s="940">
        <v>7.2</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24178301</v>
      </c>
      <c r="BR122" s="1013"/>
      <c r="BS122" s="1013"/>
      <c r="BT122" s="1013"/>
      <c r="BU122" s="1013"/>
      <c r="BV122" s="1013">
        <v>26393326</v>
      </c>
      <c r="BW122" s="1013"/>
      <c r="BX122" s="1013"/>
      <c r="BY122" s="1013"/>
      <c r="BZ122" s="1013"/>
      <c r="CA122" s="1013">
        <v>26838780</v>
      </c>
      <c r="CB122" s="1013"/>
      <c r="CC122" s="1013"/>
      <c r="CD122" s="1013"/>
      <c r="CE122" s="1013"/>
      <c r="CF122" s="1030">
        <v>247.6</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v>281637</v>
      </c>
      <c r="DR122" s="939"/>
      <c r="DS122" s="939"/>
      <c r="DT122" s="939"/>
      <c r="DU122" s="939"/>
      <c r="DV122" s="940">
        <v>2.6</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451</v>
      </c>
      <c r="BP123" s="1018"/>
      <c r="BQ123" s="1076">
        <v>50432541</v>
      </c>
      <c r="BR123" s="1077"/>
      <c r="BS123" s="1077"/>
      <c r="BT123" s="1077"/>
      <c r="BU123" s="1077"/>
      <c r="BV123" s="1077">
        <v>54587470</v>
      </c>
      <c r="BW123" s="1077"/>
      <c r="BX123" s="1077"/>
      <c r="BY123" s="1077"/>
      <c r="BZ123" s="1077"/>
      <c r="CA123" s="1077">
        <v>56703720</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v>136886</v>
      </c>
      <c r="DH123" s="972"/>
      <c r="DI123" s="972"/>
      <c r="DJ123" s="972"/>
      <c r="DK123" s="973"/>
      <c r="DL123" s="974">
        <v>126687</v>
      </c>
      <c r="DM123" s="972"/>
      <c r="DN123" s="972"/>
      <c r="DO123" s="972"/>
      <c r="DP123" s="973"/>
      <c r="DQ123" s="974">
        <v>118176</v>
      </c>
      <c r="DR123" s="972"/>
      <c r="DS123" s="972"/>
      <c r="DT123" s="972"/>
      <c r="DU123" s="973"/>
      <c r="DV123" s="975">
        <v>1.1000000000000001</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2007936</v>
      </c>
      <c r="DH124" s="999"/>
      <c r="DI124" s="999"/>
      <c r="DJ124" s="999"/>
      <c r="DK124" s="1000"/>
      <c r="DL124" s="998">
        <v>2165231</v>
      </c>
      <c r="DM124" s="999"/>
      <c r="DN124" s="999"/>
      <c r="DO124" s="999"/>
      <c r="DP124" s="1000"/>
      <c r="DQ124" s="998">
        <v>17633</v>
      </c>
      <c r="DR124" s="999"/>
      <c r="DS124" s="999"/>
      <c r="DT124" s="999"/>
      <c r="DU124" s="1000"/>
      <c r="DV124" s="1001">
        <v>0.2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22258</v>
      </c>
      <c r="AB126" s="972"/>
      <c r="AC126" s="972"/>
      <c r="AD126" s="972"/>
      <c r="AE126" s="973"/>
      <c r="AF126" s="974">
        <v>22258</v>
      </c>
      <c r="AG126" s="972"/>
      <c r="AH126" s="972"/>
      <c r="AI126" s="972"/>
      <c r="AJ126" s="973"/>
      <c r="AK126" s="974">
        <v>22258</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138386</v>
      </c>
      <c r="AB128" s="1059"/>
      <c r="AC128" s="1059"/>
      <c r="AD128" s="1059"/>
      <c r="AE128" s="1060"/>
      <c r="AF128" s="1061">
        <v>83107</v>
      </c>
      <c r="AG128" s="1059"/>
      <c r="AH128" s="1059"/>
      <c r="AI128" s="1059"/>
      <c r="AJ128" s="1060"/>
      <c r="AK128" s="1061">
        <v>73636</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12.94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v>6984</v>
      </c>
      <c r="DH128" s="1051"/>
      <c r="DI128" s="1051"/>
      <c r="DJ128" s="1051"/>
      <c r="DK128" s="1051"/>
      <c r="DL128" s="1051">
        <v>5555</v>
      </c>
      <c r="DM128" s="1051"/>
      <c r="DN128" s="1051"/>
      <c r="DO128" s="1051"/>
      <c r="DP128" s="1051"/>
      <c r="DQ128" s="1051">
        <v>45597</v>
      </c>
      <c r="DR128" s="1051"/>
      <c r="DS128" s="1051"/>
      <c r="DT128" s="1051"/>
      <c r="DU128" s="1051"/>
      <c r="DV128" s="1052">
        <v>0.4</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12875979</v>
      </c>
      <c r="AB129" s="972"/>
      <c r="AC129" s="972"/>
      <c r="AD129" s="972"/>
      <c r="AE129" s="973"/>
      <c r="AF129" s="974">
        <v>12839644</v>
      </c>
      <c r="AG129" s="972"/>
      <c r="AH129" s="972"/>
      <c r="AI129" s="972"/>
      <c r="AJ129" s="973"/>
      <c r="AK129" s="974">
        <v>13056588</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17.940000000000001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2379298</v>
      </c>
      <c r="AB130" s="972"/>
      <c r="AC130" s="972"/>
      <c r="AD130" s="972"/>
      <c r="AE130" s="973"/>
      <c r="AF130" s="974">
        <v>2313264</v>
      </c>
      <c r="AG130" s="972"/>
      <c r="AH130" s="972"/>
      <c r="AI130" s="972"/>
      <c r="AJ130" s="973"/>
      <c r="AK130" s="974">
        <v>2215165</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7.1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10496681</v>
      </c>
      <c r="AB131" s="999"/>
      <c r="AC131" s="999"/>
      <c r="AD131" s="999"/>
      <c r="AE131" s="1000"/>
      <c r="AF131" s="998">
        <v>10526380</v>
      </c>
      <c r="AG131" s="999"/>
      <c r="AH131" s="999"/>
      <c r="AI131" s="999"/>
      <c r="AJ131" s="1000"/>
      <c r="AK131" s="998">
        <v>10841423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7.5549880959999998</v>
      </c>
      <c r="AB132" s="1110"/>
      <c r="AC132" s="1110"/>
      <c r="AD132" s="1110"/>
      <c r="AE132" s="1111"/>
      <c r="AF132" s="1112">
        <v>7.2507357710000004</v>
      </c>
      <c r="AG132" s="1110"/>
      <c r="AH132" s="1110"/>
      <c r="AI132" s="1110"/>
      <c r="AJ132" s="1111"/>
      <c r="AK132" s="1112">
        <v>6.736062231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7.3</v>
      </c>
      <c r="AB133" s="1093"/>
      <c r="AC133" s="1093"/>
      <c r="AD133" s="1093"/>
      <c r="AE133" s="1094"/>
      <c r="AF133" s="1092">
        <v>7.3</v>
      </c>
      <c r="AG133" s="1093"/>
      <c r="AH133" s="1093"/>
      <c r="AI133" s="1093"/>
      <c r="AJ133" s="1094"/>
      <c r="AK133" s="1092">
        <v>7.1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pWTig58Q17B2OcpUtE4maI28DSiwEqtlfBRntdQwqVYh+R9hSsvpEXhLniXSnG5QoPU3A9xZwFonZFLXCmThw==" saltValue="koPwnAXzDIsXOMAIId41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0htiyk7dZpY2QbG0f3u0GXxOhayPuzkHHq+lppukmQhS554jKEzjRN77/zE93QtoxmYU7MNPfiO+XOmupHu0A==" saltValue="qvvl0CdJccoODB7TE5KJk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2/03Wg0VlP//7gBg2X7PUIyb4I5s8pdY46bQu0SI70erNnbeVtpnX3fEyYX3e9Y0RyASWcEAkcnqdS5rfVDdNQ==" saltValue="bkFglj4rPRc7Pp87+e05B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4115302</v>
      </c>
      <c r="AP9" s="262">
        <v>132350</v>
      </c>
      <c r="AQ9" s="263">
        <v>117270</v>
      </c>
      <c r="AR9" s="264">
        <v>12.9</v>
      </c>
    </row>
    <row r="10" spans="1:46" ht="13.5" customHeight="1" x14ac:dyDescent="0.2">
      <c r="A10" s="247"/>
      <c r="AK10" s="1129" t="s">
        <v>486</v>
      </c>
      <c r="AL10" s="1130"/>
      <c r="AM10" s="1130"/>
      <c r="AN10" s="1131"/>
      <c r="AO10" s="265">
        <v>28641</v>
      </c>
      <c r="AP10" s="265">
        <v>921</v>
      </c>
      <c r="AQ10" s="266">
        <v>10490</v>
      </c>
      <c r="AR10" s="267">
        <v>-91.2</v>
      </c>
    </row>
    <row r="11" spans="1:46" ht="13.5" customHeight="1" x14ac:dyDescent="0.2">
      <c r="A11" s="247"/>
      <c r="AK11" s="1129" t="s">
        <v>487</v>
      </c>
      <c r="AL11" s="1130"/>
      <c r="AM11" s="1130"/>
      <c r="AN11" s="1131"/>
      <c r="AO11" s="265" t="s">
        <v>488</v>
      </c>
      <c r="AP11" s="265" t="s">
        <v>488</v>
      </c>
      <c r="AQ11" s="266">
        <v>1802</v>
      </c>
      <c r="AR11" s="267" t="s">
        <v>488</v>
      </c>
    </row>
    <row r="12" spans="1:46" ht="13.5" customHeight="1" x14ac:dyDescent="0.2">
      <c r="A12" s="247"/>
      <c r="AK12" s="1129" t="s">
        <v>489</v>
      </c>
      <c r="AL12" s="1130"/>
      <c r="AM12" s="1130"/>
      <c r="AN12" s="1131"/>
      <c r="AO12" s="265" t="s">
        <v>488</v>
      </c>
      <c r="AP12" s="265" t="s">
        <v>488</v>
      </c>
      <c r="AQ12" s="266">
        <v>3</v>
      </c>
      <c r="AR12" s="267" t="s">
        <v>488</v>
      </c>
    </row>
    <row r="13" spans="1:46" ht="13.5" customHeight="1" x14ac:dyDescent="0.2">
      <c r="A13" s="247"/>
      <c r="AK13" s="1129" t="s">
        <v>490</v>
      </c>
      <c r="AL13" s="1130"/>
      <c r="AM13" s="1130"/>
      <c r="AN13" s="1131"/>
      <c r="AO13" s="265">
        <v>213945</v>
      </c>
      <c r="AP13" s="265">
        <v>6881</v>
      </c>
      <c r="AQ13" s="266">
        <v>4482</v>
      </c>
      <c r="AR13" s="267">
        <v>53.5</v>
      </c>
    </row>
    <row r="14" spans="1:46" ht="13.5" customHeight="1" x14ac:dyDescent="0.2">
      <c r="A14" s="247"/>
      <c r="AK14" s="1129" t="s">
        <v>491</v>
      </c>
      <c r="AL14" s="1130"/>
      <c r="AM14" s="1130"/>
      <c r="AN14" s="1131"/>
      <c r="AO14" s="265">
        <v>191729</v>
      </c>
      <c r="AP14" s="265">
        <v>6166</v>
      </c>
      <c r="AQ14" s="266">
        <v>2749</v>
      </c>
      <c r="AR14" s="267">
        <v>124.3</v>
      </c>
    </row>
    <row r="15" spans="1:46" ht="13.5" customHeight="1" x14ac:dyDescent="0.2">
      <c r="A15" s="247"/>
      <c r="AK15" s="1132" t="s">
        <v>492</v>
      </c>
      <c r="AL15" s="1133"/>
      <c r="AM15" s="1133"/>
      <c r="AN15" s="1134"/>
      <c r="AO15" s="265">
        <v>-342315</v>
      </c>
      <c r="AP15" s="265">
        <v>-11009</v>
      </c>
      <c r="AQ15" s="266">
        <v>-7399</v>
      </c>
      <c r="AR15" s="267">
        <v>48.8</v>
      </c>
    </row>
    <row r="16" spans="1:46" ht="13" x14ac:dyDescent="0.2">
      <c r="A16" s="247"/>
      <c r="AK16" s="1132" t="s">
        <v>176</v>
      </c>
      <c r="AL16" s="1133"/>
      <c r="AM16" s="1133"/>
      <c r="AN16" s="1134"/>
      <c r="AO16" s="265">
        <v>4207302</v>
      </c>
      <c r="AP16" s="265">
        <v>135309</v>
      </c>
      <c r="AQ16" s="266">
        <v>129397</v>
      </c>
      <c r="AR16" s="267">
        <v>4.5999999999999996</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13.89</v>
      </c>
      <c r="AP21" s="278">
        <v>11.07</v>
      </c>
      <c r="AQ21" s="279">
        <v>2.82</v>
      </c>
      <c r="AS21" s="280"/>
      <c r="AT21" s="276"/>
    </row>
    <row r="22" spans="1:46" s="248" customFormat="1" ht="13" x14ac:dyDescent="0.2">
      <c r="A22" s="276"/>
      <c r="AK22" s="1135" t="s">
        <v>498</v>
      </c>
      <c r="AL22" s="1136"/>
      <c r="AM22" s="1136"/>
      <c r="AN22" s="1137"/>
      <c r="AO22" s="281">
        <v>95.8</v>
      </c>
      <c r="AP22" s="282">
        <v>97.2</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2802126</v>
      </c>
      <c r="AP32" s="291">
        <v>90118</v>
      </c>
      <c r="AQ32" s="292">
        <v>74841</v>
      </c>
      <c r="AR32" s="293">
        <v>20.399999999999999</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v>1</v>
      </c>
      <c r="AR34" s="293" t="s">
        <v>488</v>
      </c>
    </row>
    <row r="35" spans="1:46" ht="27" customHeight="1" x14ac:dyDescent="0.2">
      <c r="A35" s="247"/>
      <c r="AK35" s="1143" t="s">
        <v>505</v>
      </c>
      <c r="AL35" s="1144"/>
      <c r="AM35" s="1144"/>
      <c r="AN35" s="1145"/>
      <c r="AO35" s="291">
        <v>194702</v>
      </c>
      <c r="AP35" s="291">
        <v>6262</v>
      </c>
      <c r="AQ35" s="292">
        <v>16683</v>
      </c>
      <c r="AR35" s="293">
        <v>-62.5</v>
      </c>
    </row>
    <row r="36" spans="1:46" ht="27" customHeight="1" x14ac:dyDescent="0.2">
      <c r="A36" s="247"/>
      <c r="AK36" s="1143" t="s">
        <v>506</v>
      </c>
      <c r="AL36" s="1144"/>
      <c r="AM36" s="1144"/>
      <c r="AN36" s="1145"/>
      <c r="AO36" s="291" t="s">
        <v>488</v>
      </c>
      <c r="AP36" s="291" t="s">
        <v>488</v>
      </c>
      <c r="AQ36" s="292">
        <v>2411</v>
      </c>
      <c r="AR36" s="293" t="s">
        <v>488</v>
      </c>
    </row>
    <row r="37" spans="1:46" ht="13.5" customHeight="1" x14ac:dyDescent="0.2">
      <c r="A37" s="247"/>
      <c r="AK37" s="1143" t="s">
        <v>507</v>
      </c>
      <c r="AL37" s="1144"/>
      <c r="AM37" s="1144"/>
      <c r="AN37" s="1145"/>
      <c r="AO37" s="291">
        <v>22258</v>
      </c>
      <c r="AP37" s="291">
        <v>716</v>
      </c>
      <c r="AQ37" s="292">
        <v>548</v>
      </c>
      <c r="AR37" s="293">
        <v>30.7</v>
      </c>
    </row>
    <row r="38" spans="1:46" ht="27" customHeight="1" x14ac:dyDescent="0.2">
      <c r="A38" s="247"/>
      <c r="AK38" s="1146" t="s">
        <v>508</v>
      </c>
      <c r="AL38" s="1147"/>
      <c r="AM38" s="1147"/>
      <c r="AN38" s="1148"/>
      <c r="AO38" s="294" t="s">
        <v>488</v>
      </c>
      <c r="AP38" s="294" t="s">
        <v>488</v>
      </c>
      <c r="AQ38" s="295">
        <v>7</v>
      </c>
      <c r="AR38" s="283" t="s">
        <v>488</v>
      </c>
      <c r="AS38" s="290"/>
    </row>
    <row r="39" spans="1:46" ht="13" x14ac:dyDescent="0.2">
      <c r="A39" s="247"/>
      <c r="AK39" s="1146" t="s">
        <v>509</v>
      </c>
      <c r="AL39" s="1147"/>
      <c r="AM39" s="1147"/>
      <c r="AN39" s="1148"/>
      <c r="AO39" s="291">
        <v>-73636</v>
      </c>
      <c r="AP39" s="291">
        <v>-2368</v>
      </c>
      <c r="AQ39" s="292">
        <v>-3756</v>
      </c>
      <c r="AR39" s="293">
        <v>-37</v>
      </c>
      <c r="AS39" s="290"/>
    </row>
    <row r="40" spans="1:46" ht="27" customHeight="1" x14ac:dyDescent="0.2">
      <c r="A40" s="247"/>
      <c r="AK40" s="1143" t="s">
        <v>510</v>
      </c>
      <c r="AL40" s="1144"/>
      <c r="AM40" s="1144"/>
      <c r="AN40" s="1145"/>
      <c r="AO40" s="291">
        <v>-2215165</v>
      </c>
      <c r="AP40" s="291">
        <v>-71241</v>
      </c>
      <c r="AQ40" s="292">
        <v>-63247</v>
      </c>
      <c r="AR40" s="293">
        <v>12.6</v>
      </c>
      <c r="AS40" s="290"/>
    </row>
    <row r="41" spans="1:46" ht="13" x14ac:dyDescent="0.2">
      <c r="A41" s="247"/>
      <c r="AK41" s="1149" t="s">
        <v>286</v>
      </c>
      <c r="AL41" s="1150"/>
      <c r="AM41" s="1150"/>
      <c r="AN41" s="1151"/>
      <c r="AO41" s="291">
        <v>730285</v>
      </c>
      <c r="AP41" s="291">
        <v>23486</v>
      </c>
      <c r="AQ41" s="292">
        <v>27488</v>
      </c>
      <c r="AR41" s="293">
        <v>-14.6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4410000</v>
      </c>
      <c r="AN51" s="313">
        <v>132174</v>
      </c>
      <c r="AO51" s="314">
        <v>11.9</v>
      </c>
      <c r="AP51" s="315">
        <v>92632</v>
      </c>
      <c r="AQ51" s="316">
        <v>-1.5</v>
      </c>
      <c r="AR51" s="317">
        <v>13.4</v>
      </c>
    </row>
    <row r="52" spans="1:44" ht="13" x14ac:dyDescent="0.2">
      <c r="A52" s="247"/>
      <c r="AK52" s="318"/>
      <c r="AL52" s="319" t="s">
        <v>520</v>
      </c>
      <c r="AM52" s="320">
        <v>2255803</v>
      </c>
      <c r="AN52" s="321">
        <v>67610</v>
      </c>
      <c r="AO52" s="322">
        <v>0.3</v>
      </c>
      <c r="AP52" s="323">
        <v>47978</v>
      </c>
      <c r="AQ52" s="324">
        <v>-2</v>
      </c>
      <c r="AR52" s="325">
        <v>2.2999999999999998</v>
      </c>
    </row>
    <row r="53" spans="1:44" ht="13" x14ac:dyDescent="0.2">
      <c r="A53" s="247"/>
      <c r="AK53" s="303" t="s">
        <v>521</v>
      </c>
      <c r="AL53" s="304"/>
      <c r="AM53" s="312">
        <v>4137966</v>
      </c>
      <c r="AN53" s="313">
        <v>125740</v>
      </c>
      <c r="AO53" s="314">
        <v>-4.9000000000000004</v>
      </c>
      <c r="AP53" s="315">
        <v>96469</v>
      </c>
      <c r="AQ53" s="316">
        <v>4.0999999999999996</v>
      </c>
      <c r="AR53" s="317">
        <v>-9</v>
      </c>
    </row>
    <row r="54" spans="1:44" ht="13" x14ac:dyDescent="0.2">
      <c r="A54" s="247"/>
      <c r="AK54" s="318"/>
      <c r="AL54" s="319" t="s">
        <v>520</v>
      </c>
      <c r="AM54" s="320">
        <v>1670364</v>
      </c>
      <c r="AN54" s="321">
        <v>50757</v>
      </c>
      <c r="AO54" s="322">
        <v>-24.9</v>
      </c>
      <c r="AP54" s="323">
        <v>49775</v>
      </c>
      <c r="AQ54" s="324">
        <v>3.7</v>
      </c>
      <c r="AR54" s="325">
        <v>-28.6</v>
      </c>
    </row>
    <row r="55" spans="1:44" ht="13" x14ac:dyDescent="0.2">
      <c r="A55" s="247"/>
      <c r="AK55" s="303" t="s">
        <v>522</v>
      </c>
      <c r="AL55" s="304"/>
      <c r="AM55" s="312">
        <v>4900675</v>
      </c>
      <c r="AN55" s="313">
        <v>151822</v>
      </c>
      <c r="AO55" s="314">
        <v>20.7</v>
      </c>
      <c r="AP55" s="315">
        <v>85743</v>
      </c>
      <c r="AQ55" s="316">
        <v>-11.1</v>
      </c>
      <c r="AR55" s="317">
        <v>31.8</v>
      </c>
    </row>
    <row r="56" spans="1:44" ht="13" x14ac:dyDescent="0.2">
      <c r="A56" s="247"/>
      <c r="AK56" s="318"/>
      <c r="AL56" s="319" t="s">
        <v>520</v>
      </c>
      <c r="AM56" s="320">
        <v>2255245</v>
      </c>
      <c r="AN56" s="321">
        <v>69867</v>
      </c>
      <c r="AO56" s="322">
        <v>37.6</v>
      </c>
      <c r="AP56" s="323">
        <v>45231</v>
      </c>
      <c r="AQ56" s="324">
        <v>-9.1</v>
      </c>
      <c r="AR56" s="325">
        <v>46.7</v>
      </c>
    </row>
    <row r="57" spans="1:44" ht="13" x14ac:dyDescent="0.2">
      <c r="A57" s="247"/>
      <c r="AK57" s="303" t="s">
        <v>523</v>
      </c>
      <c r="AL57" s="304"/>
      <c r="AM57" s="312">
        <v>6435887</v>
      </c>
      <c r="AN57" s="313">
        <v>202897</v>
      </c>
      <c r="AO57" s="314">
        <v>33.6</v>
      </c>
      <c r="AP57" s="315">
        <v>92509</v>
      </c>
      <c r="AQ57" s="316">
        <v>7.9</v>
      </c>
      <c r="AR57" s="317">
        <v>25.7</v>
      </c>
    </row>
    <row r="58" spans="1:44" ht="13" x14ac:dyDescent="0.2">
      <c r="A58" s="247"/>
      <c r="AK58" s="318"/>
      <c r="AL58" s="319" t="s">
        <v>520</v>
      </c>
      <c r="AM58" s="320">
        <v>4891233</v>
      </c>
      <c r="AN58" s="321">
        <v>154200</v>
      </c>
      <c r="AO58" s="322">
        <v>120.7</v>
      </c>
      <c r="AP58" s="323">
        <v>52274</v>
      </c>
      <c r="AQ58" s="324">
        <v>15.6</v>
      </c>
      <c r="AR58" s="325">
        <v>105.1</v>
      </c>
    </row>
    <row r="59" spans="1:44" ht="13" x14ac:dyDescent="0.2">
      <c r="A59" s="247"/>
      <c r="AK59" s="303" t="s">
        <v>524</v>
      </c>
      <c r="AL59" s="304"/>
      <c r="AM59" s="312">
        <v>3950844</v>
      </c>
      <c r="AN59" s="313">
        <v>127061</v>
      </c>
      <c r="AO59" s="314">
        <v>-37.4</v>
      </c>
      <c r="AP59" s="315">
        <v>98544</v>
      </c>
      <c r="AQ59" s="316">
        <v>6.5</v>
      </c>
      <c r="AR59" s="317">
        <v>-43.9</v>
      </c>
    </row>
    <row r="60" spans="1:44" ht="13" x14ac:dyDescent="0.2">
      <c r="A60" s="247"/>
      <c r="AK60" s="318"/>
      <c r="AL60" s="319" t="s">
        <v>520</v>
      </c>
      <c r="AM60" s="320">
        <v>2739372</v>
      </c>
      <c r="AN60" s="321">
        <v>88100</v>
      </c>
      <c r="AO60" s="322">
        <v>-42.9</v>
      </c>
      <c r="AP60" s="323">
        <v>55816</v>
      </c>
      <c r="AQ60" s="324">
        <v>6.8</v>
      </c>
      <c r="AR60" s="325">
        <v>-49.7</v>
      </c>
    </row>
    <row r="61" spans="1:44" ht="13" x14ac:dyDescent="0.2">
      <c r="A61" s="247"/>
      <c r="AK61" s="303" t="s">
        <v>525</v>
      </c>
      <c r="AL61" s="326"/>
      <c r="AM61" s="312">
        <v>4767074</v>
      </c>
      <c r="AN61" s="313">
        <v>147939</v>
      </c>
      <c r="AO61" s="314">
        <v>4.8</v>
      </c>
      <c r="AP61" s="315">
        <v>93179</v>
      </c>
      <c r="AQ61" s="327">
        <v>1.2</v>
      </c>
      <c r="AR61" s="317">
        <v>3.6</v>
      </c>
    </row>
    <row r="62" spans="1:44" ht="13" x14ac:dyDescent="0.2">
      <c r="A62" s="247"/>
      <c r="AK62" s="318"/>
      <c r="AL62" s="319" t="s">
        <v>520</v>
      </c>
      <c r="AM62" s="320">
        <v>2762403</v>
      </c>
      <c r="AN62" s="321">
        <v>86107</v>
      </c>
      <c r="AO62" s="322">
        <v>18.2</v>
      </c>
      <c r="AP62" s="323">
        <v>50215</v>
      </c>
      <c r="AQ62" s="324">
        <v>3</v>
      </c>
      <c r="AR62" s="325">
        <v>15.2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2svXSz3WoTaVMW/o1qDkCcVaA3sWiYQS1RPph+0C79U4ENdrKKmEofzPUvxKGvozf6FmrIa0mPy0JQdyztyKA==" saltValue="ZfCY6VMI38J5usS+zCWu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9PfxmC+PdCk6qvQQLdQBUMMt1ae8MTedI0mMTBARhEd21hhXft0slRN2I+fal9UrEQdnZPlOOSoywMQCSAiuZQ==" saltValue="R9byEYrmSI8m5E1T0RgDd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PIOPuTXa+IqVlyQMqyNs5IcrEecEm0flB/KEI6V+CbCJzD/z9jrAf/BIPkWTz6ki4YwbScI26MZUZB2u/akfhQ==" saltValue="gW009Uj5g05eAM2mK0fm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13.99</v>
      </c>
      <c r="G47" s="12">
        <v>14.8</v>
      </c>
      <c r="H47" s="12">
        <v>15.12</v>
      </c>
      <c r="I47" s="12">
        <v>13.79</v>
      </c>
      <c r="J47" s="13">
        <v>16.72</v>
      </c>
    </row>
    <row r="48" spans="2:10" ht="57.75" customHeight="1" x14ac:dyDescent="0.2">
      <c r="B48" s="14"/>
      <c r="C48" s="1154" t="s">
        <v>4</v>
      </c>
      <c r="D48" s="1154"/>
      <c r="E48" s="1155"/>
      <c r="F48" s="15">
        <v>8.56</v>
      </c>
      <c r="G48" s="16">
        <v>8.6</v>
      </c>
      <c r="H48" s="16">
        <v>8.4499999999999993</v>
      </c>
      <c r="I48" s="16">
        <v>8.74</v>
      </c>
      <c r="J48" s="17">
        <v>9.9700000000000006</v>
      </c>
    </row>
    <row r="49" spans="2:10" ht="57.75" customHeight="1" thickBot="1" x14ac:dyDescent="0.25">
      <c r="B49" s="18"/>
      <c r="C49" s="1156" t="s">
        <v>5</v>
      </c>
      <c r="D49" s="1156"/>
      <c r="E49" s="1157"/>
      <c r="F49" s="19">
        <v>5.7</v>
      </c>
      <c r="G49" s="20">
        <v>4.12</v>
      </c>
      <c r="H49" s="20">
        <v>2.64</v>
      </c>
      <c r="I49" s="20" t="s">
        <v>532</v>
      </c>
      <c r="J49" s="21">
        <v>5.01</v>
      </c>
    </row>
    <row r="50" spans="2:10" ht="13" x14ac:dyDescent="0.2"/>
  </sheetData>
  <sheetProtection algorithmName="SHA-512" hashValue="c4341bo+b2+2901ZJFcoHhcyuKuCPkXitnWC5/zQuPEIAJdmnzbsyL/O7PQ+8D2UkFMaFm9M0PxY0edemNyW9w==" saltValue="PsvwqRdJifRXIa8iOGvB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8.5500000000000007</v>
      </c>
      <c r="G34" s="33">
        <v>8.6</v>
      </c>
      <c r="H34" s="33">
        <v>8.44</v>
      </c>
      <c r="I34" s="33">
        <v>8.73</v>
      </c>
      <c r="J34" s="34">
        <v>9.9700000000000006</v>
      </c>
      <c r="K34" s="22"/>
      <c r="L34" s="22"/>
      <c r="M34" s="22"/>
      <c r="N34" s="22"/>
      <c r="O34" s="22"/>
      <c r="P34" s="22"/>
    </row>
    <row r="35" spans="1:16" ht="39" customHeight="1" x14ac:dyDescent="0.2">
      <c r="A35" s="22"/>
      <c r="B35" s="35"/>
      <c r="C35" s="1158" t="s">
        <v>534</v>
      </c>
      <c r="D35" s="1158"/>
      <c r="E35" s="1159"/>
      <c r="F35" s="36">
        <v>7</v>
      </c>
      <c r="G35" s="37">
        <v>6.97</v>
      </c>
      <c r="H35" s="37">
        <v>2.25</v>
      </c>
      <c r="I35" s="37">
        <v>7.21</v>
      </c>
      <c r="J35" s="38">
        <v>6.93</v>
      </c>
      <c r="K35" s="22"/>
      <c r="L35" s="22"/>
      <c r="M35" s="22"/>
      <c r="N35" s="22"/>
      <c r="O35" s="22"/>
      <c r="P35" s="22"/>
    </row>
    <row r="36" spans="1:16" ht="39" customHeight="1" x14ac:dyDescent="0.2">
      <c r="A36" s="22"/>
      <c r="B36" s="35"/>
      <c r="C36" s="1158" t="s">
        <v>535</v>
      </c>
      <c r="D36" s="1158"/>
      <c r="E36" s="1159"/>
      <c r="F36" s="36">
        <v>0.97</v>
      </c>
      <c r="G36" s="37">
        <v>1.28</v>
      </c>
      <c r="H36" s="37">
        <v>1.52</v>
      </c>
      <c r="I36" s="37">
        <v>1.9</v>
      </c>
      <c r="J36" s="38">
        <v>2.0699999999999998</v>
      </c>
      <c r="K36" s="22"/>
      <c r="L36" s="22"/>
      <c r="M36" s="22"/>
      <c r="N36" s="22"/>
      <c r="O36" s="22"/>
      <c r="P36" s="22"/>
    </row>
    <row r="37" spans="1:16" ht="39" customHeight="1" x14ac:dyDescent="0.2">
      <c r="A37" s="22"/>
      <c r="B37" s="35"/>
      <c r="C37" s="1158" t="s">
        <v>536</v>
      </c>
      <c r="D37" s="1158"/>
      <c r="E37" s="1159"/>
      <c r="F37" s="36">
        <v>0.43</v>
      </c>
      <c r="G37" s="37">
        <v>1.26</v>
      </c>
      <c r="H37" s="37">
        <v>1.02</v>
      </c>
      <c r="I37" s="37">
        <v>0.92</v>
      </c>
      <c r="J37" s="38">
        <v>1.44</v>
      </c>
      <c r="K37" s="22"/>
      <c r="L37" s="22"/>
      <c r="M37" s="22"/>
      <c r="N37" s="22"/>
      <c r="O37" s="22"/>
      <c r="P37" s="22"/>
    </row>
    <row r="38" spans="1:16" ht="39" customHeight="1" x14ac:dyDescent="0.2">
      <c r="A38" s="22"/>
      <c r="B38" s="35"/>
      <c r="C38" s="1158" t="s">
        <v>537</v>
      </c>
      <c r="D38" s="1158"/>
      <c r="E38" s="1159"/>
      <c r="F38" s="36">
        <v>0.68</v>
      </c>
      <c r="G38" s="37">
        <v>1.63</v>
      </c>
      <c r="H38" s="37">
        <v>2.21</v>
      </c>
      <c r="I38" s="37">
        <v>2.0299999999999998</v>
      </c>
      <c r="J38" s="38">
        <v>1.42</v>
      </c>
      <c r="K38" s="22"/>
      <c r="L38" s="22"/>
      <c r="M38" s="22"/>
      <c r="N38" s="22"/>
      <c r="O38" s="22"/>
      <c r="P38" s="22"/>
    </row>
    <row r="39" spans="1:16" ht="39" customHeight="1" x14ac:dyDescent="0.2">
      <c r="A39" s="22"/>
      <c r="B39" s="35"/>
      <c r="C39" s="1158" t="s">
        <v>538</v>
      </c>
      <c r="D39" s="1158"/>
      <c r="E39" s="1159"/>
      <c r="F39" s="36" t="s">
        <v>488</v>
      </c>
      <c r="G39" s="37" t="s">
        <v>488</v>
      </c>
      <c r="H39" s="37" t="s">
        <v>488</v>
      </c>
      <c r="I39" s="37" t="s">
        <v>488</v>
      </c>
      <c r="J39" s="38">
        <v>1.37</v>
      </c>
      <c r="K39" s="22"/>
      <c r="L39" s="22"/>
      <c r="M39" s="22"/>
      <c r="N39" s="22"/>
      <c r="O39" s="22"/>
      <c r="P39" s="22"/>
    </row>
    <row r="40" spans="1:16" ht="39" customHeight="1" x14ac:dyDescent="0.2">
      <c r="A40" s="22"/>
      <c r="B40" s="35"/>
      <c r="C40" s="1158" t="s">
        <v>539</v>
      </c>
      <c r="D40" s="1158"/>
      <c r="E40" s="1159"/>
      <c r="F40" s="36" t="s">
        <v>488</v>
      </c>
      <c r="G40" s="37" t="s">
        <v>488</v>
      </c>
      <c r="H40" s="37" t="s">
        <v>488</v>
      </c>
      <c r="I40" s="37" t="s">
        <v>488</v>
      </c>
      <c r="J40" s="38">
        <v>0.18</v>
      </c>
      <c r="K40" s="22"/>
      <c r="L40" s="22"/>
      <c r="M40" s="22"/>
      <c r="N40" s="22"/>
      <c r="O40" s="22"/>
      <c r="P40" s="22"/>
    </row>
    <row r="41" spans="1:16" ht="39" customHeight="1" x14ac:dyDescent="0.2">
      <c r="A41" s="22"/>
      <c r="B41" s="35"/>
      <c r="C41" s="1158" t="s">
        <v>540</v>
      </c>
      <c r="D41" s="1158"/>
      <c r="E41" s="1159"/>
      <c r="F41" s="36" t="s">
        <v>488</v>
      </c>
      <c r="G41" s="37" t="s">
        <v>488</v>
      </c>
      <c r="H41" s="37" t="s">
        <v>488</v>
      </c>
      <c r="I41" s="37" t="s">
        <v>488</v>
      </c>
      <c r="J41" s="38">
        <v>0.13</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0.33</v>
      </c>
      <c r="G43" s="42">
        <v>0.71</v>
      </c>
      <c r="H43" s="42">
        <v>0.88</v>
      </c>
      <c r="I43" s="42">
        <v>1.47</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zxHXqTpHQI3gfS6zzILXt/yX9X2GOjYmWu8x4koIjh2+GVza6YXS7DgpZnTGL1dlbfU19nbjvcm7zemgx2NAg==" saltValue="WLnLJXY44LVGj0E19stG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3067</v>
      </c>
      <c r="L45" s="58">
        <v>3005</v>
      </c>
      <c r="M45" s="58">
        <v>3114</v>
      </c>
      <c r="N45" s="58">
        <v>2966</v>
      </c>
      <c r="O45" s="59">
        <v>2802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154</v>
      </c>
      <c r="L48" s="62">
        <v>166</v>
      </c>
      <c r="M48" s="62">
        <v>174</v>
      </c>
      <c r="N48" s="62">
        <v>171</v>
      </c>
      <c r="O48" s="63">
        <v>195</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488</v>
      </c>
      <c r="L49" s="62" t="s">
        <v>488</v>
      </c>
      <c r="M49" s="62" t="s">
        <v>488</v>
      </c>
      <c r="N49" s="62" t="s">
        <v>488</v>
      </c>
      <c r="O49" s="63" t="s">
        <v>488</v>
      </c>
      <c r="P49" s="46"/>
      <c r="Q49" s="46"/>
      <c r="R49" s="46"/>
      <c r="S49" s="46"/>
      <c r="T49" s="46"/>
      <c r="U49" s="46"/>
    </row>
    <row r="50" spans="1:21" ht="30.75" customHeight="1" x14ac:dyDescent="0.2">
      <c r="A50" s="46"/>
      <c r="B50" s="1166"/>
      <c r="C50" s="1167"/>
      <c r="D50" s="60"/>
      <c r="E50" s="1172" t="s">
        <v>15</v>
      </c>
      <c r="F50" s="1172"/>
      <c r="G50" s="1172"/>
      <c r="H50" s="1172"/>
      <c r="I50" s="1172"/>
      <c r="J50" s="1173"/>
      <c r="K50" s="61">
        <v>33</v>
      </c>
      <c r="L50" s="62">
        <v>33</v>
      </c>
      <c r="M50" s="62">
        <v>22</v>
      </c>
      <c r="N50" s="62">
        <v>22</v>
      </c>
      <c r="O50" s="63">
        <v>22</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1</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2473</v>
      </c>
      <c r="L52" s="62">
        <v>2426</v>
      </c>
      <c r="M52" s="62">
        <v>2517</v>
      </c>
      <c r="N52" s="62">
        <v>2396</v>
      </c>
      <c r="O52" s="63">
        <v>2289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781</v>
      </c>
      <c r="L53" s="67">
        <v>779</v>
      </c>
      <c r="M53" s="67">
        <v>793</v>
      </c>
      <c r="N53" s="67">
        <v>763</v>
      </c>
      <c r="O53" s="68">
        <v>730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4NZPY0zdyCBRaJcwIzQDlUnvofzPgXE/bqJq8jhTVZgi0l6+IPjWjci8sbXjKeDX1Hft6K4uDUQwDsDCvl8xw==" saltValue="cdWcU91bawBooRqeaVu1i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29896</v>
      </c>
      <c r="J41" s="331">
        <v>29210</v>
      </c>
      <c r="K41" s="331">
        <v>28732</v>
      </c>
      <c r="L41" s="331">
        <v>30246</v>
      </c>
      <c r="M41" s="332">
        <v>31120</v>
      </c>
    </row>
    <row r="42" spans="2:13" ht="27.75" customHeight="1" x14ac:dyDescent="0.2">
      <c r="B42" s="1197"/>
      <c r="C42" s="1198"/>
      <c r="D42" s="104"/>
      <c r="E42" s="1203" t="s">
        <v>32</v>
      </c>
      <c r="F42" s="1203"/>
      <c r="G42" s="1203"/>
      <c r="H42" s="1204"/>
      <c r="I42" s="333">
        <v>344</v>
      </c>
      <c r="J42" s="334">
        <v>374</v>
      </c>
      <c r="K42" s="334">
        <v>318</v>
      </c>
      <c r="L42" s="334">
        <v>261</v>
      </c>
      <c r="M42" s="335">
        <v>205</v>
      </c>
    </row>
    <row r="43" spans="2:13" ht="27.75" customHeight="1" x14ac:dyDescent="0.2">
      <c r="B43" s="1197"/>
      <c r="C43" s="1198"/>
      <c r="D43" s="104"/>
      <c r="E43" s="1203" t="s">
        <v>33</v>
      </c>
      <c r="F43" s="1203"/>
      <c r="G43" s="1203"/>
      <c r="H43" s="1204"/>
      <c r="I43" s="333">
        <v>1700</v>
      </c>
      <c r="J43" s="334">
        <v>2433</v>
      </c>
      <c r="K43" s="334">
        <v>2971</v>
      </c>
      <c r="L43" s="334">
        <v>3106</v>
      </c>
      <c r="M43" s="335">
        <v>3118</v>
      </c>
    </row>
    <row r="44" spans="2:13" ht="27.75" customHeight="1" x14ac:dyDescent="0.2">
      <c r="B44" s="1197"/>
      <c r="C44" s="1198"/>
      <c r="D44" s="104"/>
      <c r="E44" s="1203" t="s">
        <v>34</v>
      </c>
      <c r="F44" s="1203"/>
      <c r="G44" s="1203"/>
      <c r="H44" s="1204"/>
      <c r="I44" s="333">
        <v>307</v>
      </c>
      <c r="J44" s="334">
        <v>241</v>
      </c>
      <c r="K44" s="334">
        <v>175</v>
      </c>
      <c r="L44" s="334">
        <v>112</v>
      </c>
      <c r="M44" s="335">
        <v>45</v>
      </c>
    </row>
    <row r="45" spans="2:13" ht="27.75" customHeight="1" x14ac:dyDescent="0.2">
      <c r="B45" s="1197"/>
      <c r="C45" s="1198"/>
      <c r="D45" s="104"/>
      <c r="E45" s="1203" t="s">
        <v>35</v>
      </c>
      <c r="F45" s="1203"/>
      <c r="G45" s="1203"/>
      <c r="H45" s="1204"/>
      <c r="I45" s="333">
        <v>3117</v>
      </c>
      <c r="J45" s="334">
        <v>2910</v>
      </c>
      <c r="K45" s="334">
        <v>2781</v>
      </c>
      <c r="L45" s="334">
        <v>2821</v>
      </c>
      <c r="M45" s="335">
        <v>2771</v>
      </c>
    </row>
    <row r="46" spans="2:13" ht="27.75" customHeight="1" x14ac:dyDescent="0.2">
      <c r="B46" s="1197"/>
      <c r="C46" s="1198"/>
      <c r="D46" s="105"/>
      <c r="E46" s="1203" t="s">
        <v>36</v>
      </c>
      <c r="F46" s="1203"/>
      <c r="G46" s="1203"/>
      <c r="H46" s="1204"/>
      <c r="I46" s="333">
        <v>26</v>
      </c>
      <c r="J46" s="334">
        <v>7</v>
      </c>
      <c r="K46" s="334">
        <v>7</v>
      </c>
      <c r="L46" s="334">
        <v>6</v>
      </c>
      <c r="M46" s="335">
        <v>46</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20818</v>
      </c>
      <c r="J50" s="334">
        <v>23008</v>
      </c>
      <c r="K50" s="334">
        <v>25591</v>
      </c>
      <c r="L50" s="334">
        <v>27629</v>
      </c>
      <c r="M50" s="335">
        <v>29398</v>
      </c>
    </row>
    <row r="51" spans="2:13" ht="27.75" customHeight="1" x14ac:dyDescent="0.2">
      <c r="B51" s="1197"/>
      <c r="C51" s="1198"/>
      <c r="D51" s="104"/>
      <c r="E51" s="1203" t="s">
        <v>42</v>
      </c>
      <c r="F51" s="1203"/>
      <c r="G51" s="1203"/>
      <c r="H51" s="1204"/>
      <c r="I51" s="333">
        <v>921</v>
      </c>
      <c r="J51" s="334">
        <v>808</v>
      </c>
      <c r="K51" s="334">
        <v>663</v>
      </c>
      <c r="L51" s="334">
        <v>565</v>
      </c>
      <c r="M51" s="335">
        <v>467</v>
      </c>
    </row>
    <row r="52" spans="2:13" ht="27.75" customHeight="1" x14ac:dyDescent="0.2">
      <c r="B52" s="1199"/>
      <c r="C52" s="1200"/>
      <c r="D52" s="104"/>
      <c r="E52" s="1203" t="s">
        <v>43</v>
      </c>
      <c r="F52" s="1203"/>
      <c r="G52" s="1203"/>
      <c r="H52" s="1204"/>
      <c r="I52" s="333">
        <v>25946</v>
      </c>
      <c r="J52" s="334">
        <v>24412</v>
      </c>
      <c r="K52" s="334">
        <v>24178</v>
      </c>
      <c r="L52" s="334">
        <v>26393</v>
      </c>
      <c r="M52" s="335">
        <v>26839</v>
      </c>
    </row>
    <row r="53" spans="2:13" ht="27.75" customHeight="1" thickBot="1" x14ac:dyDescent="0.25">
      <c r="B53" s="1210" t="s">
        <v>19</v>
      </c>
      <c r="C53" s="1211"/>
      <c r="D53" s="108"/>
      <c r="E53" s="1212" t="s">
        <v>44</v>
      </c>
      <c r="F53" s="1212"/>
      <c r="G53" s="1212"/>
      <c r="H53" s="1213"/>
      <c r="I53" s="336">
        <v>-12296</v>
      </c>
      <c r="J53" s="337">
        <v>-13052</v>
      </c>
      <c r="K53" s="337">
        <v>-15448</v>
      </c>
      <c r="L53" s="337">
        <v>-18036</v>
      </c>
      <c r="M53" s="338">
        <v>-19399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2Pikf5N+ojaNE8m499pCmCreHfjMxWGykks7MXiZkHkgtHgL/wW0Zq1okUSXzgiUI0MQkBOungxl4a+zmSW2g==" saltValue="TThJifn2DpliRTXBw+t64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1947</v>
      </c>
      <c r="G55" s="339">
        <v>1771</v>
      </c>
      <c r="H55" s="340">
        <v>2184</v>
      </c>
    </row>
    <row r="56" spans="2:8" ht="52.5" customHeight="1" x14ac:dyDescent="0.2">
      <c r="B56" s="120"/>
      <c r="C56" s="1224" t="s">
        <v>47</v>
      </c>
      <c r="D56" s="1224"/>
      <c r="E56" s="1225"/>
      <c r="F56" s="341">
        <v>7212</v>
      </c>
      <c r="G56" s="341">
        <v>7282</v>
      </c>
      <c r="H56" s="342">
        <v>7364</v>
      </c>
    </row>
    <row r="57" spans="2:8" ht="53.25" customHeight="1" x14ac:dyDescent="0.2">
      <c r="B57" s="120"/>
      <c r="C57" s="1226" t="s">
        <v>48</v>
      </c>
      <c r="D57" s="1226"/>
      <c r="E57" s="1227"/>
      <c r="F57" s="343">
        <v>15634</v>
      </c>
      <c r="G57" s="343">
        <v>17538</v>
      </c>
      <c r="H57" s="344">
        <v>18681</v>
      </c>
    </row>
    <row r="58" spans="2:8" ht="45.75" customHeight="1" x14ac:dyDescent="0.2">
      <c r="B58" s="121"/>
      <c r="C58" s="1214" t="s">
        <v>559</v>
      </c>
      <c r="D58" s="1215"/>
      <c r="E58" s="1216"/>
      <c r="F58" s="345">
        <v>6917</v>
      </c>
      <c r="G58" s="345">
        <v>8320</v>
      </c>
      <c r="H58" s="346">
        <v>9255</v>
      </c>
    </row>
    <row r="59" spans="2:8" ht="45.75" customHeight="1" x14ac:dyDescent="0.2">
      <c r="B59" s="121"/>
      <c r="C59" s="1214" t="s">
        <v>560</v>
      </c>
      <c r="D59" s="1215"/>
      <c r="E59" s="1216"/>
      <c r="F59" s="345">
        <v>4537</v>
      </c>
      <c r="G59" s="345">
        <v>4441</v>
      </c>
      <c r="H59" s="346">
        <v>4753</v>
      </c>
    </row>
    <row r="60" spans="2:8" ht="45.75" customHeight="1" x14ac:dyDescent="0.2">
      <c r="B60" s="121"/>
      <c r="C60" s="1214" t="s">
        <v>561</v>
      </c>
      <c r="D60" s="1215"/>
      <c r="E60" s="1216"/>
      <c r="F60" s="345">
        <v>1225</v>
      </c>
      <c r="G60" s="345">
        <v>1549</v>
      </c>
      <c r="H60" s="346">
        <v>1512</v>
      </c>
    </row>
    <row r="61" spans="2:8" ht="45.75" customHeight="1" x14ac:dyDescent="0.2">
      <c r="B61" s="121"/>
      <c r="C61" s="1214" t="s">
        <v>562</v>
      </c>
      <c r="D61" s="1215"/>
      <c r="E61" s="1216"/>
      <c r="F61" s="345">
        <v>1014</v>
      </c>
      <c r="G61" s="345">
        <v>1016</v>
      </c>
      <c r="H61" s="346">
        <v>1017</v>
      </c>
    </row>
    <row r="62" spans="2:8" ht="45.75" customHeight="1" thickBot="1" x14ac:dyDescent="0.25">
      <c r="B62" s="122"/>
      <c r="C62" s="1217" t="s">
        <v>563</v>
      </c>
      <c r="D62" s="1218"/>
      <c r="E62" s="1219"/>
      <c r="F62" s="347">
        <v>641</v>
      </c>
      <c r="G62" s="347">
        <v>913</v>
      </c>
      <c r="H62" s="348">
        <v>844</v>
      </c>
    </row>
    <row r="63" spans="2:8" ht="52.5" customHeight="1" thickBot="1" x14ac:dyDescent="0.25">
      <c r="B63" s="123"/>
      <c r="C63" s="1220" t="s">
        <v>49</v>
      </c>
      <c r="D63" s="1220"/>
      <c r="E63" s="1221"/>
      <c r="F63" s="349">
        <v>24793</v>
      </c>
      <c r="G63" s="349">
        <v>26590</v>
      </c>
      <c r="H63" s="350">
        <v>28229</v>
      </c>
    </row>
    <row r="64" spans="2:8" ht="13" x14ac:dyDescent="0.2"/>
  </sheetData>
  <sheetProtection algorithmName="SHA-512" hashValue="HjVs0WHjywNgAniI+vOLPR7AMzjJo0ELXXjIh8n0XPY6rnw0p7mFFL+4veI00qQ5AQTzwfKZjqSu2BAdVd48XA==" saltValue="/CnK9sXJ757XWFtqRC3T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6BF1A-F7D4-47BF-B7D3-119BF981E3C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567</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568</v>
      </c>
      <c r="AO51" s="1244"/>
      <c r="AP51" s="1244"/>
      <c r="AQ51" s="1244"/>
      <c r="AR51" s="1244"/>
      <c r="AS51" s="1244"/>
      <c r="AT51" s="1244"/>
      <c r="AU51" s="1244"/>
      <c r="AV51" s="1244"/>
      <c r="AW51" s="1244"/>
      <c r="AX51" s="1244"/>
      <c r="AY51" s="1244"/>
      <c r="AZ51" s="1244"/>
      <c r="BA51" s="1244"/>
      <c r="BB51" s="1244" t="s">
        <v>569</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42">
        <v>58.4</v>
      </c>
      <c r="BQ53" s="1242"/>
      <c r="BR53" s="1242"/>
      <c r="BS53" s="1242"/>
      <c r="BT53" s="1242"/>
      <c r="BU53" s="1242"/>
      <c r="BV53" s="1242"/>
      <c r="BW53" s="1242"/>
      <c r="BX53" s="1242">
        <v>59.4</v>
      </c>
      <c r="BY53" s="1242"/>
      <c r="BZ53" s="1242"/>
      <c r="CA53" s="1242"/>
      <c r="CB53" s="1242"/>
      <c r="CC53" s="1242"/>
      <c r="CD53" s="1242"/>
      <c r="CE53" s="1242"/>
      <c r="CF53" s="1242">
        <v>60.3</v>
      </c>
      <c r="CG53" s="1242"/>
      <c r="CH53" s="1242"/>
      <c r="CI53" s="1242"/>
      <c r="CJ53" s="1242"/>
      <c r="CK53" s="1242"/>
      <c r="CL53" s="1242"/>
      <c r="CM53" s="1242"/>
      <c r="CN53" s="1242">
        <v>63.2</v>
      </c>
      <c r="CO53" s="1242"/>
      <c r="CP53" s="1242"/>
      <c r="CQ53" s="1242"/>
      <c r="CR53" s="1242"/>
      <c r="CS53" s="1242"/>
      <c r="CT53" s="1242"/>
      <c r="CU53" s="1242"/>
      <c r="CV53" s="1242">
        <v>61.8</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571</v>
      </c>
      <c r="AO55" s="1241"/>
      <c r="AP55" s="1241"/>
      <c r="AQ55" s="1241"/>
      <c r="AR55" s="1241"/>
      <c r="AS55" s="1241"/>
      <c r="AT55" s="1241"/>
      <c r="AU55" s="1241"/>
      <c r="AV55" s="1241"/>
      <c r="AW55" s="1241"/>
      <c r="AX55" s="1241"/>
      <c r="AY55" s="1241"/>
      <c r="AZ55" s="1241"/>
      <c r="BA55" s="1241"/>
      <c r="BB55" s="1244" t="s">
        <v>569</v>
      </c>
      <c r="BC55" s="1244"/>
      <c r="BD55" s="1244"/>
      <c r="BE55" s="1244"/>
      <c r="BF55" s="1244"/>
      <c r="BG55" s="1244"/>
      <c r="BH55" s="1244"/>
      <c r="BI55" s="1244"/>
      <c r="BJ55" s="1244"/>
      <c r="BK55" s="1244"/>
      <c r="BL55" s="1244"/>
      <c r="BM55" s="1244"/>
      <c r="BN55" s="1244"/>
      <c r="BO55" s="1244"/>
      <c r="BP55" s="1242">
        <v>41.5</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570</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572</v>
      </c>
    </row>
    <row r="64" spans="1:109" ht="13"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8" t="s">
        <v>574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567</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7"/>
      <c r="H73" s="1247"/>
      <c r="I73" s="1247"/>
      <c r="J73" s="1247"/>
      <c r="K73" s="1249"/>
      <c r="L73" s="1249"/>
      <c r="M73" s="1249"/>
      <c r="N73" s="1249"/>
      <c r="AM73" s="359"/>
      <c r="AN73" s="1244" t="s">
        <v>568</v>
      </c>
      <c r="AO73" s="1244"/>
      <c r="AP73" s="1244"/>
      <c r="AQ73" s="1244"/>
      <c r="AR73" s="1244"/>
      <c r="AS73" s="1244"/>
      <c r="AT73" s="1244"/>
      <c r="AU73" s="1244"/>
      <c r="AV73" s="1244"/>
      <c r="AW73" s="1244"/>
      <c r="AX73" s="1244"/>
      <c r="AY73" s="1244"/>
      <c r="AZ73" s="1244"/>
      <c r="BA73" s="1244"/>
      <c r="BB73" s="1244" t="s">
        <v>569</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9"/>
      <c r="L74" s="1249"/>
      <c r="M74" s="1249"/>
      <c r="N74" s="1249"/>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573</v>
      </c>
      <c r="BC75" s="1244"/>
      <c r="BD75" s="1244"/>
      <c r="BE75" s="1244"/>
      <c r="BF75" s="1244"/>
      <c r="BG75" s="1244"/>
      <c r="BH75" s="1244"/>
      <c r="BI75" s="1244"/>
      <c r="BJ75" s="1244"/>
      <c r="BK75" s="1244"/>
      <c r="BL75" s="1244"/>
      <c r="BM75" s="1244"/>
      <c r="BN75" s="1244"/>
      <c r="BO75" s="1244"/>
      <c r="BP75" s="1242">
        <v>7.7</v>
      </c>
      <c r="BQ75" s="1242"/>
      <c r="BR75" s="1242"/>
      <c r="BS75" s="1242"/>
      <c r="BT75" s="1242"/>
      <c r="BU75" s="1242"/>
      <c r="BV75" s="1242"/>
      <c r="BW75" s="1242"/>
      <c r="BX75" s="1242">
        <v>7.3</v>
      </c>
      <c r="BY75" s="1242"/>
      <c r="BZ75" s="1242"/>
      <c r="CA75" s="1242"/>
      <c r="CB75" s="1242"/>
      <c r="CC75" s="1242"/>
      <c r="CD75" s="1242"/>
      <c r="CE75" s="1242"/>
      <c r="CF75" s="1242">
        <v>7.3</v>
      </c>
      <c r="CG75" s="1242"/>
      <c r="CH75" s="1242"/>
      <c r="CI75" s="1242"/>
      <c r="CJ75" s="1242"/>
      <c r="CK75" s="1242"/>
      <c r="CL75" s="1242"/>
      <c r="CM75" s="1242"/>
      <c r="CN75" s="1242">
        <v>7.3</v>
      </c>
      <c r="CO75" s="1242"/>
      <c r="CP75" s="1242"/>
      <c r="CQ75" s="1242"/>
      <c r="CR75" s="1242"/>
      <c r="CS75" s="1242"/>
      <c r="CT75" s="1242"/>
      <c r="CU75" s="1242"/>
      <c r="CV75" s="1242">
        <v>7.1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9"/>
      <c r="L77" s="1249"/>
      <c r="M77" s="1249"/>
      <c r="N77" s="1249"/>
      <c r="AN77" s="1241" t="s">
        <v>571</v>
      </c>
      <c r="AO77" s="1241"/>
      <c r="AP77" s="1241"/>
      <c r="AQ77" s="1241"/>
      <c r="AR77" s="1241"/>
      <c r="AS77" s="1241"/>
      <c r="AT77" s="1241"/>
      <c r="AU77" s="1241"/>
      <c r="AV77" s="1241"/>
      <c r="AW77" s="1241"/>
      <c r="AX77" s="1241"/>
      <c r="AY77" s="1241"/>
      <c r="AZ77" s="1241"/>
      <c r="BA77" s="1241"/>
      <c r="BB77" s="1244" t="s">
        <v>569</v>
      </c>
      <c r="BC77" s="1244"/>
      <c r="BD77" s="1244"/>
      <c r="BE77" s="1244"/>
      <c r="BF77" s="1244"/>
      <c r="BG77" s="1244"/>
      <c r="BH77" s="1244"/>
      <c r="BI77" s="1244"/>
      <c r="BJ77" s="1244"/>
      <c r="BK77" s="1244"/>
      <c r="BL77" s="1244"/>
      <c r="BM77" s="1244"/>
      <c r="BN77" s="1244"/>
      <c r="BO77" s="1244"/>
      <c r="BP77" s="1242">
        <v>41.5</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ht="13" x14ac:dyDescent="0.2">
      <c r="B78" s="247"/>
      <c r="G78" s="1237"/>
      <c r="H78" s="1237"/>
      <c r="I78" s="1237"/>
      <c r="J78" s="1237"/>
      <c r="K78" s="1249"/>
      <c r="L78" s="1249"/>
      <c r="M78" s="1249"/>
      <c r="N78" s="1249"/>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50"/>
      <c r="L79" s="1250"/>
      <c r="M79" s="1250"/>
      <c r="N79" s="1250"/>
      <c r="AN79" s="1241"/>
      <c r="AO79" s="1241"/>
      <c r="AP79" s="1241"/>
      <c r="AQ79" s="1241"/>
      <c r="AR79" s="1241"/>
      <c r="AS79" s="1241"/>
      <c r="AT79" s="1241"/>
      <c r="AU79" s="1241"/>
      <c r="AV79" s="1241"/>
      <c r="AW79" s="1241"/>
      <c r="AX79" s="1241"/>
      <c r="AY79" s="1241"/>
      <c r="AZ79" s="1241"/>
      <c r="BA79" s="1241"/>
      <c r="BB79" s="1244" t="s">
        <v>573</v>
      </c>
      <c r="BC79" s="1244"/>
      <c r="BD79" s="1244"/>
      <c r="BE79" s="1244"/>
      <c r="BF79" s="1244"/>
      <c r="BG79" s="1244"/>
      <c r="BH79" s="1244"/>
      <c r="BI79" s="1244"/>
      <c r="BJ79" s="1244"/>
      <c r="BK79" s="1244"/>
      <c r="BL79" s="1244"/>
      <c r="BM79" s="1244"/>
      <c r="BN79" s="1244"/>
      <c r="BO79" s="1244"/>
      <c r="BP79" s="1242">
        <v>9.1999999999999993</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ht="13" x14ac:dyDescent="0.2">
      <c r="B80" s="247"/>
      <c r="G80" s="1237"/>
      <c r="H80" s="1237"/>
      <c r="I80" s="1246"/>
      <c r="J80" s="1246"/>
      <c r="K80" s="1250"/>
      <c r="L80" s="1250"/>
      <c r="M80" s="1250"/>
      <c r="N80" s="1250"/>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9N57DDxCqK5JIZY9zFjriGLyRUpqfcDxTliSR6FFdEb0oE/8Myt9FPw7F98kIyXe2qEWdSDo5xVx098f85f3g==" saltValue="3KLFZxSk1HF8phFOzDAS5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B026-C01A-4B1C-9002-CC95BB01934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WE2GFWkUcRWDdw892O222dxOP/YFD1vIelgqNi4OTv92zKJiM5nyqkZx3ximJWh8EAo0VPBSFIFlVmwbd2DeRw==" saltValue="P7tG2AK4Kuzgn8Q6RYZE3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EA187-27DA-43F0-B0B3-076861FD0E1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YTMHSmr3d79tWR8CUbyKCf+BTSDEZ4tmcK07F6crZRgvpHLp4CORbYEUXvPqVoGUsX5eggXTVGDfk8FBLE2SPw==" saltValue="epV3lnDjLg7wEtDsddpTw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132174</v>
      </c>
      <c r="E3" s="142"/>
      <c r="F3" s="143">
        <v>92632</v>
      </c>
      <c r="G3" s="144"/>
      <c r="H3" s="145"/>
    </row>
    <row r="4" spans="1:8" x14ac:dyDescent="0.2">
      <c r="A4" s="146"/>
      <c r="B4" s="147"/>
      <c r="C4" s="148"/>
      <c r="D4" s="149">
        <v>67610</v>
      </c>
      <c r="E4" s="150"/>
      <c r="F4" s="151">
        <v>47978</v>
      </c>
      <c r="G4" s="152"/>
      <c r="H4" s="153"/>
    </row>
    <row r="5" spans="1:8" x14ac:dyDescent="0.2">
      <c r="A5" s="134" t="s">
        <v>521</v>
      </c>
      <c r="B5" s="139"/>
      <c r="C5" s="140"/>
      <c r="D5" s="141">
        <v>125740</v>
      </c>
      <c r="E5" s="142"/>
      <c r="F5" s="143">
        <v>96469</v>
      </c>
      <c r="G5" s="144"/>
      <c r="H5" s="145"/>
    </row>
    <row r="6" spans="1:8" x14ac:dyDescent="0.2">
      <c r="A6" s="146"/>
      <c r="B6" s="147"/>
      <c r="C6" s="148"/>
      <c r="D6" s="149">
        <v>50757</v>
      </c>
      <c r="E6" s="150"/>
      <c r="F6" s="151">
        <v>49775</v>
      </c>
      <c r="G6" s="152"/>
      <c r="H6" s="153"/>
    </row>
    <row r="7" spans="1:8" x14ac:dyDescent="0.2">
      <c r="A7" s="134" t="s">
        <v>522</v>
      </c>
      <c r="B7" s="139"/>
      <c r="C7" s="140"/>
      <c r="D7" s="141">
        <v>151822</v>
      </c>
      <c r="E7" s="142"/>
      <c r="F7" s="143">
        <v>85743</v>
      </c>
      <c r="G7" s="144"/>
      <c r="H7" s="145"/>
    </row>
    <row r="8" spans="1:8" x14ac:dyDescent="0.2">
      <c r="A8" s="146"/>
      <c r="B8" s="147"/>
      <c r="C8" s="148"/>
      <c r="D8" s="149">
        <v>69867</v>
      </c>
      <c r="E8" s="150"/>
      <c r="F8" s="151">
        <v>45231</v>
      </c>
      <c r="G8" s="152"/>
      <c r="H8" s="153"/>
    </row>
    <row r="9" spans="1:8" x14ac:dyDescent="0.2">
      <c r="A9" s="134" t="s">
        <v>523</v>
      </c>
      <c r="B9" s="139"/>
      <c r="C9" s="140"/>
      <c r="D9" s="141">
        <v>202897</v>
      </c>
      <c r="E9" s="142"/>
      <c r="F9" s="143">
        <v>92509</v>
      </c>
      <c r="G9" s="144"/>
      <c r="H9" s="145"/>
    </row>
    <row r="10" spans="1:8" x14ac:dyDescent="0.2">
      <c r="A10" s="146"/>
      <c r="B10" s="147"/>
      <c r="C10" s="148"/>
      <c r="D10" s="149">
        <v>154200</v>
      </c>
      <c r="E10" s="150"/>
      <c r="F10" s="151">
        <v>52274</v>
      </c>
      <c r="G10" s="152"/>
      <c r="H10" s="153"/>
    </row>
    <row r="11" spans="1:8" x14ac:dyDescent="0.2">
      <c r="A11" s="134" t="s">
        <v>524</v>
      </c>
      <c r="B11" s="139"/>
      <c r="C11" s="140"/>
      <c r="D11" s="141">
        <v>127061</v>
      </c>
      <c r="E11" s="142"/>
      <c r="F11" s="143">
        <v>98544</v>
      </c>
      <c r="G11" s="144"/>
      <c r="H11" s="145"/>
    </row>
    <row r="12" spans="1:8" x14ac:dyDescent="0.2">
      <c r="A12" s="146"/>
      <c r="B12" s="147"/>
      <c r="C12" s="154"/>
      <c r="D12" s="149">
        <v>88100</v>
      </c>
      <c r="E12" s="150"/>
      <c r="F12" s="151">
        <v>55816</v>
      </c>
      <c r="G12" s="152"/>
      <c r="H12" s="153"/>
    </row>
    <row r="13" spans="1:8" x14ac:dyDescent="0.2">
      <c r="A13" s="134"/>
      <c r="B13" s="139"/>
      <c r="C13" s="140"/>
      <c r="D13" s="141">
        <v>147939</v>
      </c>
      <c r="E13" s="142"/>
      <c r="F13" s="143">
        <v>93179</v>
      </c>
      <c r="G13" s="155"/>
      <c r="H13" s="145"/>
    </row>
    <row r="14" spans="1:8" x14ac:dyDescent="0.2">
      <c r="A14" s="146"/>
      <c r="B14" s="147"/>
      <c r="C14" s="148"/>
      <c r="D14" s="149">
        <v>86107</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8.56</v>
      </c>
      <c r="C19" s="156">
        <f>ROUND(VALUE(SUBSTITUTE(実質収支比率等に係る経年分析!G$48,"▲","-")),2)</f>
        <v>8.6</v>
      </c>
      <c r="D19" s="156">
        <f>ROUND(VALUE(SUBSTITUTE(実質収支比率等に係る経年分析!H$48,"▲","-")),2)</f>
        <v>8.4499999999999993</v>
      </c>
      <c r="E19" s="156">
        <f>ROUND(VALUE(SUBSTITUTE(実質収支比率等に係る経年分析!I$48,"▲","-")),2)</f>
        <v>8.74</v>
      </c>
      <c r="F19" s="156">
        <f>ROUND(VALUE(SUBSTITUTE(実質収支比率等に係る経年分析!J$48,"▲","-")),2)</f>
        <v>9.9700000000000006</v>
      </c>
    </row>
    <row r="20" spans="1:11" x14ac:dyDescent="0.2">
      <c r="A20" s="156" t="s">
        <v>53</v>
      </c>
      <c r="B20" s="156">
        <f>ROUND(VALUE(SUBSTITUTE(実質収支比率等に係る経年分析!F$47,"▲","-")),2)</f>
        <v>13.99</v>
      </c>
      <c r="C20" s="156">
        <f>ROUND(VALUE(SUBSTITUTE(実質収支比率等に係る経年分析!G$47,"▲","-")),2)</f>
        <v>14.8</v>
      </c>
      <c r="D20" s="156">
        <f>ROUND(VALUE(SUBSTITUTE(実質収支比率等に係る経年分析!H$47,"▲","-")),2)</f>
        <v>15.12</v>
      </c>
      <c r="E20" s="156">
        <f>ROUND(VALUE(SUBSTITUTE(実質収支比率等に係る経年分析!I$47,"▲","-")),2)</f>
        <v>13.79</v>
      </c>
      <c r="F20" s="156">
        <f>ROUND(VALUE(SUBSTITUTE(実質収支比率等に係る経年分析!J$47,"▲","-")),2)</f>
        <v>16.72</v>
      </c>
    </row>
    <row r="21" spans="1:11" x14ac:dyDescent="0.2">
      <c r="A21" s="156" t="s">
        <v>54</v>
      </c>
      <c r="B21" s="156">
        <f>IF(ISNUMBER(VALUE(SUBSTITUTE(実質収支比率等に係る経年分析!F$49,"▲","-"))),ROUND(VALUE(SUBSTITUTE(実質収支比率等に係る経年分析!F$49,"▲","-")),2),NA())</f>
        <v>5.7</v>
      </c>
      <c r="C21" s="156">
        <f>IF(ISNUMBER(VALUE(SUBSTITUTE(実質収支比率等に係る経年分析!G$49,"▲","-"))),ROUND(VALUE(SUBSTITUTE(実質収支比率等に係る経年分析!G$49,"▲","-")),2),NA())</f>
        <v>4.12</v>
      </c>
      <c r="D21" s="156">
        <f>IF(ISNUMBER(VALUE(SUBSTITUTE(実質収支比率等に係る経年分析!H$49,"▲","-"))),ROUND(VALUE(SUBSTITUTE(実質収支比率等に係る経年分析!H$49,"▲","-")),2),NA())</f>
        <v>2.64</v>
      </c>
      <c r="E21" s="156">
        <f>IF(ISNUMBER(VALUE(SUBSTITUTE(実質収支比率等に係る経年分析!I$49,"▲","-"))),ROUND(VALUE(SUBSTITUTE(実質収支比率等に係る経年分析!I$49,"▲","-")),2),NA())</f>
        <v>-0.1</v>
      </c>
      <c r="F21" s="156">
        <f>IF(ISNUMBER(VALUE(SUBSTITUTE(実質収支比率等に係る経年分析!J$49,"▲","-"))),ROUND(VALUE(SUBSTITUTE(実質収支比率等に係る経年分析!J$49,"▲","-")),2),NA())</f>
        <v>5.01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0.88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下水道事業会計（農業集落排水事業）</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下水道事業会計（漁業集落排水事業）</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x14ac:dyDescent="0.2">
      <c r="A31" s="157" t="str">
        <f>IF(連結実質赤字比率に係る赤字・黒字の構成分析!C$39="",NA(),連結実質赤字比率に係る赤字・黒字の構成分析!C$39)</f>
        <v>下水道事業会計（公共下水道事業）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1.37</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2.0299999999999998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1.44</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2.0699999999999998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8.5500000000000007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9.9700000000000006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2473</v>
      </c>
      <c r="E42" s="158"/>
      <c r="F42" s="158"/>
      <c r="G42" s="158">
        <f>'実質公債費比率（分子）の構造'!L$52</f>
        <v>2426</v>
      </c>
      <c r="H42" s="158"/>
      <c r="I42" s="158"/>
      <c r="J42" s="158">
        <f>'実質公債費比率（分子）の構造'!M$52</f>
        <v>2517</v>
      </c>
      <c r="K42" s="158"/>
      <c r="L42" s="158"/>
      <c r="M42" s="158">
        <f>'実質公債費比率（分子）の構造'!N$52</f>
        <v>2396</v>
      </c>
      <c r="N42" s="158"/>
      <c r="O42" s="158"/>
      <c r="P42" s="158">
        <f>'実質公債費比率（分子）の構造'!O$52</f>
        <v>2289</v>
      </c>
    </row>
    <row r="43" spans="1:16" x14ac:dyDescent="0.2">
      <c r="A43" s="158" t="s">
        <v>16</v>
      </c>
      <c r="B43" s="158">
        <f>'実質公債費比率（分子）の構造'!K$51</f>
        <v>0</v>
      </c>
      <c r="C43" s="158"/>
      <c r="D43" s="158"/>
      <c r="E43" s="158">
        <f>'実質公債費比率（分子）の構造'!L$51</f>
        <v>1</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33</v>
      </c>
      <c r="C44" s="158"/>
      <c r="D44" s="158"/>
      <c r="E44" s="158">
        <f>'実質公債費比率（分子）の構造'!L$50</f>
        <v>33</v>
      </c>
      <c r="F44" s="158"/>
      <c r="G44" s="158"/>
      <c r="H44" s="158">
        <f>'実質公債費比率（分子）の構造'!M$50</f>
        <v>22</v>
      </c>
      <c r="I44" s="158"/>
      <c r="J44" s="158"/>
      <c r="K44" s="158">
        <f>'実質公債費比率（分子）の構造'!N$50</f>
        <v>22</v>
      </c>
      <c r="L44" s="158"/>
      <c r="M44" s="158"/>
      <c r="N44" s="158">
        <f>'実質公債費比率（分子）の構造'!O$50</f>
        <v>22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154</v>
      </c>
      <c r="C46" s="158"/>
      <c r="D46" s="158"/>
      <c r="E46" s="158">
        <f>'実質公債費比率（分子）の構造'!L$48</f>
        <v>166</v>
      </c>
      <c r="F46" s="158"/>
      <c r="G46" s="158"/>
      <c r="H46" s="158">
        <f>'実質公債費比率（分子）の構造'!M$48</f>
        <v>174</v>
      </c>
      <c r="I46" s="158"/>
      <c r="J46" s="158"/>
      <c r="K46" s="158">
        <f>'実質公債費比率（分子）の構造'!N$48</f>
        <v>171</v>
      </c>
      <c r="L46" s="158"/>
      <c r="M46" s="158"/>
      <c r="N46" s="158">
        <f>'実質公債費比率（分子）の構造'!O$48</f>
        <v>195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3067</v>
      </c>
      <c r="C49" s="158"/>
      <c r="D49" s="158"/>
      <c r="E49" s="158">
        <f>'実質公債費比率（分子）の構造'!L$45</f>
        <v>3005</v>
      </c>
      <c r="F49" s="158"/>
      <c r="G49" s="158"/>
      <c r="H49" s="158">
        <f>'実質公債費比率（分子）の構造'!M$45</f>
        <v>3114</v>
      </c>
      <c r="I49" s="158"/>
      <c r="J49" s="158"/>
      <c r="K49" s="158">
        <f>'実質公債費比率（分子）の構造'!N$45</f>
        <v>2966</v>
      </c>
      <c r="L49" s="158"/>
      <c r="M49" s="158"/>
      <c r="N49" s="158">
        <f>'実質公債費比率（分子）の構造'!O$45</f>
        <v>2802</v>
      </c>
      <c r="O49" s="158"/>
      <c r="P49" s="158"/>
    </row>
    <row r="50" spans="1:16" x14ac:dyDescent="0.2">
      <c r="A50" s="158" t="s">
        <v>67</v>
      </c>
      <c r="B50" s="158" t="e">
        <f>NA()</f>
        <v>#N/A</v>
      </c>
      <c r="C50" s="158">
        <f>IF(ISNUMBER('実質公債費比率（分子）の構造'!K$53),'実質公債費比率（分子）の構造'!K$53,NA())</f>
        <v>781</v>
      </c>
      <c r="D50" s="158" t="e">
        <f>NA()</f>
        <v>#N/A</v>
      </c>
      <c r="E50" s="158" t="e">
        <f>NA()</f>
        <v>#N/A</v>
      </c>
      <c r="F50" s="158">
        <f>IF(ISNUMBER('実質公債費比率（分子）の構造'!L$53),'実質公債費比率（分子）の構造'!L$53,NA())</f>
        <v>779</v>
      </c>
      <c r="G50" s="158" t="e">
        <f>NA()</f>
        <v>#N/A</v>
      </c>
      <c r="H50" s="158" t="e">
        <f>NA()</f>
        <v>#N/A</v>
      </c>
      <c r="I50" s="158">
        <f>IF(ISNUMBER('実質公債費比率（分子）の構造'!M$53),'実質公債費比率（分子）の構造'!M$53,NA())</f>
        <v>793</v>
      </c>
      <c r="J50" s="158" t="e">
        <f>NA()</f>
        <v>#N/A</v>
      </c>
      <c r="K50" s="158" t="e">
        <f>NA()</f>
        <v>#N/A</v>
      </c>
      <c r="L50" s="158">
        <f>IF(ISNUMBER('実質公債費比率（分子）の構造'!N$53),'実質公債費比率（分子）の構造'!N$53,NA())</f>
        <v>763</v>
      </c>
      <c r="M50" s="158" t="e">
        <f>NA()</f>
        <v>#N/A</v>
      </c>
      <c r="N50" s="158" t="e">
        <f>NA()</f>
        <v>#N/A</v>
      </c>
      <c r="O50" s="158">
        <f>IF(ISNUMBER('実質公債費比率（分子）の構造'!O$53),'実質公債費比率（分子）の構造'!O$53,NA())</f>
        <v>730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25946</v>
      </c>
      <c r="E56" s="157"/>
      <c r="F56" s="157"/>
      <c r="G56" s="157">
        <f>'将来負担比率（分子）の構造'!J$52</f>
        <v>24412</v>
      </c>
      <c r="H56" s="157"/>
      <c r="I56" s="157"/>
      <c r="J56" s="157">
        <f>'将来負担比率（分子）の構造'!K$52</f>
        <v>24178</v>
      </c>
      <c r="K56" s="157"/>
      <c r="L56" s="157"/>
      <c r="M56" s="157">
        <f>'将来負担比率（分子）の構造'!L$52</f>
        <v>26393</v>
      </c>
      <c r="N56" s="157"/>
      <c r="O56" s="157"/>
      <c r="P56" s="157">
        <f>'将来負担比率（分子）の構造'!M$52</f>
        <v>26839</v>
      </c>
    </row>
    <row r="57" spans="1:16" x14ac:dyDescent="0.2">
      <c r="A57" s="157" t="s">
        <v>42</v>
      </c>
      <c r="B57" s="157"/>
      <c r="C57" s="157"/>
      <c r="D57" s="157">
        <f>'将来負担比率（分子）の構造'!I$51</f>
        <v>921</v>
      </c>
      <c r="E57" s="157"/>
      <c r="F57" s="157"/>
      <c r="G57" s="157">
        <f>'将来負担比率（分子）の構造'!J$51</f>
        <v>808</v>
      </c>
      <c r="H57" s="157"/>
      <c r="I57" s="157"/>
      <c r="J57" s="157">
        <f>'将来負担比率（分子）の構造'!K$51</f>
        <v>663</v>
      </c>
      <c r="K57" s="157"/>
      <c r="L57" s="157"/>
      <c r="M57" s="157">
        <f>'将来負担比率（分子）の構造'!L$51</f>
        <v>565</v>
      </c>
      <c r="N57" s="157"/>
      <c r="O57" s="157"/>
      <c r="P57" s="157">
        <f>'将来負担比率（分子）の構造'!M$51</f>
        <v>467</v>
      </c>
    </row>
    <row r="58" spans="1:16" x14ac:dyDescent="0.2">
      <c r="A58" s="157" t="s">
        <v>41</v>
      </c>
      <c r="B58" s="157"/>
      <c r="C58" s="157"/>
      <c r="D58" s="157">
        <f>'将来負担比率（分子）の構造'!I$50</f>
        <v>20818</v>
      </c>
      <c r="E58" s="157"/>
      <c r="F58" s="157"/>
      <c r="G58" s="157">
        <f>'将来負担比率（分子）の構造'!J$50</f>
        <v>23008</v>
      </c>
      <c r="H58" s="157"/>
      <c r="I58" s="157"/>
      <c r="J58" s="157">
        <f>'将来負担比率（分子）の構造'!K$50</f>
        <v>25591</v>
      </c>
      <c r="K58" s="157"/>
      <c r="L58" s="157"/>
      <c r="M58" s="157">
        <f>'将来負担比率（分子）の構造'!L$50</f>
        <v>27629</v>
      </c>
      <c r="N58" s="157"/>
      <c r="O58" s="157"/>
      <c r="P58" s="157">
        <f>'将来負担比率（分子）の構造'!M$50</f>
        <v>29398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26</v>
      </c>
      <c r="C61" s="157"/>
      <c r="D61" s="157"/>
      <c r="E61" s="157">
        <f>'将来負担比率（分子）の構造'!J$46</f>
        <v>7</v>
      </c>
      <c r="F61" s="157"/>
      <c r="G61" s="157"/>
      <c r="H61" s="157">
        <f>'将来負担比率（分子）の構造'!K$46</f>
        <v>7</v>
      </c>
      <c r="I61" s="157"/>
      <c r="J61" s="157"/>
      <c r="K61" s="157">
        <f>'将来負担比率（分子）の構造'!L$46</f>
        <v>6</v>
      </c>
      <c r="L61" s="157"/>
      <c r="M61" s="157"/>
      <c r="N61" s="157">
        <f>'将来負担比率（分子）の構造'!M$46</f>
        <v>46</v>
      </c>
      <c r="O61" s="157"/>
      <c r="P61" s="157"/>
    </row>
    <row r="62" spans="1:16" x14ac:dyDescent="0.2">
      <c r="A62" s="157" t="s">
        <v>35</v>
      </c>
      <c r="B62" s="157">
        <f>'将来負担比率（分子）の構造'!I$45</f>
        <v>3117</v>
      </c>
      <c r="C62" s="157"/>
      <c r="D62" s="157"/>
      <c r="E62" s="157">
        <f>'将来負担比率（分子）の構造'!J$45</f>
        <v>2910</v>
      </c>
      <c r="F62" s="157"/>
      <c r="G62" s="157"/>
      <c r="H62" s="157">
        <f>'将来負担比率（分子）の構造'!K$45</f>
        <v>2781</v>
      </c>
      <c r="I62" s="157"/>
      <c r="J62" s="157"/>
      <c r="K62" s="157">
        <f>'将来負担比率（分子）の構造'!L$45</f>
        <v>2821</v>
      </c>
      <c r="L62" s="157"/>
      <c r="M62" s="157"/>
      <c r="N62" s="157">
        <f>'将来負担比率（分子）の構造'!M$45</f>
        <v>2771</v>
      </c>
      <c r="O62" s="157"/>
      <c r="P62" s="157"/>
    </row>
    <row r="63" spans="1:16" x14ac:dyDescent="0.2">
      <c r="A63" s="157" t="s">
        <v>34</v>
      </c>
      <c r="B63" s="157">
        <f>'将来負担比率（分子）の構造'!I$44</f>
        <v>307</v>
      </c>
      <c r="C63" s="157"/>
      <c r="D63" s="157"/>
      <c r="E63" s="157">
        <f>'将来負担比率（分子）の構造'!J$44</f>
        <v>241</v>
      </c>
      <c r="F63" s="157"/>
      <c r="G63" s="157"/>
      <c r="H63" s="157">
        <f>'将来負担比率（分子）の構造'!K$44</f>
        <v>175</v>
      </c>
      <c r="I63" s="157"/>
      <c r="J63" s="157"/>
      <c r="K63" s="157">
        <f>'将来負担比率（分子）の構造'!L$44</f>
        <v>112</v>
      </c>
      <c r="L63" s="157"/>
      <c r="M63" s="157"/>
      <c r="N63" s="157">
        <f>'将来負担比率（分子）の構造'!M$44</f>
        <v>45</v>
      </c>
      <c r="O63" s="157"/>
      <c r="P63" s="157"/>
    </row>
    <row r="64" spans="1:16" x14ac:dyDescent="0.2">
      <c r="A64" s="157" t="s">
        <v>33</v>
      </c>
      <c r="B64" s="157">
        <f>'将来負担比率（分子）の構造'!I$43</f>
        <v>1700</v>
      </c>
      <c r="C64" s="157"/>
      <c r="D64" s="157"/>
      <c r="E64" s="157">
        <f>'将来負担比率（分子）の構造'!J$43</f>
        <v>2433</v>
      </c>
      <c r="F64" s="157"/>
      <c r="G64" s="157"/>
      <c r="H64" s="157">
        <f>'将来負担比率（分子）の構造'!K$43</f>
        <v>2971</v>
      </c>
      <c r="I64" s="157"/>
      <c r="J64" s="157"/>
      <c r="K64" s="157">
        <f>'将来負担比率（分子）の構造'!L$43</f>
        <v>3106</v>
      </c>
      <c r="L64" s="157"/>
      <c r="M64" s="157"/>
      <c r="N64" s="157">
        <f>'将来負担比率（分子）の構造'!M$43</f>
        <v>3118</v>
      </c>
      <c r="O64" s="157"/>
      <c r="P64" s="157"/>
    </row>
    <row r="65" spans="1:16" x14ac:dyDescent="0.2">
      <c r="A65" s="157" t="s">
        <v>32</v>
      </c>
      <c r="B65" s="157">
        <f>'将来負担比率（分子）の構造'!I$42</f>
        <v>344</v>
      </c>
      <c r="C65" s="157"/>
      <c r="D65" s="157"/>
      <c r="E65" s="157">
        <f>'将来負担比率（分子）の構造'!J$42</f>
        <v>374</v>
      </c>
      <c r="F65" s="157"/>
      <c r="G65" s="157"/>
      <c r="H65" s="157">
        <f>'将来負担比率（分子）の構造'!K$42</f>
        <v>318</v>
      </c>
      <c r="I65" s="157"/>
      <c r="J65" s="157"/>
      <c r="K65" s="157">
        <f>'将来負担比率（分子）の構造'!L$42</f>
        <v>261</v>
      </c>
      <c r="L65" s="157"/>
      <c r="M65" s="157"/>
      <c r="N65" s="157">
        <f>'将来負担比率（分子）の構造'!M$42</f>
        <v>205</v>
      </c>
      <c r="O65" s="157"/>
      <c r="P65" s="157"/>
    </row>
    <row r="66" spans="1:16" x14ac:dyDescent="0.2">
      <c r="A66" s="157" t="s">
        <v>31</v>
      </c>
      <c r="B66" s="157">
        <f>'将来負担比率（分子）の構造'!I$41</f>
        <v>29896</v>
      </c>
      <c r="C66" s="157"/>
      <c r="D66" s="157"/>
      <c r="E66" s="157">
        <f>'将来負担比率（分子）の構造'!J$41</f>
        <v>29210</v>
      </c>
      <c r="F66" s="157"/>
      <c r="G66" s="157"/>
      <c r="H66" s="157">
        <f>'将来負担比率（分子）の構造'!K$41</f>
        <v>28732</v>
      </c>
      <c r="I66" s="157"/>
      <c r="J66" s="157"/>
      <c r="K66" s="157">
        <f>'将来負担比率（分子）の構造'!L$41</f>
        <v>30246</v>
      </c>
      <c r="L66" s="157"/>
      <c r="M66" s="157"/>
      <c r="N66" s="157">
        <f>'将来負担比率（分子）の構造'!M$41</f>
        <v>31120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1947</v>
      </c>
      <c r="C72" s="161">
        <f>基金残高に係る経年分析!G55</f>
        <v>1771</v>
      </c>
      <c r="D72" s="161">
        <f>基金残高に係る経年分析!H55</f>
        <v>2184</v>
      </c>
    </row>
    <row r="73" spans="1:16" x14ac:dyDescent="0.2">
      <c r="A73" s="160" t="s">
        <v>74</v>
      </c>
      <c r="B73" s="161">
        <f>基金残高に係る経年分析!F56</f>
        <v>7212</v>
      </c>
      <c r="C73" s="161">
        <f>基金残高に係る経年分析!G56</f>
        <v>7282</v>
      </c>
      <c r="D73" s="161">
        <f>基金残高に係る経年分析!H56</f>
        <v>7364</v>
      </c>
    </row>
    <row r="74" spans="1:16" x14ac:dyDescent="0.2">
      <c r="A74" s="160" t="s">
        <v>75</v>
      </c>
      <c r="B74" s="161">
        <f>基金残高に係る経年分析!F57</f>
        <v>15634</v>
      </c>
      <c r="C74" s="161">
        <f>基金残高に係る経年分析!G57</f>
        <v>17538</v>
      </c>
      <c r="D74" s="161">
        <f>基金残高に係る経年分析!H57</f>
        <v>18681</v>
      </c>
    </row>
  </sheetData>
  <sheetProtection algorithmName="SHA-512" hashValue="zfu4YBC2Vka4bujF3kal3seyo/9BayzX76B1aOPmdjEF3RZm5VWOMHNHyO7HDVICvU6CCUgJegULst4PBM2Kvw==" saltValue="8RNi7DhCBFGzRMqxAyPqV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cp:lastPrinted>2026-09-18T02:19:58Z</cp:lastPrinted>
  <dcterms:created xsi:type="dcterms:W3CDTF">2026-02-23T09:55:47Z</dcterms:created>
  <dcterms:modified xsi:type="dcterms:W3CDTF">2026-09-24T00:09:04Z</dcterms:modified>
  <cp:category/>
</cp:coreProperties>
</file>