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206133\Downloads\"/>
    </mc:Choice>
  </mc:AlternateContent>
  <xr:revisionPtr revIDLastSave="0" documentId="13_ncr:1_{6E16F1BE-6CD1-4F0C-8942-547BD117CFB0}" xr6:coauthVersionLast="47" xr6:coauthVersionMax="47" xr10:uidLastSave="{00000000-0000-0000-0000-000000000000}"/>
  <bookViews>
    <workbookView xWindow="-28920" yWindow="-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C35" i="10"/>
  <c r="BW34" i="10"/>
  <c r="U34" i="10"/>
  <c r="C34" i="10"/>
  <c r="BW35" i="10" l="1"/>
  <c r="BW36" i="10" s="1"/>
  <c r="BW37" i="10" s="1"/>
  <c r="BW38" i="10" s="1"/>
  <c r="BW39" i="10" s="1"/>
  <c r="BW40" i="10" s="1"/>
  <c r="BW41" i="10" s="1"/>
  <c r="U35" i="10"/>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AM34" i="10"/>
  <c r="AM35" i="10" s="1"/>
  <c r="BE34" i="10" l="1"/>
  <c r="BE35" i="10" s="1"/>
</calcChain>
</file>

<file path=xl/sharedStrings.xml><?xml version="1.0" encoding="utf-8"?>
<sst xmlns="http://schemas.openxmlformats.org/spreadsheetml/2006/main" count="1114" uniqueCount="577">
  <si>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</si>
  <si>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</si>
  <si>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</si>
  <si>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</si>
  <si>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</si>
  <si>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</si>
  <si>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</si>
  <si>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</si>
  <si>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</si>
  <si>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</si>
  <si>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</si>
  <si>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</si>
  <si>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</si>
  <si>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</si>
  <si>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</si>
  <si>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</si>
  <si>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</si>
  <si>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</si>
  <si>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</si>
  <si>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</si>
  <si>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</si>
  <si>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</si>
  <si>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</si>
  <si>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</si>
  <si>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</si>
  <si>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</si>
  <si>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</si>
  <si>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</si>
  <si>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</si>
  <si>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</si>
  <si>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</si>
  <si>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</si>
  <si>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</si>
  <si>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</si>
  <si>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</si>
  <si>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</si>
  <si>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</si>
  <si>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</si>
  <si>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</si>
  <si>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</si>
  <si>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</si>
  <si>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</si>
  <si>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</si>
  <si>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</si>
  <si>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</si>
  <si>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</si>
  <si>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</si>
  <si>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</si>
  <si>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</si>
  <si>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</si>
  <si>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</si>
  <si>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</si>
  <si>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</si>
  <si>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</si>
  <si>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</si>
  <si>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</si>
  <si>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</si>
  <si>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</si>
  <si>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</si>
  <si>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</si>
  <si>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</si>
  <si>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</si>
  <si>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</si>
  <si>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</si>
  <si>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</si>
  <si>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</si>
  <si>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</si>
  <si>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</si>
  <si>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</si>
  <si>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</si>
  <si>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</si>
  <si>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</si>
  <si>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</si>
  <si>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</si>
  <si>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</si>
  <si>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</si>
  <si>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</si>
  <si>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</si>
  <si>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</si>
  <si>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</si>
  <si>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</si>
  <si>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</si>
  <si>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</si>
  <si>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</si>
  <si>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</si>
  <si>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</si>
  <si>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</si>
  <si>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</si>
  <si>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</si>
  <si>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</si>
  <si>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</si>
  <si>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</si>
  <si>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</si>
  <si>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</si>
  <si>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志布志市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</si>
  <si>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</si>
  <si>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</si>
  <si>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</si>
  <si>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</si>
  <si>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</si>
  <si>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</si>
  <si>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</si>
  <si>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</si>
  <si>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</si>
  <si>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</si>
  <si>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</si>
  <si>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</si>
  <si>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</si>
  <si>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</si>
  <si>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</si>
  <si>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</si>
  <si>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</si>
  <si>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</si>
  <si>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</si>
  <si>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</si>
  <si>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</si>
  <si>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</si>
  <si>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</si>
  <si>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</si>
  <si>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</si>
  <si>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</si>
  <si>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</si>
  <si>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</si>
  <si>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</si>
  <si>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</si>
  <si>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</si>
  <si>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</si>
  <si>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</si>
  <si>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</si>
  <si>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</si>
  <si>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</si>
  <si>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</si>
  <si>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</si>
  <si>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</si>
  <si>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</si>
  <si>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</si>
  <si>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</si>
  <si>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</si>
  <si>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</si>
  <si>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</si>
  <si>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</si>
  <si>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</si>
  <si>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</si>
  <si>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</si>
  <si>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</si>
  <si>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</si>
  <si>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</si>
  <si>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</si>
  <si>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</si>
  <si>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</si>
  <si>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</si>
  <si>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</si>
  <si>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</si>
  <si>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</si>
  <si>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</si>
  <si>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</si>
  <si>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</si>
  <si>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</si>
  <si>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</si>
  <si>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</si>
  <si>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</si>
  <si>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</si>
  <si>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</si>
  <si>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</si>
  <si>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</si>
  <si>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</si>
  <si>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</si>
  <si>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</si>
  <si>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</si>
  <si>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</si>
  <si>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</si>
  <si>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</si>
  <si>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</si>
  <si>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</si>
  <si>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</si>
  <si>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</si>
  <si>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</si>
  <si>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</si>
  <si>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</si>
  <si>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</si>
  <si>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</si>
  <si>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</si>
  <si>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</si>
  <si>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</si>
  <si>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</si>
  <si>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</si>
  <si>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</si>
  <si>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</si>
  <si>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</si>
  <si>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</si>
  <si>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</si>
  <si>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</si>
  <si>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</si>
  <si>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</si>
  <si>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</si>
  <si>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</si>
  <si>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</si>
  <si>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</si>
  <si>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</si>
  <si>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</si>
  <si>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</si>
  <si>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</si>
  <si>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</si>
  <si>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鹿児島県志布志市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</si>
  <si>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</si>
  <si>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</si>
  <si>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</si>
  <si>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</si>
  <si>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</si>
  <si>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</si>
  <si>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</si>
  <si>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</si>
  <si>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</si>
  <si>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</si>
  <si>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</si>
  <si>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</si>
  <si>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</si>
  <si>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</si>
  <si>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</si>
  <si>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</si>
  <si>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</si>
  <si>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</si>
  <si>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</si>
  <si>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</si>
  <si>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</si>
  <si>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</si>
  <si>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</si>
  <si>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</si>
  <si>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</si>
  <si>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</si>
  <si>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</si>
  <si>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</si>
  <si>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</si>
  <si>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</si>
  <si>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</si>
  <si>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</si>
  <si>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</si>
  <si>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</si>
  <si>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</si>
  <si>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</si>
  <si>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</si>
  <si>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</si>
  <si>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</si>
  <si>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</si>
  <si>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</si>
  <si>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</si>
  <si>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</si>
  <si>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</si>
  <si>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</si>
  <si>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</si>
  <si>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</si>
  <si>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</si>
  <si>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</si>
  <si>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</si>
  <si>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</si>
  <si>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</si>
  <si>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</si>
  <si>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</si>
  <si>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</si>
  <si>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</si>
  <si>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</si>
  <si>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</si>
  <si>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</si>
  <si>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</si>
  <si>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</si>
  <si>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</si>
  <si>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</si>
  <si>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</si>
  <si>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</si>
  <si>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</si>
  <si>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</si>
  <si>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</si>
  <si>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</si>
  <si>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</si>
  <si>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</si>
  <si>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</si>
  <si>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</si>
  <si>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</si>
  <si>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</si>
  <si>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</si>
  <si>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</si>
  <si>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</si>
  <si>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</si>
  <si>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</si>
  <si>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</si>
  <si>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</si>
  <si>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</si>
  <si>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</si>
  <si>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</si>
  <si>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</si>
  <si>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</si>
  <si>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</si>
  <si>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</si>
  <si>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</si>
  <si>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</si>
  <si>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</si>
  <si>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</si>
  <si>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</si>
  <si>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</si>
  <si>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</si>
  <si>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</si>
  <si>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</si>
  <si>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</si>
  <si>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</si>
  <si>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</si>
  <si>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</si>
  <si>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</si>
  <si>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</si>
  <si>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</si>
  <si>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</si>
  <si>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</si>
  <si>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</si>
  <si>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</si>
  <si>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</si>
  <si>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</si>
  <si>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</si>
  <si>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</si>
  <si>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</si>
  <si>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</si>
  <si>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</si>
  <si>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</si>
  <si>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</si>
  <si>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</si>
  <si>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</si>
  <si>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</si>
  <si>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</si>
  <si>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</si>
  <si>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</si>
  <si>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</si>
  <si>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</si>
  <si>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</si>
  <si>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</si>
  <si>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</si>
  <si>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</si>
  <si>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</si>
  <si>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</si>
  <si>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</si>
  <si>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</si>
  <si>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</si>
  <si>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</si>
  <si>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</si>
  <si>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</si>
  <si>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</si>
  <si>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</si>
  <si>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</si>
  <si>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</si>
  <si>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</si>
  <si>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</si>
  <si>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</si>
  <si>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</si>
  <si>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</si>
  <si>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</si>
  <si>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</si>
  <si>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</si>
  <si>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鹿児島県志布志市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</si>
  <si>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</si>
  <si>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</si>
  <si>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</si>
  <si>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</si>
  <si>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</si>
  <si>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</si>
  <si>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</si>
  <si>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</si>
  <si>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</si>
  <si>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</si>
  <si>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</si>
  <si>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</si>
  <si>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</si>
  <si>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</si>
  <si>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</si>
  <si>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</si>
  <si>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</si>
  <si>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</si>
  <si>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</si>
  <si>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</si>
  <si>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</si>
  <si>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</si>
  <si>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</si>
  <si>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</si>
  <si>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</si>
  <si>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</si>
  <si>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</si>
  <si>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</si>
  <si>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</si>
  <si>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</si>
  <si>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</si>
  <si>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</si>
  <si>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</si>
  <si>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</si>
  <si>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</si>
  <si>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</si>
  <si>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</si>
  <si>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</si>
  <si>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農業集落排水事業会計</t>
    <phoneticPr fontId="5"/>
  </si>
  <si>
    <t>国民宿舎特別会計</t>
    <phoneticPr fontId="5"/>
  </si>
  <si>
    <t>法非適用企業</t>
    <phoneticPr fontId="5"/>
  </si>
  <si>
    <t>工業団地整備事業特別会計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</si>
  <si>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</si>
  <si>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</si>
  <si>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</si>
  <si>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</si>
  <si>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</si>
  <si>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</si>
  <si>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</si>
  <si>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</si>
  <si>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</si>
  <si>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</si>
  <si>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</si>
  <si>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</si>
  <si>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</si>
  <si>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</si>
  <si>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</si>
  <si>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</si>
  <si>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</si>
  <si>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</si>
  <si>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</si>
  <si>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</si>
  <si>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</si>
  <si>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</si>
  <si>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</si>
  <si>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</si>
  <si>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</si>
  <si>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</si>
  <si>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</si>
  <si>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</si>
  <si>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</si>
  <si>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</si>
  <si>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</si>
  <si>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</si>
  <si>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</si>
  <si>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</si>
  <si>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</si>
  <si>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</si>
  <si>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</si>
  <si>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</si>
  <si>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</si>
  <si>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</si>
  <si>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</si>
  <si>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</si>
  <si>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</si>
  <si>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</si>
  <si>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</si>
  <si>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</si>
  <si>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</si>
  <si>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</si>
  <si>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</si>
  <si>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</si>
  <si>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</si>
  <si>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</si>
  <si>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</si>
  <si>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</si>
  <si>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</si>
  <si>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</si>
  <si>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</si>
  <si>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</si>
  <si>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</si>
  <si>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</si>
  <si>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</si>
  <si>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</si>
  <si>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</si>
  <si>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</si>
  <si>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</si>
  <si>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</si>
  <si>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</si>
  <si>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</si>
  <si>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</si>
  <si>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</si>
  <si>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</si>
  <si>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</si>
  <si>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</si>
  <si>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</si>
  <si>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</si>
  <si>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</si>
  <si>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</si>
  <si>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</si>
  <si>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</si>
  <si>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</si>
  <si>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</si>
  <si>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</si>
  <si>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</si>
  <si>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</si>
  <si>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</si>
  <si>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</si>
  <si>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</si>
  <si>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</si>
  <si>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</si>
  <si>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</si>
  <si>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</si>
  <si>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</si>
  <si>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</si>
  <si>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</si>
  <si>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</si>
  <si>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</si>
  <si>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</si>
  <si>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</si>
  <si>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</si>
  <si>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</si>
  <si>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</si>
  <si>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</si>
  <si>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</si>
  <si>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</si>
  <si>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</si>
  <si>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</si>
  <si>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</si>
  <si>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</si>
  <si>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</si>
  <si>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</si>
  <si>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</si>
  <si>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</si>
  <si>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</si>
  <si>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</si>
  <si>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</si>
  <si>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</si>
  <si>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</si>
  <si>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</si>
  <si>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</si>
  <si>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</si>
  <si>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</si>
  <si>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</si>
  <si>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</si>
  <si>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</si>
  <si>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</si>
  <si>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</si>
  <si>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</si>
  <si>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</si>
  <si>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</si>
  <si>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</si>
  <si>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</si>
  <si>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</si>
  <si>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</si>
  <si>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</si>
  <si>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</si>
  <si>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0.93</t>
  </si>
  <si>
    <t>水道事業会計</t>
  </si>
  <si>
    <t>一般会計</t>
  </si>
  <si>
    <t>介護保険特別会計</t>
  </si>
  <si>
    <t>国民健康保険特別会計</t>
  </si>
  <si>
    <t>農業集落排水事業会計</t>
  </si>
  <si>
    <t>後期高齢者医療特別会計</t>
  </si>
  <si>
    <t>国民宿舎特別会計</t>
  </si>
  <si>
    <t>工業団地整備事業特別会計</t>
  </si>
  <si>
    <t>その他会計（赤字）</t>
  </si>
  <si>
    <t>その他会計（黒字）</t>
  </si>
  <si>
    <t>R02</t>
    <phoneticPr fontId="5"/>
  </si>
  <si>
    <t>R03</t>
    <phoneticPr fontId="5"/>
  </si>
  <si>
    <t>R04</t>
    <phoneticPr fontId="5"/>
  </si>
  <si>
    <t>R05</t>
    <phoneticPr fontId="5"/>
  </si>
  <si>
    <t>R06</t>
    <phoneticPr fontId="5"/>
  </si>
  <si>
    <t>-</t>
    <phoneticPr fontId="2"/>
  </si>
  <si>
    <t>志布志市土地開発公社</t>
    <rPh sb="0" eb="4">
      <t>シブシシ</t>
    </rPh>
    <rPh sb="4" eb="8">
      <t>トチカイハツ</t>
    </rPh>
    <rPh sb="8" eb="10">
      <t>コウシャ</t>
    </rPh>
    <phoneticPr fontId="2"/>
  </si>
  <si>
    <t>志布志市農業公社</t>
    <rPh sb="0" eb="3">
      <t>シブシ</t>
    </rPh>
    <rPh sb="3" eb="4">
      <t>シ</t>
    </rPh>
    <rPh sb="4" eb="8">
      <t>ノウギョウコウシャ</t>
    </rPh>
    <phoneticPr fontId="2"/>
  </si>
  <si>
    <t>志布志市まちづくり公社</t>
    <rPh sb="0" eb="3">
      <t>シブシ</t>
    </rPh>
    <rPh sb="3" eb="4">
      <t>シ</t>
    </rPh>
    <rPh sb="9" eb="11">
      <t>コウシャ</t>
    </rPh>
    <phoneticPr fontId="2"/>
  </si>
  <si>
    <t>鹿児島県市町村総合事務</t>
    <rPh sb="0" eb="4">
      <t>カゴシマケン</t>
    </rPh>
    <rPh sb="4" eb="7">
      <t>シチョウソン</t>
    </rPh>
    <rPh sb="7" eb="9">
      <t>ソウゴウ</t>
    </rPh>
    <rPh sb="9" eb="11">
      <t>ジム</t>
    </rPh>
    <phoneticPr fontId="38"/>
  </si>
  <si>
    <t>曽於北部衛生処理</t>
    <rPh sb="0" eb="2">
      <t>ソオ</t>
    </rPh>
    <rPh sb="2" eb="4">
      <t>ホクブ</t>
    </rPh>
    <rPh sb="4" eb="6">
      <t>エイセイ</t>
    </rPh>
    <rPh sb="6" eb="8">
      <t>ショリ</t>
    </rPh>
    <phoneticPr fontId="38"/>
  </si>
  <si>
    <t>大隅曽於地区消防</t>
    <rPh sb="0" eb="2">
      <t>オオスミ</t>
    </rPh>
    <rPh sb="2" eb="4">
      <t>ソオ</t>
    </rPh>
    <rPh sb="4" eb="6">
      <t>チク</t>
    </rPh>
    <rPh sb="6" eb="8">
      <t>ショウボウ</t>
    </rPh>
    <phoneticPr fontId="38"/>
  </si>
  <si>
    <t>曽於南部厚生事務</t>
    <rPh sb="0" eb="2">
      <t>ソオ</t>
    </rPh>
    <rPh sb="2" eb="4">
      <t>ナンブ</t>
    </rPh>
    <rPh sb="4" eb="6">
      <t>コウセイ</t>
    </rPh>
    <rPh sb="6" eb="8">
      <t>ジム</t>
    </rPh>
    <phoneticPr fontId="38"/>
  </si>
  <si>
    <t>曽於地区介護保険</t>
    <rPh sb="0" eb="2">
      <t>ソオ</t>
    </rPh>
    <rPh sb="2" eb="4">
      <t>チク</t>
    </rPh>
    <rPh sb="4" eb="6">
      <t>カイゴ</t>
    </rPh>
    <rPh sb="6" eb="8">
      <t>ホケン</t>
    </rPh>
    <phoneticPr fontId="38"/>
  </si>
  <si>
    <t>鹿児島県後期高齢者医療広域連合（一般会計）</t>
    <rPh sb="0" eb="4">
      <t>カゴシマケン</t>
    </rPh>
    <rPh sb="4" eb="11">
      <t>コウキコウレイシャイリョウ</t>
    </rPh>
    <rPh sb="11" eb="13">
      <t>コウイキ</t>
    </rPh>
    <rPh sb="13" eb="15">
      <t>レンゴウ</t>
    </rPh>
    <rPh sb="16" eb="18">
      <t>イッパン</t>
    </rPh>
    <rPh sb="18" eb="20">
      <t>カイケイ</t>
    </rPh>
    <phoneticPr fontId="38"/>
  </si>
  <si>
    <t>鹿児島県後期高齢者医療広域連合（特別会計）</t>
    <rPh sb="0" eb="4">
      <t>カゴシマケン</t>
    </rPh>
    <rPh sb="4" eb="11">
      <t>コウキコウレイシャイリョウ</t>
    </rPh>
    <rPh sb="11" eb="13">
      <t>コウイキ</t>
    </rPh>
    <rPh sb="13" eb="15">
      <t>レンゴウ</t>
    </rPh>
    <rPh sb="16" eb="18">
      <t>トクベツ</t>
    </rPh>
    <rPh sb="18" eb="20">
      <t>カイケイ</t>
    </rPh>
    <phoneticPr fontId="38"/>
  </si>
  <si>
    <t>曽於地域公設地方卸売市場管理</t>
    <rPh sb="0" eb="2">
      <t>ソオ</t>
    </rPh>
    <rPh sb="2" eb="4">
      <t>チイキ</t>
    </rPh>
    <rPh sb="4" eb="6">
      <t>コウセツ</t>
    </rPh>
    <rPh sb="6" eb="8">
      <t>チホウ</t>
    </rPh>
    <rPh sb="8" eb="10">
      <t>オロシウリ</t>
    </rPh>
    <rPh sb="10" eb="12">
      <t>イチバ</t>
    </rPh>
    <rPh sb="12" eb="14">
      <t>カンリ</t>
    </rPh>
    <phoneticPr fontId="38"/>
  </si>
  <si>
    <t>ふるさと志基金</t>
    <rPh sb="4" eb="7">
      <t>ココロザシキキン</t>
    </rPh>
    <phoneticPr fontId="5"/>
  </si>
  <si>
    <t>施設整備事業基金</t>
    <rPh sb="0" eb="6">
      <t>シセツセイビジギョウ</t>
    </rPh>
    <rPh sb="6" eb="8">
      <t>キキン</t>
    </rPh>
    <phoneticPr fontId="5"/>
  </si>
  <si>
    <t>地域づくり推進基金</t>
    <rPh sb="0" eb="2">
      <t>チイキ</t>
    </rPh>
    <rPh sb="5" eb="7">
      <t>スイシン</t>
    </rPh>
    <rPh sb="7" eb="9">
      <t>キキン</t>
    </rPh>
    <phoneticPr fontId="5"/>
  </si>
  <si>
    <t>庁舎整備事業基金</t>
    <rPh sb="0" eb="2">
      <t>チョウシャ</t>
    </rPh>
    <rPh sb="2" eb="4">
      <t>セイビ</t>
    </rPh>
    <rPh sb="4" eb="6">
      <t>ジギョウ</t>
    </rPh>
    <rPh sb="6" eb="8">
      <t>キキン</t>
    </rPh>
    <phoneticPr fontId="5"/>
  </si>
  <si>
    <t>地域福祉基金</t>
    <rPh sb="0" eb="4">
      <t>チイキフクシ</t>
    </rPh>
    <rPh sb="4" eb="6">
      <t>キキン</t>
    </rPh>
    <phoneticPr fontId="5"/>
  </si>
  <si>
    <t>-</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</si>
  <si>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</si>
  <si>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</si>
  <si>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本市では、地方債の新規発行を抑制し、残高の圧縮に努めており、充当可能財源が将来負担額を上回ったため将来負担比率は算出されていない。
また、有形固定資産減価償却率も類似団体よりも低い水準にある。本市の場合は、高規格道路建設に伴う市道整備の起債を行っているため、長期的に見た場合の公共施設等を含めた将来負担は高い水準になると予想される。今後も公共施設等総合管理計画及び個別計画に沿った総量・更新費用の圧縮に努め、老朽化対策を継続して行う。</t>
    <rPh sb="180" eb="181">
      <t>オヨ</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</si>
  <si>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</si>
  <si>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</si>
  <si>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</si>
  <si>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</si>
  <si>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</si>
  <si>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</si>
  <si>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本市では、地方債の新規発行を抑制し、残高の圧縮に努めており、充当可能財源が将来負担額を上回ったため将来負担比率は算出されていない。
一方、実質公債費比率は類似団体よりもやや高い水準にある。今後も事業費の精査や計画的な事業実施に努め、交付税措置率の高い起債の活用や基金の繰入等も検討するなど、公債費適正化に向けた取組を継続す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</si>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</sst>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4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12B51AC-BBA3-4415-9E84-4F80163D363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5EDD-43A7-A47E-841BF7395F6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119731</c:v>
                </c:pt>
                <c:pt idx="1">
                  <c:v>147458</c:v>
                </c:pt>
                <c:pt idx="2">
                  <c:v>113692</c:v>
                </c:pt>
                <c:pt idx="3">
                  <c:v>142009</c:v>
                </c:pt>
                <c:pt idx="4">
                  <c:v>134904</c:v>
                </c:pt>
              </c:numCache>
            </c:numRef>
          </c:val>
          <c:smooth val="0"/>
          <c:extLst>
            <c:ext xmlns:c16="http://schemas.microsoft.com/office/drawing/2014/chart" uri="{C3380CC4-5D6E-409C-BE32-E72D297353CC}">
              <c16:uniqueId val="{00000001-5EDD-43A7-A47E-841BF7395F6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3.83</c:v>
                </c:pt>
                <c:pt idx="1">
                  <c:v>5.83</c:v>
                </c:pt>
                <c:pt idx="2">
                  <c:v>7.92</c:v>
                </c:pt>
                <c:pt idx="3">
                  <c:v>6.86</c:v>
                </c:pt>
                <c:pt idx="4">
                  <c:v>7.57</c:v>
                </c:pt>
              </c:numCache>
            </c:numRef>
          </c:val>
          <c:extLst>
            <c:ext xmlns:c16="http://schemas.microsoft.com/office/drawing/2014/chart" uri="{C3380CC4-5D6E-409C-BE32-E72D297353CC}">
              <c16:uniqueId val="{00000000-0039-420D-9997-11E60653B1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22.65</c:v>
                </c:pt>
                <c:pt idx="1">
                  <c:v>24.7</c:v>
                </c:pt>
                <c:pt idx="2">
                  <c:v>25.31</c:v>
                </c:pt>
                <c:pt idx="3">
                  <c:v>25.13</c:v>
                </c:pt>
                <c:pt idx="4">
                  <c:v>25.11</c:v>
                </c:pt>
              </c:numCache>
            </c:numRef>
          </c:val>
          <c:extLst>
            <c:ext xmlns:c16="http://schemas.microsoft.com/office/drawing/2014/chart" uri="{C3380CC4-5D6E-409C-BE32-E72D297353CC}">
              <c16:uniqueId val="{00000001-0039-420D-9997-11E60653B1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1.25</c:v>
                </c:pt>
                <c:pt idx="1">
                  <c:v>4.72</c:v>
                </c:pt>
                <c:pt idx="2">
                  <c:v>1.99</c:v>
                </c:pt>
                <c:pt idx="3">
                  <c:v>-0.93</c:v>
                </c:pt>
                <c:pt idx="4">
                  <c:v>0.81</c:v>
                </c:pt>
              </c:numCache>
            </c:numRef>
          </c:val>
          <c:smooth val="0"/>
          <c:extLst>
            <c:ext xmlns:c16="http://schemas.microsoft.com/office/drawing/2014/chart" uri="{C3380CC4-5D6E-409C-BE32-E72D297353CC}">
              <c16:uniqueId val="{00000002-0039-420D-9997-11E60653B1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0.05</c:v>
                </c:pt>
                <c:pt idx="4">
                  <c:v>#N/A</c:v>
                </c:pt>
                <c:pt idx="5">
                  <c:v>0.43</c:v>
                </c:pt>
                <c:pt idx="6">
                  <c:v>0</c:v>
                </c:pt>
                <c:pt idx="7">
                  <c:v>0</c:v>
                </c:pt>
                <c:pt idx="8">
                  <c:v>0</c:v>
                </c:pt>
                <c:pt idx="9">
                  <c:v>0</c:v>
                </c:pt>
              </c:numCache>
            </c:numRef>
          </c:val>
          <c:extLst>
            <c:ext xmlns:c16="http://schemas.microsoft.com/office/drawing/2014/chart" uri="{C3380CC4-5D6E-409C-BE32-E72D297353CC}">
              <c16:uniqueId val="{00000000-F534-4548-8FA6-E8F6DE51FAE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534-4548-8FA6-E8F6DE51FAE3}"/>
            </c:ext>
          </c:extLst>
        </c:ser>
        <c:ser>
          <c:idx val="2"/>
          <c:order val="2"/>
          <c:tx>
            <c:strRef>
              <c:f>データシート!$A$29</c:f>
              <c:strCache>
                <c:ptCount val="1"/>
                <c:pt idx="0">
                  <c:v>工業団地整備事業特別会計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534-4548-8FA6-E8F6DE51FAE3}"/>
            </c:ext>
          </c:extLst>
        </c:ser>
        <c:ser>
          <c:idx val="3"/>
          <c:order val="3"/>
          <c:tx>
            <c:strRef>
              <c:f>データシート!$A$30</c:f>
              <c:strCache>
                <c:ptCount val="1"/>
                <c:pt idx="0">
                  <c:v>国民宿舎特別会計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534-4548-8FA6-E8F6DE51FAE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F534-4548-8FA6-E8F6DE51FAE3}"/>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0.41</c:v>
                </c:pt>
                <c:pt idx="8">
                  <c:v>#N/A</c:v>
                </c:pt>
                <c:pt idx="9">
                  <c:v>0.55000000000000004</c:v>
                </c:pt>
              </c:numCache>
            </c:numRef>
          </c:val>
          <c:extLst>
            <c:ext xmlns:c16="http://schemas.microsoft.com/office/drawing/2014/chart" uri="{C3380CC4-5D6E-409C-BE32-E72D297353CC}">
              <c16:uniqueId val="{00000005-F534-4548-8FA6-E8F6DE51FAE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1.25</c:v>
                </c:pt>
                <c:pt idx="2">
                  <c:v>#N/A</c:v>
                </c:pt>
                <c:pt idx="3">
                  <c:v>1.62</c:v>
                </c:pt>
                <c:pt idx="4">
                  <c:v>#N/A</c:v>
                </c:pt>
                <c:pt idx="5">
                  <c:v>1.31</c:v>
                </c:pt>
                <c:pt idx="6">
                  <c:v>#N/A</c:v>
                </c:pt>
                <c:pt idx="7">
                  <c:v>0.54</c:v>
                </c:pt>
                <c:pt idx="8">
                  <c:v>#N/A</c:v>
                </c:pt>
                <c:pt idx="9">
                  <c:v>0.8</c:v>
                </c:pt>
              </c:numCache>
            </c:numRef>
          </c:val>
          <c:extLst>
            <c:ext xmlns:c16="http://schemas.microsoft.com/office/drawing/2014/chart" uri="{C3380CC4-5D6E-409C-BE32-E72D297353CC}">
              <c16:uniqueId val="{00000006-F534-4548-8FA6-E8F6DE51FAE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4.04</c:v>
                </c:pt>
                <c:pt idx="2">
                  <c:v>#N/A</c:v>
                </c:pt>
                <c:pt idx="3">
                  <c:v>3.85</c:v>
                </c:pt>
                <c:pt idx="4">
                  <c:v>#N/A</c:v>
                </c:pt>
                <c:pt idx="5">
                  <c:v>4.4400000000000004</c:v>
                </c:pt>
                <c:pt idx="6">
                  <c:v>#N/A</c:v>
                </c:pt>
                <c:pt idx="7">
                  <c:v>4.54</c:v>
                </c:pt>
                <c:pt idx="8">
                  <c:v>#N/A</c:v>
                </c:pt>
                <c:pt idx="9">
                  <c:v>4.7300000000000004</c:v>
                </c:pt>
              </c:numCache>
            </c:numRef>
          </c:val>
          <c:extLst>
            <c:ext xmlns:c16="http://schemas.microsoft.com/office/drawing/2014/chart" uri="{C3380CC4-5D6E-409C-BE32-E72D297353CC}">
              <c16:uniqueId val="{00000007-F534-4548-8FA6-E8F6DE51FAE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4.43</c:v>
                </c:pt>
                <c:pt idx="2">
                  <c:v>#N/A</c:v>
                </c:pt>
                <c:pt idx="3">
                  <c:v>5.97</c:v>
                </c:pt>
                <c:pt idx="4">
                  <c:v>#N/A</c:v>
                </c:pt>
                <c:pt idx="5">
                  <c:v>7.93</c:v>
                </c:pt>
                <c:pt idx="6">
                  <c:v>#N/A</c:v>
                </c:pt>
                <c:pt idx="7">
                  <c:v>6.85</c:v>
                </c:pt>
                <c:pt idx="8">
                  <c:v>#N/A</c:v>
                </c:pt>
                <c:pt idx="9">
                  <c:v>8.8000000000000007</c:v>
                </c:pt>
              </c:numCache>
            </c:numRef>
          </c:val>
          <c:extLst>
            <c:ext xmlns:c16="http://schemas.microsoft.com/office/drawing/2014/chart" uri="{C3380CC4-5D6E-409C-BE32-E72D297353CC}">
              <c16:uniqueId val="{00000008-F534-4548-8FA6-E8F6DE51FAE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10.56</c:v>
                </c:pt>
                <c:pt idx="2">
                  <c:v>#N/A</c:v>
                </c:pt>
                <c:pt idx="3">
                  <c:v>10.33</c:v>
                </c:pt>
                <c:pt idx="4">
                  <c:v>#N/A</c:v>
                </c:pt>
                <c:pt idx="5">
                  <c:v>10.71</c:v>
                </c:pt>
                <c:pt idx="6">
                  <c:v>#N/A</c:v>
                </c:pt>
                <c:pt idx="7">
                  <c:v>10.08</c:v>
                </c:pt>
                <c:pt idx="8">
                  <c:v>#N/A</c:v>
                </c:pt>
                <c:pt idx="9">
                  <c:v>9.7200000000000006</c:v>
                </c:pt>
              </c:numCache>
            </c:numRef>
          </c:val>
          <c:extLst>
            <c:ext xmlns:c16="http://schemas.microsoft.com/office/drawing/2014/chart" uri="{C3380CC4-5D6E-409C-BE32-E72D297353CC}">
              <c16:uniqueId val="{00000009-F534-4548-8FA6-E8F6DE51FAE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2035</c:v>
                </c:pt>
                <c:pt idx="5">
                  <c:v>2008</c:v>
                </c:pt>
                <c:pt idx="8">
                  <c:v>2009</c:v>
                </c:pt>
                <c:pt idx="11">
                  <c:v>1990</c:v>
                </c:pt>
                <c:pt idx="14">
                  <c:v>1859</c:v>
                </c:pt>
              </c:numCache>
            </c:numRef>
          </c:val>
          <c:extLst>
            <c:ext xmlns:c16="http://schemas.microsoft.com/office/drawing/2014/chart" uri="{C3380CC4-5D6E-409C-BE32-E72D297353CC}">
              <c16:uniqueId val="{00000000-4F02-4E4F-A3FF-D83B041E072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F02-4E4F-A3FF-D83B041E072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182</c:v>
                </c:pt>
                <c:pt idx="6">
                  <c:v>118</c:v>
                </c:pt>
                <c:pt idx="9">
                  <c:v>173</c:v>
                </c:pt>
                <c:pt idx="12">
                  <c:v>138</c:v>
                </c:pt>
              </c:numCache>
            </c:numRef>
          </c:val>
          <c:extLst>
            <c:ext xmlns:c16="http://schemas.microsoft.com/office/drawing/2014/chart" uri="{C3380CC4-5D6E-409C-BE32-E72D297353CC}">
              <c16:uniqueId val="{00000002-4F02-4E4F-A3FF-D83B041E072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24</c:v>
                </c:pt>
                <c:pt idx="6">
                  <c:v>0</c:v>
                </c:pt>
                <c:pt idx="9">
                  <c:v>23</c:v>
                </c:pt>
                <c:pt idx="12">
                  <c:v>13</c:v>
                </c:pt>
              </c:numCache>
            </c:numRef>
          </c:val>
          <c:extLst>
            <c:ext xmlns:c16="http://schemas.microsoft.com/office/drawing/2014/chart" uri="{C3380CC4-5D6E-409C-BE32-E72D297353CC}">
              <c16:uniqueId val="{00000003-4F02-4E4F-A3FF-D83B041E072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212</c:v>
                </c:pt>
                <c:pt idx="3">
                  <c:v>205</c:v>
                </c:pt>
                <c:pt idx="6">
                  <c:v>196</c:v>
                </c:pt>
                <c:pt idx="9">
                  <c:v>146</c:v>
                </c:pt>
                <c:pt idx="12">
                  <c:v>138</c:v>
                </c:pt>
              </c:numCache>
            </c:numRef>
          </c:val>
          <c:extLst>
            <c:ext xmlns:c16="http://schemas.microsoft.com/office/drawing/2014/chart" uri="{C3380CC4-5D6E-409C-BE32-E72D297353CC}">
              <c16:uniqueId val="{00000004-4F02-4E4F-A3FF-D83B041E072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F02-4E4F-A3FF-D83B041E072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F02-4E4F-A3FF-D83B041E072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2608</c:v>
                </c:pt>
                <c:pt idx="3">
                  <c:v>2658</c:v>
                </c:pt>
                <c:pt idx="6">
                  <c:v>2682</c:v>
                </c:pt>
                <c:pt idx="9">
                  <c:v>2671</c:v>
                </c:pt>
                <c:pt idx="12">
                  <c:v>2437</c:v>
                </c:pt>
              </c:numCache>
            </c:numRef>
          </c:val>
          <c:extLst>
            <c:ext xmlns:c16="http://schemas.microsoft.com/office/drawing/2014/chart" uri="{C3380CC4-5D6E-409C-BE32-E72D297353CC}">
              <c16:uniqueId val="{00000007-4F02-4E4F-A3FF-D83B041E072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812</c:v>
                </c:pt>
                <c:pt idx="2">
                  <c:v>#N/A</c:v>
                </c:pt>
                <c:pt idx="3">
                  <c:v>#N/A</c:v>
                </c:pt>
                <c:pt idx="4">
                  <c:v>1061</c:v>
                </c:pt>
                <c:pt idx="5">
                  <c:v>#N/A</c:v>
                </c:pt>
                <c:pt idx="6">
                  <c:v>#N/A</c:v>
                </c:pt>
                <c:pt idx="7">
                  <c:v>987</c:v>
                </c:pt>
                <c:pt idx="8">
                  <c:v>#N/A</c:v>
                </c:pt>
                <c:pt idx="9">
                  <c:v>#N/A</c:v>
                </c:pt>
                <c:pt idx="10">
                  <c:v>1023</c:v>
                </c:pt>
                <c:pt idx="11">
                  <c:v>#N/A</c:v>
                </c:pt>
                <c:pt idx="12">
                  <c:v>#N/A</c:v>
                </c:pt>
                <c:pt idx="13">
                  <c:v>867</c:v>
                </c:pt>
                <c:pt idx="14">
                  <c:v>#N/A</c:v>
                </c:pt>
              </c:numCache>
            </c:numRef>
          </c:val>
          <c:smooth val="0"/>
          <c:extLst>
            <c:ext xmlns:c16="http://schemas.microsoft.com/office/drawing/2014/chart" uri="{C3380CC4-5D6E-409C-BE32-E72D297353CC}">
              <c16:uniqueId val="{00000008-4F02-4E4F-A3FF-D83B041E072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17692</c:v>
                </c:pt>
                <c:pt idx="5">
                  <c:v>17422</c:v>
                </c:pt>
                <c:pt idx="8">
                  <c:v>16492</c:v>
                </c:pt>
                <c:pt idx="11">
                  <c:v>16178</c:v>
                </c:pt>
                <c:pt idx="14">
                  <c:v>17242</c:v>
                </c:pt>
              </c:numCache>
            </c:numRef>
          </c:val>
          <c:extLst>
            <c:ext xmlns:c16="http://schemas.microsoft.com/office/drawing/2014/chart" uri="{C3380CC4-5D6E-409C-BE32-E72D297353CC}">
              <c16:uniqueId val="{00000000-8A23-405D-AA2F-370F72E993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652</c:v>
                </c:pt>
                <c:pt idx="5">
                  <c:v>611</c:v>
                </c:pt>
                <c:pt idx="8">
                  <c:v>571</c:v>
                </c:pt>
                <c:pt idx="11">
                  <c:v>531</c:v>
                </c:pt>
                <c:pt idx="14">
                  <c:v>491</c:v>
                </c:pt>
              </c:numCache>
            </c:numRef>
          </c:val>
          <c:extLst>
            <c:ext xmlns:c16="http://schemas.microsoft.com/office/drawing/2014/chart" uri="{C3380CC4-5D6E-409C-BE32-E72D297353CC}">
              <c16:uniqueId val="{00000001-8A23-405D-AA2F-370F72E993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7435</c:v>
                </c:pt>
                <c:pt idx="5">
                  <c:v>10053</c:v>
                </c:pt>
                <c:pt idx="8">
                  <c:v>12192</c:v>
                </c:pt>
                <c:pt idx="11">
                  <c:v>14582</c:v>
                </c:pt>
                <c:pt idx="14">
                  <c:v>13923</c:v>
                </c:pt>
              </c:numCache>
            </c:numRef>
          </c:val>
          <c:extLst>
            <c:ext xmlns:c16="http://schemas.microsoft.com/office/drawing/2014/chart" uri="{C3380CC4-5D6E-409C-BE32-E72D297353CC}">
              <c16:uniqueId val="{00000002-8A23-405D-AA2F-370F72E993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23-405D-AA2F-370F72E993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23-405D-AA2F-370F72E993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384</c:v>
                </c:pt>
                <c:pt idx="3">
                  <c:v>384</c:v>
                </c:pt>
                <c:pt idx="6">
                  <c:v>302</c:v>
                </c:pt>
                <c:pt idx="9">
                  <c:v>240</c:v>
                </c:pt>
                <c:pt idx="12">
                  <c:v>202</c:v>
                </c:pt>
              </c:numCache>
            </c:numRef>
          </c:val>
          <c:extLst>
            <c:ext xmlns:c16="http://schemas.microsoft.com/office/drawing/2014/chart" uri="{C3380CC4-5D6E-409C-BE32-E72D297353CC}">
              <c16:uniqueId val="{00000005-8A23-405D-AA2F-370F72E993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1870</c:v>
                </c:pt>
                <c:pt idx="3">
                  <c:v>1999</c:v>
                </c:pt>
                <c:pt idx="6">
                  <c:v>2040</c:v>
                </c:pt>
                <c:pt idx="9">
                  <c:v>2134</c:v>
                </c:pt>
                <c:pt idx="12">
                  <c:v>2250</c:v>
                </c:pt>
              </c:numCache>
            </c:numRef>
          </c:val>
          <c:extLst>
            <c:ext xmlns:c16="http://schemas.microsoft.com/office/drawing/2014/chart" uri="{C3380CC4-5D6E-409C-BE32-E72D297353CC}">
              <c16:uniqueId val="{00000006-8A23-405D-AA2F-370F72E993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107</c:v>
                </c:pt>
                <c:pt idx="3">
                  <c:v>82</c:v>
                </c:pt>
                <c:pt idx="6">
                  <c:v>85</c:v>
                </c:pt>
                <c:pt idx="9">
                  <c:v>80</c:v>
                </c:pt>
                <c:pt idx="12">
                  <c:v>71</c:v>
                </c:pt>
              </c:numCache>
            </c:numRef>
          </c:val>
          <c:extLst>
            <c:ext xmlns:c16="http://schemas.microsoft.com/office/drawing/2014/chart" uri="{C3380CC4-5D6E-409C-BE32-E72D297353CC}">
              <c16:uniqueId val="{00000007-8A23-405D-AA2F-370F72E993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2648</c:v>
                </c:pt>
                <c:pt idx="3">
                  <c:v>2639</c:v>
                </c:pt>
                <c:pt idx="6">
                  <c:v>1359</c:v>
                </c:pt>
                <c:pt idx="9">
                  <c:v>873</c:v>
                </c:pt>
                <c:pt idx="12">
                  <c:v>806</c:v>
                </c:pt>
              </c:numCache>
            </c:numRef>
          </c:val>
          <c:extLst>
            <c:ext xmlns:c16="http://schemas.microsoft.com/office/drawing/2014/chart" uri="{C3380CC4-5D6E-409C-BE32-E72D297353CC}">
              <c16:uniqueId val="{00000008-8A23-405D-AA2F-370F72E993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6</c:v>
                </c:pt>
                <c:pt idx="6">
                  <c:v>3</c:v>
                </c:pt>
                <c:pt idx="9">
                  <c:v>0</c:v>
                </c:pt>
                <c:pt idx="12">
                  <c:v>0</c:v>
                </c:pt>
              </c:numCache>
            </c:numRef>
          </c:val>
          <c:extLst>
            <c:ext xmlns:c16="http://schemas.microsoft.com/office/drawing/2014/chart" uri="{C3380CC4-5D6E-409C-BE32-E72D297353CC}">
              <c16:uniqueId val="{00000009-8A23-405D-AA2F-370F72E993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22179</c:v>
                </c:pt>
                <c:pt idx="3">
                  <c:v>21676</c:v>
                </c:pt>
                <c:pt idx="6">
                  <c:v>20773</c:v>
                </c:pt>
                <c:pt idx="9">
                  <c:v>20034</c:v>
                </c:pt>
                <c:pt idx="12">
                  <c:v>19313</c:v>
                </c:pt>
              </c:numCache>
            </c:numRef>
          </c:val>
          <c:extLst>
            <c:ext xmlns:c16="http://schemas.microsoft.com/office/drawing/2014/chart" uri="{C3380CC4-5D6E-409C-BE32-E72D297353CC}">
              <c16:uniqueId val="{0000000A-8A23-405D-AA2F-370F72E993E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1415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23-405D-AA2F-370F72E993E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2845</c:v>
                </c:pt>
                <c:pt idx="1">
                  <c:v>2851</c:v>
                </c:pt>
                <c:pt idx="2">
                  <c:v>2859</c:v>
                </c:pt>
              </c:numCache>
            </c:numRef>
          </c:val>
          <c:extLst>
            <c:ext xmlns:c16="http://schemas.microsoft.com/office/drawing/2014/chart" uri="{C3380CC4-5D6E-409C-BE32-E72D297353CC}">
              <c16:uniqueId val="{00000000-DA5F-46C3-BB9B-1F6AEDC9E8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458</c:v>
                </c:pt>
                <c:pt idx="1">
                  <c:v>502</c:v>
                </c:pt>
                <c:pt idx="2">
                  <c:v>532</c:v>
                </c:pt>
              </c:numCache>
            </c:numRef>
          </c:val>
          <c:extLst>
            <c:ext xmlns:c16="http://schemas.microsoft.com/office/drawing/2014/chart" uri="{C3380CC4-5D6E-409C-BE32-E72D297353CC}">
              <c16:uniqueId val="{00000001-DA5F-46C3-BB9B-1F6AEDC9E8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8454</c:v>
                </c:pt>
                <c:pt idx="1">
                  <c:v>10726</c:v>
                </c:pt>
                <c:pt idx="2">
                  <c:v>12137</c:v>
                </c:pt>
              </c:numCache>
            </c:numRef>
          </c:val>
          <c:extLst>
            <c:ext xmlns:c16="http://schemas.microsoft.com/office/drawing/2014/chart" uri="{C3380CC4-5D6E-409C-BE32-E72D297353CC}">
              <c16:uniqueId val="{00000002-DA5F-46C3-BB9B-1F6AEDC9E8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{58300D0E-9099-4D4C-A4A0-2B179920C3EF}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79-42D5-86DD-5EB65E01BD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{56DFDF1E-D57B-41C1-92F2-678A3582415B}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79-42D5-86DD-5EB65E01BD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{6AD8DF23-AEE2-478D-AD6A-DA066311FB62}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79-42D5-86DD-5EB65E01BD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{5DB32972-5D48-4C94-8F62-0CFA236F97FF}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79-42D5-86DD-5EB65E01BD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{C4BB9386-067C-4F6E-91EB-490F6C3F41F0}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79-42D5-86DD-5EB65E01BD1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{9F6F8B5B-C221-4A4D-BA20-EDD4F8A18AAA}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79-42D5-86DD-5EB65E01BD1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{8084CE98-275E-4016-A1F8-E581E501A0A5}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79-42D5-86DD-5EB65E01BD1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{C33CC7E6-2E9C-4811-8C83-DFACC0B55A78}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79-42D5-86DD-5EB65E01BD1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{ACDEC0C0-E46C-491A-96FD-63DBC152EBCF}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79-42D5-86DD-5EB65E01BD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43.9</c:v>
                </c:pt>
                <c:pt idx="8">
                  <c:v>44.1</c:v>
                </c:pt>
                <c:pt idx="16">
                  <c:v>45.6</c:v>
                </c:pt>
                <c:pt idx="24">
                  <c:v>47</c:v>
                </c:pt>
                <c:pt idx="32">
                  <c:v>48.6</c:v>
                </c:pt>
              </c:numCache>
            </c:numRef>
          </c:xVal>
          <c:yVal>
            <c:numRef>
              <c:f>公会計指標分析・財政指標組合せ分析表!$BP$51:$DC$51</c:f>
              <c:numCache>
                <c:formatCode>#,##0.0;"▲ "#,##0.0</c:formatCode>
                <c:ptCount val="40"/>
                <c:pt idx="0">
                  <c:v>15.3</c:v>
                </c:pt>
              </c:numCache>
            </c:numRef>
          </c:yVal>
          <c:smooth val="0"/>
          <c:extLst>
            <c:ext xmlns:c16="http://schemas.microsoft.com/office/drawing/2014/chart" uri="{C3380CC4-5D6E-409C-BE32-E72D297353CC}">
              <c16:uniqueId val="{00000009-3E79-42D5-86DD-5EB65E01BD1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{B01A2BED-6013-4B3B-B816-116497B7B869}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79-42D5-86DD-5EB65E01BD1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{73EE07C6-BF23-4DD1-9291-C011C00D8C2E}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79-42D5-86DD-5EB65E01BD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{C4CF82BF-0B74-4D91-B011-C3A4577D5FC7}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79-42D5-86DD-5EB65E01BD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{418D3AC6-8B40-44FB-B662-58EAC6490D62}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79-42D5-86DD-5EB65E01BD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{B9715ECB-CCBA-4E0D-9202-E02590FEB11C}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79-42D5-86DD-5EB65E01BD1D}"/>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{FEE67436-C19A-4F3A-9C29-643CBA5C4F2C}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79-42D5-86DD-5EB65E01BD1D}"/>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{81E0A219-2B70-4691-AB1B-D80DD19F9151}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79-42D5-86DD-5EB65E01BD1D}"/>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{6E275596-39CA-4495-81B2-1AD537E201D0}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79-42D5-86DD-5EB65E01BD1D}"/>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{7C89FF32-EE2C-4E99-B823-64B6974CCBD1}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79-42D5-86DD-5EB65E01BD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3E79-42D5-86DD-5EB65E01BD1D}"/>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{8177F386-14F4-4F17-8CDA-21CBFB426740}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9CC-4C47-A3D4-ED73D39E6D2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{2C83403D-EBC6-4F60-9256-48B709635208}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9CC-4C47-A3D4-ED73D39E6D2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{6D9B9FEA-ADAB-4ACB-98E4-BE51EF2E241E}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9CC-4C47-A3D4-ED73D39E6D2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{10894197-B159-41E4-8DC8-37A1AD22487B}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9CC-4C47-A3D4-ED73D39E6D2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{A275DDDF-D90E-43D9-86A4-EDFFA694856D}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9CC-4C47-A3D4-ED73D39E6D2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{1C8C8B16-DEE9-478C-A526-BA1D2E79C9B5}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9CC-4C47-A3D4-ED73D39E6D2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{95E37584-45F6-40E6-B246-D0BEAEDED934}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9CC-4C47-A3D4-ED73D39E6D2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{1DF6721A-4942-400D-A992-B4C3451BAB41}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9CC-4C47-A3D4-ED73D39E6D2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{1FBDD9AE-8072-4EBB-9DB1-65CB53147CE8}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9CC-4C47-A3D4-ED73D39E6D2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10.1</c:v>
                </c:pt>
                <c:pt idx="16">
                  <c:v>10.1</c:v>
                </c:pt>
                <c:pt idx="24">
                  <c:v>10.8</c:v>
                </c:pt>
                <c:pt idx="32">
                  <c:v>10.1</c:v>
                </c:pt>
              </c:numCache>
            </c:numRef>
          </c:xVal>
          <c:yVal>
            <c:numRef>
              <c:f>公会計指標分析・財政指標組合せ分析表!$BP$73:$DC$73</c:f>
              <c:numCache>
                <c:formatCode>#,##0.0;"▲ "#,##0.0</c:formatCode>
                <c:ptCount val="40"/>
                <c:pt idx="0">
                  <c:v>15.3</c:v>
                </c:pt>
              </c:numCache>
            </c:numRef>
          </c:yVal>
          <c:smooth val="0"/>
          <c:extLst>
            <c:ext xmlns:c16="http://schemas.microsoft.com/office/drawing/2014/chart" uri="{C3380CC4-5D6E-409C-BE32-E72D297353CC}">
              <c16:uniqueId val="{00000009-19CC-4C47-A3D4-ED73D39E6D2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{FD13591D-8A40-4480-BF3A-654B55A79AA6}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9CC-4C47-A3D4-ED73D39E6D2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{4F156ABF-43D7-4196-AD13-FF8E98AC8C51}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9CC-4C47-A3D4-ED73D39E6D2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{80EE395A-F1B3-443A-8F20-A588C98DD7BB}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9CC-4C47-A3D4-ED73D39E6D2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{111A41D7-2716-4C94-97E0-956C0452C36A}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9CC-4C47-A3D4-ED73D39E6D2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{1F586A4F-1F63-4006-BD1F-CEB1A2E3B76F}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9CC-4C47-A3D4-ED73D39E6D2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{7FCC04C5-4A9A-4C9B-99C3-4A291FBF6BFF}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9CC-4C47-A3D4-ED73D39E6D2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{7582C788-4CD6-46C6-995C-2D47962A00DB}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9CC-4C47-A3D4-ED73D39E6D2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{1E2F085D-4818-467D-97C0-1AC7821C7EE2}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9CC-4C47-A3D4-ED73D39E6D2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{4C32CAAF-5376-4E3D-A4B7-5C452FED282C}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9CC-4C47-A3D4-ED73D39E6D2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19CC-4C47-A3D4-ED73D39E6D2E}"/>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指数としては、昨年とほぼ横ばいであるが</a:t>
          </a:r>
          <a:r>
            <a:rPr kumimoji="1" lang="en-US" altLang="ja-JP" sz="1100">
              <a:solidFill>
                <a:schemeClr val="dk1"/>
              </a:solidFill>
              <a:effectLst/>
              <a:latin typeface="+mn-lt"/>
              <a:ea typeface="+mn-ea"/>
              <a:cs typeface="+mn-cs"/>
            </a:rPr>
            <a:t>0.01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baseline="0">
              <a:solidFill>
                <a:schemeClr val="dk1"/>
              </a:solidFill>
              <a:effectLst/>
              <a:latin typeface="+mn-lt"/>
              <a:ea typeface="+mn-ea"/>
              <a:cs typeface="+mn-cs"/>
            </a:rPr>
            <a:t>「行政改革アクションプラン」や行政評価を着実に実施し、市税を始めとした自主財源の更なる確保に努め、行財政改革や事業内容の改善・見直しを進めることにより、選択と集中による歳出の抑制に取り組み、持続可能な財政運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49530</xdr:rowOff>
    </xdr:from>
    <xdr:to>
      <xdr:col>23</xdr:col>
      <xdr:colOff>133350</xdr:colOff>
      <xdr:row>42</xdr:row>
      <xdr:rowOff>73660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2504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49530</xdr:rowOff>
    </xdr:from>
    <xdr:to>
      <xdr:col>19</xdr:col>
      <xdr:colOff>133350</xdr:colOff>
      <xdr:row>42</xdr:row>
      <xdr:rowOff>73660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133367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3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49530</xdr:rowOff>
    </xdr:from>
    <xdr:to>
      <xdr:col>15</xdr:col>
      <xdr:colOff>82550</xdr:colOff>
      <xdr:row>42</xdr:row>
      <xdr:rowOff>73660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109237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49530</xdr:rowOff>
    </xdr:from>
    <xdr:to>
      <xdr:col>11</xdr:col>
      <xdr:colOff>31750</xdr:colOff>
      <xdr:row>42</xdr:row>
      <xdr:rowOff>73660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109237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170180</xdr:rowOff>
    </xdr:from>
    <xdr:to>
      <xdr:col>23</xdr:col>
      <xdr:colOff>184150</xdr:colOff>
      <xdr:row>42</xdr:row>
      <xdr:rowOff>100330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15257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04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22860</xdr:rowOff>
    </xdr:from>
    <xdr:to>
      <xdr:col>19</xdr:col>
      <xdr:colOff>184150</xdr:colOff>
      <xdr:row>42</xdr:row>
      <xdr:rowOff>124460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134637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170180</xdr:rowOff>
    </xdr:from>
    <xdr:to>
      <xdr:col>15</xdr:col>
      <xdr:colOff>133350</xdr:colOff>
      <xdr:row>42</xdr:row>
      <xdr:rowOff>100330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110507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22860</xdr:rowOff>
    </xdr:from>
    <xdr:to>
      <xdr:col>11</xdr:col>
      <xdr:colOff>82550</xdr:colOff>
      <xdr:row>42</xdr:row>
      <xdr:rowOff>124460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これまで事務事業の見直し、定員適正化計画に沿った人員削減など、経常的な歳出の抑制に努めてきたので、昨年度と比較すると</a:t>
          </a:r>
          <a:r>
            <a:rPr kumimoji="1" lang="en-US" altLang="ja-JP" sz="1100" b="0" i="0" baseline="0">
              <a:solidFill>
                <a:schemeClr val="dk1"/>
              </a:solidFill>
              <a:effectLst/>
              <a:latin typeface="+mn-lt"/>
              <a:ea typeface="+mn-ea"/>
              <a:cs typeface="+mn-cs"/>
            </a:rPr>
            <a:t>3.8</a:t>
          </a:r>
          <a:r>
            <a:rPr kumimoji="1" lang="ja-JP" altLang="ja-JP" sz="1100" b="0" i="0" baseline="0">
              <a:solidFill>
                <a:schemeClr val="dk1"/>
              </a:solidFill>
              <a:effectLst/>
              <a:latin typeface="+mn-lt"/>
              <a:ea typeface="+mn-ea"/>
              <a:cs typeface="+mn-cs"/>
            </a:rPr>
            <a:t>ポイント減少した。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今後も引き続き市税を始めとする自主財源の確保に努め、事務事業の見直しをさらに進めるとともに、全ての事務事業の優先度を厳しく点検し、経常経費の削減に努める。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61504</xdr:rowOff>
    </xdr:from>
    <xdr:to>
      <xdr:col>23</xdr:col>
      <xdr:colOff>133350</xdr:colOff>
      <xdr:row>59</xdr:row>
      <xdr:rowOff>21046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005604"/>
          <a:ext cx="838200" cy="13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21046</xdr:rowOff>
    </xdr:from>
    <xdr:to>
      <xdr:col>19</xdr:col>
      <xdr:colOff>133350</xdr:colOff>
      <xdr:row>59</xdr:row>
      <xdr:rowOff>69306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13659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57</xdr:row>
      <xdr:rowOff>170906</xdr:rowOff>
    </xdr:from>
    <xdr:to>
      <xdr:col>15</xdr:col>
      <xdr:colOff>82550</xdr:colOff>
      <xdr:row>59</xdr:row>
      <xdr:rowOff>69306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994355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170906</xdr:rowOff>
    </xdr:from>
    <xdr:to>
      <xdr:col>11</xdr:col>
      <xdr:colOff>31750</xdr:colOff>
      <xdr:row>59</xdr:row>
      <xdr:rowOff>41728</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9943556"/>
          <a:ext cx="889000" cy="21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10704</xdr:rowOff>
    </xdr:from>
    <xdr:to>
      <xdr:col>23</xdr:col>
      <xdr:colOff>184150</xdr:colOff>
      <xdr:row>58</xdr:row>
      <xdr:rowOff>112304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995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103431</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9876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141696</xdr:rowOff>
    </xdr:from>
    <xdr:to>
      <xdr:col>19</xdr:col>
      <xdr:colOff>184150</xdr:colOff>
      <xdr:row>59</xdr:row>
      <xdr:rowOff>71846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8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82023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54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18506</xdr:rowOff>
    </xdr:from>
    <xdr:to>
      <xdr:col>15</xdr:col>
      <xdr:colOff>133350</xdr:colOff>
      <xdr:row>59</xdr:row>
      <xdr:rowOff>120106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130283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0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120106</xdr:rowOff>
    </xdr:from>
    <xdr:to>
      <xdr:col>11</xdr:col>
      <xdr:colOff>82550</xdr:colOff>
      <xdr:row>58</xdr:row>
      <xdr:rowOff>50256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89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60433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66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162378</xdr:rowOff>
    </xdr:from>
    <xdr:to>
      <xdr:col>7</xdr:col>
      <xdr:colOff>31750</xdr:colOff>
      <xdr:row>59</xdr:row>
      <xdr:rowOff>92528</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0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102705</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87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[305,753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類似団体平均に比べて高くなっている</a:t>
          </a:r>
          <a:r>
            <a:rPr kumimoji="1" lang="ja-JP" altLang="en-US" sz="1100">
              <a:solidFill>
                <a:schemeClr val="dk1"/>
              </a:solidFill>
              <a:effectLst/>
              <a:latin typeface="+mn-lt"/>
              <a:ea typeface="+mn-ea"/>
              <a:cs typeface="+mn-cs"/>
            </a:rPr>
            <a:t>のは他市町村に比べふるさと納税に係る経費が要因である。</a:t>
          </a:r>
          <a:endParaRPr lang="ja-JP" altLang="ja-JP" sz="1400">
            <a:effectLst/>
          </a:endParaRPr>
        </a:p>
        <a:p>
          <a:r>
            <a:rPr kumimoji="1" lang="ja-JP" altLang="ja-JP" sz="1100">
              <a:solidFill>
                <a:schemeClr val="dk1"/>
              </a:solidFill>
              <a:effectLst/>
              <a:latin typeface="+mn-lt"/>
              <a:ea typeface="+mn-ea"/>
              <a:cs typeface="+mn-cs"/>
            </a:rPr>
            <a:t>　今後も引き続き定員適正化計画に基づいて人員の抑制に努め、公共施設の経常経費の削減に努める。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67428</xdr:rowOff>
    </xdr:from>
    <xdr:to>
      <xdr:col>23</xdr:col>
      <xdr:colOff>133350</xdr:colOff>
      <xdr:row>81</xdr:row>
      <xdr:rowOff>73695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114800" y="13954878"/>
          <a:ext cx="838200" cy="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68683</xdr:rowOff>
    </xdr:from>
    <xdr:to>
      <xdr:col>19</xdr:col>
      <xdr:colOff>133350</xdr:colOff>
      <xdr:row>81</xdr:row>
      <xdr:rowOff>73695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56133"/>
          <a:ext cx="889000" cy="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58984</xdr:rowOff>
    </xdr:from>
    <xdr:to>
      <xdr:col>15</xdr:col>
      <xdr:colOff>82550</xdr:colOff>
      <xdr:row>81</xdr:row>
      <xdr:rowOff>68683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6434"/>
          <a:ext cx="889000" cy="9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58984</xdr:rowOff>
    </xdr:from>
    <xdr:to>
      <xdr:col>11</xdr:col>
      <xdr:colOff>31750</xdr:colOff>
      <xdr:row>81</xdr:row>
      <xdr:rowOff>61006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46434"/>
          <a:ext cx="889000" cy="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16628</xdr:rowOff>
    </xdr:from>
    <xdr:to>
      <xdr:col>23</xdr:col>
      <xdr:colOff>184150</xdr:colOff>
      <xdr:row>81</xdr:row>
      <xdr:rowOff>118228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64905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52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305,753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22895</xdr:rowOff>
    </xdr:from>
    <xdr:to>
      <xdr:col>19</xdr:col>
      <xdr:colOff>184150</xdr:colOff>
      <xdr:row>81</xdr:row>
      <xdr:rowOff>124495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1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109272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6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17883</xdr:rowOff>
    </xdr:from>
    <xdr:to>
      <xdr:col>15</xdr:col>
      <xdr:colOff>133350</xdr:colOff>
      <xdr:row>81</xdr:row>
      <xdr:rowOff>119483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0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104260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9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8184</xdr:rowOff>
    </xdr:from>
    <xdr:to>
      <xdr:col>11</xdr:col>
      <xdr:colOff>82550</xdr:colOff>
      <xdr:row>81</xdr:row>
      <xdr:rowOff>109784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94561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82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10206</xdr:rowOff>
    </xdr:from>
    <xdr:to>
      <xdr:col>7</xdr:col>
      <xdr:colOff>31750</xdr:colOff>
      <xdr:row>81</xdr:row>
      <xdr:rowOff>111806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7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96583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84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ラスパイレス指数は、類似団体の平均と比較して</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回って推移している。</a:t>
          </a:r>
          <a:endParaRPr lang="ja-JP" altLang="ja-JP" sz="1400">
            <a:effectLst/>
          </a:endParaRPr>
        </a:p>
        <a:p>
          <a:r>
            <a:rPr kumimoji="1" lang="ja-JP" altLang="ja-JP" sz="1100">
              <a:solidFill>
                <a:schemeClr val="dk1"/>
              </a:solidFill>
              <a:effectLst/>
              <a:latin typeface="+mn-lt"/>
              <a:ea typeface="+mn-ea"/>
              <a:cs typeface="+mn-cs"/>
            </a:rPr>
            <a:t>　今後も国及び近隣自治体の動向を踏まえ、人事評価制度、各種手当等を検証し、見直しを図るなど住民に理解される給与制度の運用及び給与水準の適正化を図る。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83457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39471"/>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48986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050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48986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32657</xdr:rowOff>
    </xdr:from>
    <xdr:to>
      <xdr:col>81</xdr:col>
      <xdr:colOff>95250</xdr:colOff>
      <xdr:row>85</xdr:row>
      <xdr:rowOff>134257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4734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77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定員適正化計画に基づき、退職者の不補充及び新規採用職員の採用抑制を行ったことにより、過去５年間で比較するとほぼ横ばいである。</a:t>
          </a:r>
          <a:endParaRPr lang="ja-JP" altLang="ja-JP" sz="1400">
            <a:effectLst/>
          </a:endParaRPr>
        </a:p>
        <a:p>
          <a:r>
            <a:rPr kumimoji="1" lang="ja-JP" altLang="ja-JP" sz="1100">
              <a:solidFill>
                <a:schemeClr val="dk1"/>
              </a:solidFill>
              <a:effectLst/>
              <a:latin typeface="+mn-lt"/>
              <a:ea typeface="+mn-ea"/>
              <a:cs typeface="+mn-cs"/>
            </a:rPr>
            <a:t>　今後も、同計画に基づき、類似団体平均水準程度を維持できるように努める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84117</xdr:rowOff>
    </xdr:from>
    <xdr:to>
      <xdr:col>81</xdr:col>
      <xdr:colOff>44450</xdr:colOff>
      <xdr:row>60</xdr:row>
      <xdr:rowOff>100203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37111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81704</xdr:rowOff>
    </xdr:from>
    <xdr:to>
      <xdr:col>77</xdr:col>
      <xdr:colOff>44450</xdr:colOff>
      <xdr:row>60</xdr:row>
      <xdr:rowOff>84117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68704"/>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68834</xdr:rowOff>
    </xdr:from>
    <xdr:to>
      <xdr:col>72</xdr:col>
      <xdr:colOff>203200</xdr:colOff>
      <xdr:row>60</xdr:row>
      <xdr:rowOff>81704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355834"/>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57573</xdr:rowOff>
    </xdr:from>
    <xdr:to>
      <xdr:col>68</xdr:col>
      <xdr:colOff>152400</xdr:colOff>
      <xdr:row>60</xdr:row>
      <xdr:rowOff>68834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344573"/>
          <a:ext cx="889000" cy="11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49403</xdr:rowOff>
    </xdr:from>
    <xdr:to>
      <xdr:col>81</xdr:col>
      <xdr:colOff>95250</xdr:colOff>
      <xdr:row>60</xdr:row>
      <xdr:rowOff>151003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65930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81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33317</xdr:rowOff>
    </xdr:from>
    <xdr:to>
      <xdr:col>77</xdr:col>
      <xdr:colOff>95250</xdr:colOff>
      <xdr:row>60</xdr:row>
      <xdr:rowOff>134917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145094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89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30904</xdr:rowOff>
    </xdr:from>
    <xdr:to>
      <xdr:col>73</xdr:col>
      <xdr:colOff>44450</xdr:colOff>
      <xdr:row>60</xdr:row>
      <xdr:rowOff>132504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1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142681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8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18034</xdr:rowOff>
    </xdr:from>
    <xdr:to>
      <xdr:col>68</xdr:col>
      <xdr:colOff>203200</xdr:colOff>
      <xdr:row>60</xdr:row>
      <xdr:rowOff>119634</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129811</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7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6773</xdr:rowOff>
    </xdr:from>
    <xdr:to>
      <xdr:col>64</xdr:col>
      <xdr:colOff>152400</xdr:colOff>
      <xdr:row>60</xdr:row>
      <xdr:rowOff>108373</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118550</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類似団体平均より高いため、今後も振興計画、過疎計画等に基づく計画的な事業実施による起債の運用に努め、交付税算入率の高い起債を積極的に活用するなど財政健全化を図る。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40111</xdr:rowOff>
    </xdr:from>
    <xdr:to>
      <xdr:col>81</xdr:col>
      <xdr:colOff>44450</xdr:colOff>
      <xdr:row>37</xdr:row>
      <xdr:rowOff>54187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83761"/>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40111</xdr:rowOff>
    </xdr:from>
    <xdr:to>
      <xdr:col>77</xdr:col>
      <xdr:colOff>44450</xdr:colOff>
      <xdr:row>37</xdr:row>
      <xdr:rowOff>54187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83761"/>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40111</xdr:rowOff>
    </xdr:from>
    <xdr:to>
      <xdr:col>72</xdr:col>
      <xdr:colOff>203200</xdr:colOff>
      <xdr:row>37</xdr:row>
      <xdr:rowOff>40111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837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38100</xdr:rowOff>
    </xdr:from>
    <xdr:to>
      <xdr:col>68</xdr:col>
      <xdr:colOff>152400</xdr:colOff>
      <xdr:row>37</xdr:row>
      <xdr:rowOff>40111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8175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160761</xdr:rowOff>
    </xdr:from>
    <xdr:to>
      <xdr:col>81</xdr:col>
      <xdr:colOff>95250</xdr:colOff>
      <xdr:row>37</xdr:row>
      <xdr:rowOff>90911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132838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0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3387</xdr:rowOff>
    </xdr:from>
    <xdr:to>
      <xdr:col>77</xdr:col>
      <xdr:colOff>95250</xdr:colOff>
      <xdr:row>37</xdr:row>
      <xdr:rowOff>104987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89764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3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160761</xdr:rowOff>
    </xdr:from>
    <xdr:to>
      <xdr:col>73</xdr:col>
      <xdr:colOff>44450</xdr:colOff>
      <xdr:row>37</xdr:row>
      <xdr:rowOff>90911</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75688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160761</xdr:rowOff>
    </xdr:from>
    <xdr:to>
      <xdr:col>68</xdr:col>
      <xdr:colOff>203200</xdr:colOff>
      <xdr:row>37</xdr:row>
      <xdr:rowOff>90911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75688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将来負担額について、地方債発行額より元利償還金が上回ったことから、地方債現在高が減少した。</a:t>
          </a:r>
          <a:endParaRPr lang="ja-JP" altLang="ja-JP" sz="1400">
            <a:effectLst/>
          </a:endParaRPr>
        </a:p>
        <a:p>
          <a:r>
            <a:rPr kumimoji="1" lang="ja-JP" altLang="ja-JP" sz="1100">
              <a:solidFill>
                <a:schemeClr val="dk1"/>
              </a:solidFill>
              <a:effectLst/>
              <a:latin typeface="+mn-lt"/>
              <a:ea typeface="+mn-ea"/>
              <a:cs typeface="+mn-cs"/>
            </a:rPr>
            <a:t>　今後も後世への負担を少しでも軽減するような新規事業の実施について精査するなどし、地方債の発行を抑制するなど財政の健全化を図る。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124672</xdr:rowOff>
    </xdr:from>
    <xdr:to>
      <xdr:col>64</xdr:col>
      <xdr:colOff>152400</xdr:colOff>
      <xdr:row>15</xdr:row>
      <xdr:rowOff>54822</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3462000" y="252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64999</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29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定員適正化計画に基づき、過去５年間で職員数は減少した。</a:t>
          </a:r>
          <a:endParaRPr lang="ja-JP" altLang="ja-JP" sz="1400">
            <a:effectLst/>
          </a:endParaRPr>
        </a:p>
        <a:p>
          <a:r>
            <a:rPr kumimoji="1" lang="ja-JP" altLang="ja-JP" sz="1100">
              <a:solidFill>
                <a:schemeClr val="dk1"/>
              </a:solidFill>
              <a:effectLst/>
              <a:latin typeface="+mn-lt"/>
              <a:ea typeface="+mn-ea"/>
              <a:cs typeface="+mn-cs"/>
            </a:rPr>
            <a:t>　前年度と比較すると、類似団体平均及び県平均と比べて低い水準となった。</a:t>
          </a:r>
          <a:endParaRPr lang="ja-JP" altLang="ja-JP" sz="1400">
            <a:effectLst/>
          </a:endParaRPr>
        </a:p>
        <a:p>
          <a:r>
            <a:rPr kumimoji="1" lang="ja-JP" altLang="ja-JP" sz="1100">
              <a:solidFill>
                <a:schemeClr val="dk1"/>
              </a:solidFill>
              <a:effectLst/>
              <a:latin typeface="+mn-lt"/>
              <a:ea typeface="+mn-ea"/>
              <a:cs typeface="+mn-cs"/>
            </a:rPr>
            <a:t>　今後も定員適正化計画を推進するとともに、各種手当や実施事業の見直しを図るなどして、人件費の抑制に努める。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29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37</xdr:row>
      <xdr:rowOff>5842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129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37</xdr:row>
      <xdr:rowOff>5842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7634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76340"/>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126492</xdr:rowOff>
    </xdr:from>
    <xdr:to>
      <xdr:col>15</xdr:col>
      <xdr:colOff>149225</xdr:colOff>
      <xdr:row>37</xdr:row>
      <xdr:rowOff>56642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66819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135399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教育費、民生費等の委託料等の増額による数値の増と考えられる。</a:t>
          </a:r>
          <a:endParaRPr lang="ja-JP" altLang="ja-JP" sz="1400">
            <a:effectLst/>
          </a:endParaRPr>
        </a:p>
        <a:p>
          <a:r>
            <a:rPr kumimoji="1" lang="ja-JP" altLang="ja-JP" sz="1100">
              <a:solidFill>
                <a:schemeClr val="dk1"/>
              </a:solidFill>
              <a:effectLst/>
              <a:latin typeface="+mn-lt"/>
              <a:ea typeface="+mn-ea"/>
              <a:cs typeface="+mn-cs"/>
            </a:rPr>
            <a:t>　類似団体平均は下回っており、今後も事務作業の整理合理化等により歳出の削減に努める。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62230</xdr:rowOff>
    </xdr:from>
    <xdr:to>
      <xdr:col>82</xdr:col>
      <xdr:colOff>107950</xdr:colOff>
      <xdr:row>15</xdr:row>
      <xdr:rowOff>77470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633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1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134620</xdr:rowOff>
    </xdr:from>
    <xdr:to>
      <xdr:col>73</xdr:col>
      <xdr:colOff>180975</xdr:colOff>
      <xdr:row>15</xdr:row>
      <xdr:rowOff>46990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34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111760</xdr:rowOff>
    </xdr:from>
    <xdr:to>
      <xdr:col>69</xdr:col>
      <xdr:colOff>92075</xdr:colOff>
      <xdr:row>14</xdr:row>
      <xdr:rowOff>134620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12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26670</xdr:rowOff>
    </xdr:from>
    <xdr:to>
      <xdr:col>82</xdr:col>
      <xdr:colOff>158750</xdr:colOff>
      <xdr:row>15</xdr:row>
      <xdr:rowOff>128270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43197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4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xdr:rowOff>
    </xdr:from>
    <xdr:to>
      <xdr:col>78</xdr:col>
      <xdr:colOff>120650</xdr:colOff>
      <xdr:row>15</xdr:row>
      <xdr:rowOff>113030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123207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52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167640</xdr:rowOff>
    </xdr:from>
    <xdr:to>
      <xdr:col>74</xdr:col>
      <xdr:colOff>31750</xdr:colOff>
      <xdr:row>15</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83820</xdr:rowOff>
    </xdr:from>
    <xdr:to>
      <xdr:col>69</xdr:col>
      <xdr:colOff>142875</xdr:colOff>
      <xdr:row>15</xdr:row>
      <xdr:rowOff>13970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24147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60960</xdr:rowOff>
    </xdr:from>
    <xdr:to>
      <xdr:col>65</xdr:col>
      <xdr:colOff>53975</xdr:colOff>
      <xdr:row>14</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前年度に比べ、自立支援医療事業、生活保護扶助費等の充当額の減に伴い減少（前年度比▲</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ポイント）している。</a:t>
          </a:r>
          <a:endParaRPr lang="ja-JP" altLang="ja-JP" sz="1400">
            <a:effectLst/>
          </a:endParaRPr>
        </a:p>
        <a:p>
          <a:r>
            <a:rPr kumimoji="1" lang="ja-JP" altLang="ja-JP" sz="1100">
              <a:solidFill>
                <a:schemeClr val="dk1"/>
              </a:solidFill>
              <a:effectLst/>
              <a:latin typeface="+mn-lt"/>
              <a:ea typeface="+mn-ea"/>
              <a:cs typeface="+mn-cs"/>
            </a:rPr>
            <a:t>　今後も増加が見込まれる単独補助費の見直し並びに高齢者の健康増進及び健康診断等の疫病予防に係る施策を推進し、扶助費の抑制に努める。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57</xdr:row>
      <xdr:rowOff>4535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83272"/>
          <a:ext cx="838200" cy="29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4535</xdr:rowOff>
    </xdr:from>
    <xdr:to>
      <xdr:col>19</xdr:col>
      <xdr:colOff>187325</xdr:colOff>
      <xdr:row>57</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7771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1815</xdr:rowOff>
    </xdr:from>
    <xdr:to>
      <xdr:col>15</xdr:col>
      <xdr:colOff>98425</xdr:colOff>
      <xdr:row>57</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03015"/>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1815</xdr:rowOff>
    </xdr:from>
    <xdr:to>
      <xdr:col>11</xdr:col>
      <xdr:colOff>9525</xdr:colOff>
      <xdr:row>56</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03015"/>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157843</xdr:rowOff>
    </xdr:from>
    <xdr:to>
      <xdr:col>15</xdr:col>
      <xdr:colOff>149225</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122465</xdr:rowOff>
    </xdr:from>
    <xdr:to>
      <xdr:col>11</xdr:col>
      <xdr:colOff>60325</xdr:colOff>
      <xdr:row>56</xdr:row>
      <xdr:rowOff>52615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37392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その他は、類似団体平均を下回っており、前年度より</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ポイント）している。</a:t>
          </a:r>
          <a:endParaRPr lang="ja-JP" altLang="ja-JP" sz="1400">
            <a:effectLst/>
          </a:endParaRPr>
        </a:p>
        <a:p>
          <a:r>
            <a:rPr kumimoji="1" lang="ja-JP" altLang="ja-JP" sz="1100">
              <a:solidFill>
                <a:schemeClr val="dk1"/>
              </a:solidFill>
              <a:effectLst/>
              <a:latin typeface="+mn-lt"/>
              <a:ea typeface="+mn-ea"/>
              <a:cs typeface="+mn-cs"/>
            </a:rPr>
            <a:t>　今後も現在</a:t>
          </a:r>
          <a:r>
            <a:rPr kumimoji="1" lang="ja-JP" altLang="en-US" sz="1100">
              <a:solidFill>
                <a:schemeClr val="dk1"/>
              </a:solidFill>
              <a:effectLst/>
              <a:latin typeface="+mn-lt"/>
              <a:ea typeface="+mn-ea"/>
              <a:cs typeface="+mn-cs"/>
            </a:rPr>
            <a:t>より減少</a:t>
          </a:r>
          <a:r>
            <a:rPr kumimoji="1" lang="ja-JP" altLang="ja-JP" sz="1100">
              <a:solidFill>
                <a:schemeClr val="dk1"/>
              </a:solidFill>
              <a:effectLst/>
              <a:latin typeface="+mn-lt"/>
              <a:ea typeface="+mn-ea"/>
              <a:cs typeface="+mn-cs"/>
            </a:rPr>
            <a:t>できるよう努める。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38100</xdr:rowOff>
    </xdr:from>
    <xdr:to>
      <xdr:col>82</xdr:col>
      <xdr:colOff>107950</xdr:colOff>
      <xdr:row>56</xdr:row>
      <xdr:rowOff>50800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39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38100</xdr:rowOff>
    </xdr:from>
    <xdr:to>
      <xdr:col>78</xdr:col>
      <xdr:colOff>69850</xdr:colOff>
      <xdr:row>56</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9639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56</xdr:row>
      <xdr:rowOff>152400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28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28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86377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0</xdr:rowOff>
    </xdr:from>
    <xdr:to>
      <xdr:col>82</xdr:col>
      <xdr:colOff>158750</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158750</xdr:rowOff>
    </xdr:from>
    <xdr:to>
      <xdr:col>78</xdr:col>
      <xdr:colOff>120650</xdr:colOff>
      <xdr:row>56</xdr:row>
      <xdr:rowOff>88900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58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57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165100</xdr:rowOff>
    </xdr:from>
    <xdr:to>
      <xdr:col>65</xdr:col>
      <xdr:colOff>53975</xdr:colOff>
      <xdr:row>57</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補助費は、前年度と比較すると増加（前年度比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ポイント増）しているが、類似団体平均は下回っている。</a:t>
          </a:r>
          <a:endParaRPr lang="ja-JP" altLang="ja-JP" sz="1400">
            <a:effectLst/>
          </a:endParaRPr>
        </a:p>
        <a:p>
          <a:r>
            <a:rPr kumimoji="1" lang="ja-JP" altLang="ja-JP" sz="1100">
              <a:solidFill>
                <a:schemeClr val="dk1"/>
              </a:solidFill>
              <a:effectLst/>
              <a:latin typeface="+mn-lt"/>
              <a:ea typeface="+mn-ea"/>
              <a:cs typeface="+mn-cs"/>
            </a:rPr>
            <a:t>　今後も事務事業の整理合理化、見直し等により経費の縮減に努める。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152146</xdr:rowOff>
    </xdr:from>
    <xdr:to>
      <xdr:col>82</xdr:col>
      <xdr:colOff>107950</xdr:colOff>
      <xdr:row>35</xdr:row>
      <xdr:rowOff>156718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528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35</xdr:row>
      <xdr:rowOff>152146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163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35</xdr:row>
      <xdr:rowOff>115570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888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88138</xdr:rowOff>
    </xdr:from>
    <xdr:to>
      <xdr:col>69</xdr:col>
      <xdr:colOff>92075</xdr:colOff>
      <xdr:row>35</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888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105918</xdr:rowOff>
    </xdr:from>
    <xdr:to>
      <xdr:col>82</xdr:col>
      <xdr:colOff>158750</xdr:colOff>
      <xdr:row>36</xdr:row>
      <xdr:rowOff>36068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122445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51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64770</xdr:rowOff>
    </xdr:from>
    <xdr:to>
      <xdr:col>74</xdr:col>
      <xdr:colOff>31750</xdr:colOff>
      <xdr:row>35</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37338</xdr:rowOff>
    </xdr:from>
    <xdr:to>
      <xdr:col>69</xdr:col>
      <xdr:colOff>142875</xdr:colOff>
      <xdr:row>35</xdr:row>
      <xdr:rowOff>138938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149115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前年度と比較すると減少（前年度比▲</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ポイント）しているが、類似団体平均を上回っている。</a:t>
          </a:r>
          <a:endParaRPr lang="ja-JP" altLang="ja-JP" sz="1400">
            <a:effectLst/>
          </a:endParaRPr>
        </a:p>
        <a:p>
          <a:r>
            <a:rPr kumimoji="1" lang="ja-JP" altLang="ja-JP" sz="1100">
              <a:solidFill>
                <a:schemeClr val="dk1"/>
              </a:solidFill>
              <a:effectLst/>
              <a:latin typeface="+mn-lt"/>
              <a:ea typeface="+mn-ea"/>
              <a:cs typeface="+mn-cs"/>
            </a:rPr>
            <a:t>　今後は、普通建設事業の見直し等により、新たな市債発行を抑制し、交付税算入率の高い有利な市債の発行に努めるなど、健全な市債運営を図る。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45085</xdr:rowOff>
    </xdr:from>
    <xdr:to>
      <xdr:col>24</xdr:col>
      <xdr:colOff>25400</xdr:colOff>
      <xdr:row>75</xdr:row>
      <xdr:rowOff>90805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90383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90805</xdr:rowOff>
    </xdr:from>
    <xdr:to>
      <xdr:col>19</xdr:col>
      <xdr:colOff>187325</xdr:colOff>
      <xdr:row>75</xdr:row>
      <xdr:rowOff>98425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495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67945</xdr:rowOff>
    </xdr:from>
    <xdr:to>
      <xdr:col>15</xdr:col>
      <xdr:colOff>98425</xdr:colOff>
      <xdr:row>75</xdr:row>
      <xdr:rowOff>98425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9266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67945</xdr:rowOff>
    </xdr:from>
    <xdr:to>
      <xdr:col>11</xdr:col>
      <xdr:colOff>9525</xdr:colOff>
      <xdr:row>75</xdr:row>
      <xdr:rowOff>83185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92669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165735</xdr:rowOff>
    </xdr:from>
    <xdr:to>
      <xdr:col>24</xdr:col>
      <xdr:colOff>76200</xdr:colOff>
      <xdr:row>75</xdr:row>
      <xdr:rowOff>95885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5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137812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25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40005</xdr:rowOff>
    </xdr:from>
    <xdr:to>
      <xdr:col>20</xdr:col>
      <xdr:colOff>38100</xdr:colOff>
      <xdr:row>75</xdr:row>
      <xdr:rowOff>141605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9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126382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8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47625</xdr:rowOff>
    </xdr:from>
    <xdr:to>
      <xdr:col>15</xdr:col>
      <xdr:colOff>149225</xdr:colOff>
      <xdr:row>75</xdr:row>
      <xdr:rowOff>149225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134002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9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17145</xdr:rowOff>
    </xdr:from>
    <xdr:to>
      <xdr:col>11</xdr:col>
      <xdr:colOff>60325</xdr:colOff>
      <xdr:row>75</xdr:row>
      <xdr:rowOff>118745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103522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62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32385</xdr:rowOff>
    </xdr:from>
    <xdr:to>
      <xdr:col>6</xdr:col>
      <xdr:colOff>171450</xdr:colOff>
      <xdr:row>75</xdr:row>
      <xdr:rowOff>133985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9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118763</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類似団体平均を大きく下回っており、前年度より減少（前年度比▲</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ポイント）している。</a:t>
          </a:r>
          <a:endParaRPr lang="ja-JP" altLang="ja-JP" sz="1400">
            <a:effectLst/>
          </a:endParaRPr>
        </a:p>
        <a:p>
          <a:r>
            <a:rPr kumimoji="1" lang="ja-JP" altLang="ja-JP" sz="1100">
              <a:solidFill>
                <a:schemeClr val="dk1"/>
              </a:solidFill>
              <a:effectLst/>
              <a:latin typeface="+mn-lt"/>
              <a:ea typeface="+mn-ea"/>
              <a:cs typeface="+mn-cs"/>
            </a:rPr>
            <a:t>　依然として扶助費については、類似団体平均を上回っていることから、類似団体と同程度の水準となるよう改善に努める。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133858</xdr:rowOff>
    </xdr:from>
    <xdr:to>
      <xdr:col>82</xdr:col>
      <xdr:colOff>107950</xdr:colOff>
      <xdr:row>74</xdr:row>
      <xdr:rowOff>26416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264970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26416</xdr:rowOff>
    </xdr:from>
    <xdr:to>
      <xdr:col>78</xdr:col>
      <xdr:colOff>69850</xdr:colOff>
      <xdr:row>74</xdr:row>
      <xdr:rowOff>72136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7137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168148</xdr:rowOff>
    </xdr:from>
    <xdr:to>
      <xdr:col>73</xdr:col>
      <xdr:colOff>180975</xdr:colOff>
      <xdr:row>74</xdr:row>
      <xdr:rowOff>72136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512548"/>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168148</xdr:rowOff>
    </xdr:from>
    <xdr:to>
      <xdr:col>69</xdr:col>
      <xdr:colOff>92075</xdr:colOff>
      <xdr:row>74</xdr:row>
      <xdr:rowOff>72136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512548"/>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83058</xdr:rowOff>
    </xdr:from>
    <xdr:to>
      <xdr:col>82</xdr:col>
      <xdr:colOff>158750</xdr:colOff>
      <xdr:row>74</xdr:row>
      <xdr:rowOff>13208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59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72</xdr:row>
      <xdr:rowOff>99585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44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147066</xdr:rowOff>
    </xdr:from>
    <xdr:to>
      <xdr:col>78</xdr:col>
      <xdr:colOff>120650</xdr:colOff>
      <xdr:row>74</xdr:row>
      <xdr:rowOff>77216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87393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431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21336</xdr:rowOff>
    </xdr:from>
    <xdr:to>
      <xdr:col>74</xdr:col>
      <xdr:colOff>31750</xdr:colOff>
      <xdr:row>74</xdr:row>
      <xdr:rowOff>122936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133113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117348</xdr:rowOff>
    </xdr:from>
    <xdr:to>
      <xdr:col>69</xdr:col>
      <xdr:colOff>142875</xdr:colOff>
      <xdr:row>73</xdr:row>
      <xdr:rowOff>47498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46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57675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230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21336</xdr:rowOff>
    </xdr:from>
    <xdr:to>
      <xdr:col>65</xdr:col>
      <xdr:colOff>53975</xdr:colOff>
      <xdr:row>74</xdr:row>
      <xdr:rowOff>122936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133113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47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27788</xdr:rowOff>
    </xdr:from>
    <xdr:to>
      <xdr:col>29</xdr:col>
      <xdr:colOff>127000</xdr:colOff>
      <xdr:row>17</xdr:row>
      <xdr:rowOff>116427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90063"/>
          <a:ext cx="647700" cy="88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12565</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74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116427</xdr:rowOff>
    </xdr:from>
    <xdr:to>
      <xdr:col>26</xdr:col>
      <xdr:colOff>50800</xdr:colOff>
      <xdr:row>17</xdr:row>
      <xdr:rowOff>170920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78702"/>
          <a:ext cx="698500" cy="54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152203</xdr:rowOff>
    </xdr:from>
    <xdr:to>
      <xdr:col>22</xdr:col>
      <xdr:colOff>114300</xdr:colOff>
      <xdr:row>17</xdr:row>
      <xdr:rowOff>170920</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a:off x="3606800" y="3114478"/>
          <a:ext cx="698500" cy="187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152203</xdr:rowOff>
    </xdr:from>
    <xdr:to>
      <xdr:col>18</xdr:col>
      <xdr:colOff>177800</xdr:colOff>
      <xdr:row>18</xdr:row>
      <xdr:rowOff>10785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114478"/>
          <a:ext cx="698500" cy="300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148438</xdr:rowOff>
    </xdr:from>
    <xdr:to>
      <xdr:col>29</xdr:col>
      <xdr:colOff>177800</xdr:colOff>
      <xdr:row>17</xdr:row>
      <xdr:rowOff>78588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39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164965</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84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65627</xdr:rowOff>
    </xdr:from>
    <xdr:to>
      <xdr:col>26</xdr:col>
      <xdr:colOff>101600</xdr:colOff>
      <xdr:row>17</xdr:row>
      <xdr:rowOff>167227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02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5954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96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120120</xdr:rowOff>
    </xdr:from>
    <xdr:to>
      <xdr:col>22</xdr:col>
      <xdr:colOff>165100</xdr:colOff>
      <xdr:row>18</xdr:row>
      <xdr:rowOff>50270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82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35047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168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101403</xdr:rowOff>
    </xdr:from>
    <xdr:to>
      <xdr:col>19</xdr:col>
      <xdr:colOff>38100</xdr:colOff>
      <xdr:row>18</xdr:row>
      <xdr:rowOff>31553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63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41730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83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131435</xdr:rowOff>
    </xdr:from>
    <xdr:to>
      <xdr:col>15</xdr:col>
      <xdr:colOff>101600</xdr:colOff>
      <xdr:row>18</xdr:row>
      <xdr:rowOff>61585</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937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71762</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86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28846</xdr:rowOff>
    </xdr:from>
    <xdr:to>
      <xdr:col>29</xdr:col>
      <xdr:colOff>127000</xdr:colOff>
      <xdr:row>38</xdr:row>
      <xdr:rowOff>44632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96446"/>
          <a:ext cx="647700" cy="15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29409</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970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28846</xdr:rowOff>
    </xdr:from>
    <xdr:to>
      <xdr:col>26</xdr:col>
      <xdr:colOff>50800</xdr:colOff>
      <xdr:row>38</xdr:row>
      <xdr:rowOff>35116</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6446"/>
          <a:ext cx="698500" cy="6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28463</xdr:rowOff>
    </xdr:from>
    <xdr:to>
      <xdr:col>22</xdr:col>
      <xdr:colOff>114300</xdr:colOff>
      <xdr:row>38</xdr:row>
      <xdr:rowOff>35116</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96063"/>
          <a:ext cx="698500" cy="6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28463</xdr:rowOff>
    </xdr:from>
    <xdr:to>
      <xdr:col>18</xdr:col>
      <xdr:colOff>177800</xdr:colOff>
      <xdr:row>38</xdr:row>
      <xdr:rowOff>56872</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96063"/>
          <a:ext cx="698500" cy="28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336732</xdr:rowOff>
    </xdr:from>
    <xdr:to>
      <xdr:col>29</xdr:col>
      <xdr:colOff>177800</xdr:colOff>
      <xdr:row>38</xdr:row>
      <xdr:rowOff>95432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14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181809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320946</xdr:rowOff>
    </xdr:from>
    <xdr:to>
      <xdr:col>26</xdr:col>
      <xdr:colOff>101600</xdr:colOff>
      <xdr:row>38</xdr:row>
      <xdr:rowOff>79646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56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89823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4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327216</xdr:rowOff>
    </xdr:from>
    <xdr:to>
      <xdr:col>22</xdr:col>
      <xdr:colOff>165100</xdr:colOff>
      <xdr:row>38</xdr:row>
      <xdr:rowOff>85916</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51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96093</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2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320563</xdr:rowOff>
    </xdr:from>
    <xdr:to>
      <xdr:col>19</xdr:col>
      <xdr:colOff>38100</xdr:colOff>
      <xdr:row>38</xdr:row>
      <xdr:rowOff>79263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45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89440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4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6072</xdr:rowOff>
    </xdr:from>
    <xdr:to>
      <xdr:col>15</xdr:col>
      <xdr:colOff>101600</xdr:colOff>
      <xdr:row>38</xdr:row>
      <xdr:rowOff>107672</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73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117849</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4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131960</xdr:rowOff>
    </xdr:from>
    <xdr:to>
      <xdr:col>24</xdr:col>
      <xdr:colOff>63500</xdr:colOff>
      <xdr:row>37</xdr:row>
      <xdr:rowOff>42501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04160"/>
          <a:ext cx="838200" cy="8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36481</xdr:rowOff>
    </xdr:from>
    <xdr:to>
      <xdr:col>19</xdr:col>
      <xdr:colOff>177800</xdr:colOff>
      <xdr:row>37</xdr:row>
      <xdr:rowOff>42501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80131"/>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36481</xdr:rowOff>
    </xdr:from>
    <xdr:to>
      <xdr:col>15</xdr:col>
      <xdr:colOff>50800</xdr:colOff>
      <xdr:row>37</xdr:row>
      <xdr:rowOff>58536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80131"/>
          <a:ext cx="889000" cy="22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3008</xdr:rowOff>
    </xdr:from>
    <xdr:to>
      <xdr:col>10</xdr:col>
      <xdr:colOff>114300</xdr:colOff>
      <xdr:row>37</xdr:row>
      <xdr:rowOff>58536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46658"/>
          <a:ext cx="889000" cy="5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81160</xdr:rowOff>
    </xdr:from>
    <xdr:to>
      <xdr:col>24</xdr:col>
      <xdr:colOff>114300</xdr:colOff>
      <xdr:row>37</xdr:row>
      <xdr:rowOff>11310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5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59587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31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163151</xdr:rowOff>
    </xdr:from>
    <xdr:to>
      <xdr:col>20</xdr:col>
      <xdr:colOff>38100</xdr:colOff>
      <xdr:row>37</xdr:row>
      <xdr:rowOff>93301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3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84428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2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157131</xdr:rowOff>
    </xdr:from>
    <xdr:to>
      <xdr:col>15</xdr:col>
      <xdr:colOff>101600</xdr:colOff>
      <xdr:row>37</xdr:row>
      <xdr:rowOff>87281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78408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7736</xdr:rowOff>
    </xdr:from>
    <xdr:to>
      <xdr:col>10</xdr:col>
      <xdr:colOff>165100</xdr:colOff>
      <xdr:row>37</xdr:row>
      <xdr:rowOff>109336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5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100463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4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123658</xdr:rowOff>
    </xdr:from>
    <xdr:to>
      <xdr:col>6</xdr:col>
      <xdr:colOff>38100</xdr:colOff>
      <xdr:row>37</xdr:row>
      <xdr:rowOff>53808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70335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07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87240</xdr:rowOff>
    </xdr:from>
    <xdr:to>
      <xdr:col>24</xdr:col>
      <xdr:colOff>63500</xdr:colOff>
      <xdr:row>58</xdr:row>
      <xdr:rowOff>95062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31340"/>
          <a:ext cx="8382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87240</xdr:rowOff>
    </xdr:from>
    <xdr:to>
      <xdr:col>19</xdr:col>
      <xdr:colOff>177800</xdr:colOff>
      <xdr:row>58</xdr:row>
      <xdr:rowOff>91485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31340"/>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91485</xdr:rowOff>
    </xdr:from>
    <xdr:to>
      <xdr:col>15</xdr:col>
      <xdr:colOff>50800</xdr:colOff>
      <xdr:row>58</xdr:row>
      <xdr:rowOff>100047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5585"/>
          <a:ext cx="889000" cy="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97732</xdr:rowOff>
    </xdr:from>
    <xdr:to>
      <xdr:col>10</xdr:col>
      <xdr:colOff>114300</xdr:colOff>
      <xdr:row>58</xdr:row>
      <xdr:rowOff>100047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1832"/>
          <a:ext cx="889000" cy="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44262</xdr:rowOff>
    </xdr:from>
    <xdr:to>
      <xdr:col>24</xdr:col>
      <xdr:colOff>114300</xdr:colOff>
      <xdr:row>58</xdr:row>
      <xdr:rowOff>145862</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3639</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6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36440</xdr:rowOff>
    </xdr:from>
    <xdr:to>
      <xdr:col>20</xdr:col>
      <xdr:colOff>38100</xdr:colOff>
      <xdr:row>58</xdr:row>
      <xdr:rowOff>138040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154567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5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40685</xdr:rowOff>
    </xdr:from>
    <xdr:to>
      <xdr:col>15</xdr:col>
      <xdr:colOff>101600</xdr:colOff>
      <xdr:row>58</xdr:row>
      <xdr:rowOff>142285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158812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49247</xdr:rowOff>
    </xdr:from>
    <xdr:to>
      <xdr:col>10</xdr:col>
      <xdr:colOff>165100</xdr:colOff>
      <xdr:row>58</xdr:row>
      <xdr:rowOff>150847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167374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8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46932</xdr:rowOff>
    </xdr:from>
    <xdr:to>
      <xdr:col>6</xdr:col>
      <xdr:colOff>38100</xdr:colOff>
      <xdr:row>58</xdr:row>
      <xdr:rowOff>148532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165059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6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16917</xdr:rowOff>
    </xdr:from>
    <xdr:to>
      <xdr:col>24</xdr:col>
      <xdr:colOff>63500</xdr:colOff>
      <xdr:row>79</xdr:row>
      <xdr:rowOff>23470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61467"/>
          <a:ext cx="8382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23470</xdr:rowOff>
    </xdr:from>
    <xdr:to>
      <xdr:col>19</xdr:col>
      <xdr:colOff>177800</xdr:colOff>
      <xdr:row>79</xdr:row>
      <xdr:rowOff>24206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568020"/>
          <a:ext cx="889000" cy="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24206</xdr:rowOff>
    </xdr:from>
    <xdr:to>
      <xdr:col>15</xdr:col>
      <xdr:colOff>50800</xdr:colOff>
      <xdr:row>79</xdr:row>
      <xdr:rowOff>26912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568756"/>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26912</xdr:rowOff>
    </xdr:from>
    <xdr:to>
      <xdr:col>10</xdr:col>
      <xdr:colOff>114300</xdr:colOff>
      <xdr:row>79</xdr:row>
      <xdr:rowOff>26949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71462"/>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137567</xdr:rowOff>
    </xdr:from>
    <xdr:to>
      <xdr:col>24</xdr:col>
      <xdr:colOff>114300</xdr:colOff>
      <xdr:row>79</xdr:row>
      <xdr:rowOff>67717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51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52494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2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144120</xdr:rowOff>
    </xdr:from>
    <xdr:to>
      <xdr:col>20</xdr:col>
      <xdr:colOff>38100</xdr:colOff>
      <xdr:row>79</xdr:row>
      <xdr:rowOff>74270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51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65397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60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144856</xdr:rowOff>
    </xdr:from>
    <xdr:to>
      <xdr:col>15</xdr:col>
      <xdr:colOff>101600</xdr:colOff>
      <xdr:row>79</xdr:row>
      <xdr:rowOff>75006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51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66133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610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147562</xdr:rowOff>
    </xdr:from>
    <xdr:to>
      <xdr:col>10</xdr:col>
      <xdr:colOff>165100</xdr:colOff>
      <xdr:row>79</xdr:row>
      <xdr:rowOff>77712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52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68839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61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147599</xdr:rowOff>
    </xdr:from>
    <xdr:to>
      <xdr:col>6</xdr:col>
      <xdr:colOff>38100</xdr:colOff>
      <xdr:row>79</xdr:row>
      <xdr:rowOff>77749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52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68876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613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25797</xdr:rowOff>
    </xdr:from>
    <xdr:to>
      <xdr:col>24</xdr:col>
      <xdr:colOff>63500</xdr:colOff>
      <xdr:row>93</xdr:row>
      <xdr:rowOff>94636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70647"/>
          <a:ext cx="838200" cy="6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94636</xdr:rowOff>
    </xdr:from>
    <xdr:to>
      <xdr:col>19</xdr:col>
      <xdr:colOff>177800</xdr:colOff>
      <xdr:row>94</xdr:row>
      <xdr:rowOff>53366</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39486"/>
          <a:ext cx="889000" cy="13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77673</xdr:rowOff>
    </xdr:from>
    <xdr:to>
      <xdr:col>15</xdr:col>
      <xdr:colOff>50800</xdr:colOff>
      <xdr:row>94</xdr:row>
      <xdr:rowOff>53366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22523"/>
          <a:ext cx="889000" cy="14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77673</xdr:rowOff>
    </xdr:from>
    <xdr:to>
      <xdr:col>10</xdr:col>
      <xdr:colOff>114300</xdr:colOff>
      <xdr:row>94</xdr:row>
      <xdr:rowOff>101882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22523"/>
          <a:ext cx="889000" cy="19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146447</xdr:rowOff>
    </xdr:from>
    <xdr:to>
      <xdr:col>24</xdr:col>
      <xdr:colOff>114300</xdr:colOff>
      <xdr:row>93</xdr:row>
      <xdr:rowOff>76597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169324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71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43836</xdr:rowOff>
    </xdr:from>
    <xdr:to>
      <xdr:col>20</xdr:col>
      <xdr:colOff>38100</xdr:colOff>
      <xdr:row>93</xdr:row>
      <xdr:rowOff>145436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8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161963</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6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2566</xdr:rowOff>
    </xdr:from>
    <xdr:to>
      <xdr:col>15</xdr:col>
      <xdr:colOff>101600</xdr:colOff>
      <xdr:row>94</xdr:row>
      <xdr:rowOff>104166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1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120693</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94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26873</xdr:rowOff>
    </xdr:from>
    <xdr:to>
      <xdr:col>10</xdr:col>
      <xdr:colOff>165100</xdr:colOff>
      <xdr:row>93</xdr:row>
      <xdr:rowOff>128473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7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145000</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46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51082</xdr:rowOff>
    </xdr:from>
    <xdr:to>
      <xdr:col>6</xdr:col>
      <xdr:colOff>38100</xdr:colOff>
      <xdr:row>94</xdr:row>
      <xdr:rowOff>152682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6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169209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42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165656</xdr:rowOff>
    </xdr:from>
    <xdr:to>
      <xdr:col>55</xdr:col>
      <xdr:colOff>0</xdr:colOff>
      <xdr:row>37</xdr:row>
      <xdr:rowOff>167419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09306"/>
          <a:ext cx="838200" cy="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70387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42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164405</xdr:rowOff>
    </xdr:from>
    <xdr:to>
      <xdr:col>50</xdr:col>
      <xdr:colOff>114300</xdr:colOff>
      <xdr:row>37</xdr:row>
      <xdr:rowOff>165656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508055"/>
          <a:ext cx="889000" cy="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164442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16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164405</xdr:rowOff>
    </xdr:from>
    <xdr:to>
      <xdr:col>45</xdr:col>
      <xdr:colOff>177800</xdr:colOff>
      <xdr:row>38</xdr:row>
      <xdr:rowOff>7422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08055"/>
          <a:ext cx="889000" cy="1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168949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169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19280</xdr:rowOff>
    </xdr:from>
    <xdr:to>
      <xdr:col>41</xdr:col>
      <xdr:colOff>50800</xdr:colOff>
      <xdr:row>38</xdr:row>
      <xdr:rowOff>7422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91480"/>
          <a:ext cx="889000" cy="33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116619</xdr:rowOff>
    </xdr:from>
    <xdr:to>
      <xdr:col>55</xdr:col>
      <xdr:colOff>50800</xdr:colOff>
      <xdr:row>38</xdr:row>
      <xdr:rowOff>46769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6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95046</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438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114856</xdr:rowOff>
    </xdr:from>
    <xdr:to>
      <xdr:col>50</xdr:col>
      <xdr:colOff>165100</xdr:colOff>
      <xdr:row>38</xdr:row>
      <xdr:rowOff>45006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36133</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5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113605</xdr:rowOff>
    </xdr:from>
    <xdr:to>
      <xdr:col>46</xdr:col>
      <xdr:colOff>38100</xdr:colOff>
      <xdr:row>38</xdr:row>
      <xdr:rowOff>43755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5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34882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4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128072</xdr:rowOff>
    </xdr:from>
    <xdr:to>
      <xdr:col>41</xdr:col>
      <xdr:colOff>101600</xdr:colOff>
      <xdr:row>38</xdr:row>
      <xdr:rowOff>58223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717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49349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139930</xdr:rowOff>
    </xdr:from>
    <xdr:to>
      <xdr:col>36</xdr:col>
      <xdr:colOff>165100</xdr:colOff>
      <xdr:row>36</xdr:row>
      <xdr:rowOff>70080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4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61207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33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4785</xdr:rowOff>
    </xdr:from>
    <xdr:to>
      <xdr:col>55</xdr:col>
      <xdr:colOff>0</xdr:colOff>
      <xdr:row>55</xdr:row>
      <xdr:rowOff>37269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434535"/>
          <a:ext cx="838200" cy="3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4785</xdr:rowOff>
    </xdr:from>
    <xdr:to>
      <xdr:col>50</xdr:col>
      <xdr:colOff>114300</xdr:colOff>
      <xdr:row>55</xdr:row>
      <xdr:rowOff>134250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34535"/>
          <a:ext cx="889000" cy="12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151322</xdr:rowOff>
    </xdr:from>
    <xdr:to>
      <xdr:col>45</xdr:col>
      <xdr:colOff>177800</xdr:colOff>
      <xdr:row>55</xdr:row>
      <xdr:rowOff>134250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09622"/>
          <a:ext cx="889000" cy="15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151322</xdr:rowOff>
    </xdr:from>
    <xdr:to>
      <xdr:col>41</xdr:col>
      <xdr:colOff>50800</xdr:colOff>
      <xdr:row>55</xdr:row>
      <xdr:rowOff>106640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09622"/>
          <a:ext cx="889000" cy="126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157919</xdr:rowOff>
    </xdr:from>
    <xdr:to>
      <xdr:col>55</xdr:col>
      <xdr:colOff>50800</xdr:colOff>
      <xdr:row>55</xdr:row>
      <xdr:rowOff>88069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416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9346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67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125435</xdr:rowOff>
    </xdr:from>
    <xdr:to>
      <xdr:col>50</xdr:col>
      <xdr:colOff>165100</xdr:colOff>
      <xdr:row>55</xdr:row>
      <xdr:rowOff>55585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38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72112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158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83450</xdr:rowOff>
    </xdr:from>
    <xdr:to>
      <xdr:col>46</xdr:col>
      <xdr:colOff>38100</xdr:colOff>
      <xdr:row>56</xdr:row>
      <xdr:rowOff>13600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1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30127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88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100522</xdr:rowOff>
    </xdr:from>
    <xdr:to>
      <xdr:col>41</xdr:col>
      <xdr:colOff>101600</xdr:colOff>
      <xdr:row>55</xdr:row>
      <xdr:rowOff>30672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5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47199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34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55840</xdr:rowOff>
    </xdr:from>
    <xdr:to>
      <xdr:col>36</xdr:col>
      <xdr:colOff>165100</xdr:colOff>
      <xdr:row>55</xdr:row>
      <xdr:rowOff>157440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48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2517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26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136891</xdr:rowOff>
    </xdr:from>
    <xdr:to>
      <xdr:col>55</xdr:col>
      <xdr:colOff>0</xdr:colOff>
      <xdr:row>77</xdr:row>
      <xdr:rowOff>28578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167091"/>
          <a:ext cx="838200" cy="63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170093</xdr:rowOff>
    </xdr:from>
    <xdr:to>
      <xdr:col>50</xdr:col>
      <xdr:colOff>114300</xdr:colOff>
      <xdr:row>77</xdr:row>
      <xdr:rowOff>28578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028843"/>
          <a:ext cx="889000" cy="20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31975</xdr:rowOff>
    </xdr:from>
    <xdr:to>
      <xdr:col>45</xdr:col>
      <xdr:colOff>177800</xdr:colOff>
      <xdr:row>75</xdr:row>
      <xdr:rowOff>170093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547825"/>
          <a:ext cx="889000" cy="48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31975</xdr:rowOff>
    </xdr:from>
    <xdr:to>
      <xdr:col>41</xdr:col>
      <xdr:colOff>50800</xdr:colOff>
      <xdr:row>76</xdr:row>
      <xdr:rowOff>95819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547825"/>
          <a:ext cx="889000" cy="57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86091</xdr:rowOff>
    </xdr:from>
    <xdr:to>
      <xdr:col>55</xdr:col>
      <xdr:colOff>50800</xdr:colOff>
      <xdr:row>77</xdr:row>
      <xdr:rowOff>16241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11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108969</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96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149228</xdr:rowOff>
    </xdr:from>
    <xdr:to>
      <xdr:col>50</xdr:col>
      <xdr:colOff>165100</xdr:colOff>
      <xdr:row>77</xdr:row>
      <xdr:rowOff>79378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95906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95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119293</xdr:rowOff>
    </xdr:from>
    <xdr:to>
      <xdr:col>46</xdr:col>
      <xdr:colOff>38100</xdr:colOff>
      <xdr:row>76</xdr:row>
      <xdr:rowOff>49442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297804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65970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75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152625</xdr:rowOff>
    </xdr:from>
    <xdr:to>
      <xdr:col>41</xdr:col>
      <xdr:colOff>101600</xdr:colOff>
      <xdr:row>73</xdr:row>
      <xdr:rowOff>82775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497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71</xdr:row>
      <xdr:rowOff>99302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61795" y="12272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45019</xdr:rowOff>
    </xdr:from>
    <xdr:to>
      <xdr:col>36</xdr:col>
      <xdr:colOff>165100</xdr:colOff>
      <xdr:row>76</xdr:row>
      <xdr:rowOff>146619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07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163147</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85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136934</xdr:rowOff>
    </xdr:from>
    <xdr:to>
      <xdr:col>55</xdr:col>
      <xdr:colOff>0</xdr:colOff>
      <xdr:row>97</xdr:row>
      <xdr:rowOff>30172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596134"/>
          <a:ext cx="838200" cy="6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136934</xdr:rowOff>
    </xdr:from>
    <xdr:to>
      <xdr:col>50</xdr:col>
      <xdr:colOff>114300</xdr:colOff>
      <xdr:row>97</xdr:row>
      <xdr:rowOff>94163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96134"/>
          <a:ext cx="889000" cy="12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94163</xdr:rowOff>
    </xdr:from>
    <xdr:to>
      <xdr:col>45</xdr:col>
      <xdr:colOff>177800</xdr:colOff>
      <xdr:row>97</xdr:row>
      <xdr:rowOff>99650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24813"/>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77910</xdr:rowOff>
    </xdr:from>
    <xdr:to>
      <xdr:col>41</xdr:col>
      <xdr:colOff>50800</xdr:colOff>
      <xdr:row>97</xdr:row>
      <xdr:rowOff>99650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08560"/>
          <a:ext cx="889000" cy="21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150822</xdr:rowOff>
    </xdr:from>
    <xdr:to>
      <xdr:col>55</xdr:col>
      <xdr:colOff>50800</xdr:colOff>
      <xdr:row>97</xdr:row>
      <xdr:rowOff>80972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1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65749</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24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86134</xdr:rowOff>
    </xdr:from>
    <xdr:to>
      <xdr:col>50</xdr:col>
      <xdr:colOff>165100</xdr:colOff>
      <xdr:row>97</xdr:row>
      <xdr:rowOff>16284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4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7411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38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43363</xdr:rowOff>
    </xdr:from>
    <xdr:to>
      <xdr:col>46</xdr:col>
      <xdr:colOff>38100</xdr:colOff>
      <xdr:row>97</xdr:row>
      <xdr:rowOff>144963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136090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48850</xdr:rowOff>
    </xdr:from>
    <xdr:to>
      <xdr:col>41</xdr:col>
      <xdr:colOff>101600</xdr:colOff>
      <xdr:row>97</xdr:row>
      <xdr:rowOff>150450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141577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7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27110</xdr:rowOff>
    </xdr:from>
    <xdr:to>
      <xdr:col>36</xdr:col>
      <xdr:colOff>165100</xdr:colOff>
      <xdr:row>97</xdr:row>
      <xdr:rowOff>128710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5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119837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5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78073</xdr:rowOff>
    </xdr:from>
    <xdr:to>
      <xdr:col>85</xdr:col>
      <xdr:colOff>127000</xdr:colOff>
      <xdr:row>39</xdr:row>
      <xdr:rowOff>91018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64623"/>
          <a:ext cx="838200" cy="1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29776</xdr:rowOff>
    </xdr:from>
    <xdr:to>
      <xdr:col>81</xdr:col>
      <xdr:colOff>50800</xdr:colOff>
      <xdr:row>39</xdr:row>
      <xdr:rowOff>78073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16326"/>
          <a:ext cx="889000" cy="4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126484</xdr:rowOff>
    </xdr:from>
    <xdr:to>
      <xdr:col>76</xdr:col>
      <xdr:colOff>114300</xdr:colOff>
      <xdr:row>39</xdr:row>
      <xdr:rowOff>29776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641584"/>
          <a:ext cx="889000" cy="7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126484</xdr:rowOff>
    </xdr:from>
    <xdr:to>
      <xdr:col>71</xdr:col>
      <xdr:colOff>177800</xdr:colOff>
      <xdr:row>38</xdr:row>
      <xdr:rowOff>146692</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641584"/>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40218</xdr:rowOff>
    </xdr:from>
    <xdr:to>
      <xdr:col>85</xdr:col>
      <xdr:colOff>177800</xdr:colOff>
      <xdr:row>39</xdr:row>
      <xdr:rowOff>141818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4825</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27273</xdr:rowOff>
    </xdr:from>
    <xdr:to>
      <xdr:col>81</xdr:col>
      <xdr:colOff>101600</xdr:colOff>
      <xdr:row>39</xdr:row>
      <xdr:rowOff>128873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1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120000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0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150426</xdr:rowOff>
    </xdr:from>
    <xdr:to>
      <xdr:col>76</xdr:col>
      <xdr:colOff>165100</xdr:colOff>
      <xdr:row>39</xdr:row>
      <xdr:rowOff>80576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6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97103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440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75684</xdr:rowOff>
    </xdr:from>
    <xdr:to>
      <xdr:col>72</xdr:col>
      <xdr:colOff>38100</xdr:colOff>
      <xdr:row>39</xdr:row>
      <xdr:rowOff>5834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9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22361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95892</xdr:rowOff>
    </xdr:from>
    <xdr:to>
      <xdr:col>67</xdr:col>
      <xdr:colOff>101600</xdr:colOff>
      <xdr:row>39</xdr:row>
      <xdr:rowOff>26042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1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42569</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8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102015</xdr:rowOff>
    </xdr:from>
    <xdr:to>
      <xdr:col>85</xdr:col>
      <xdr:colOff>127000</xdr:colOff>
      <xdr:row>77</xdr:row>
      <xdr:rowOff>116977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03665"/>
          <a:ext cx="838200" cy="1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102015</xdr:rowOff>
    </xdr:from>
    <xdr:to>
      <xdr:col>81</xdr:col>
      <xdr:colOff>50800</xdr:colOff>
      <xdr:row>77</xdr:row>
      <xdr:rowOff>105432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303665"/>
          <a:ext cx="889000" cy="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105432</xdr:rowOff>
    </xdr:from>
    <xdr:to>
      <xdr:col>76</xdr:col>
      <xdr:colOff>114300</xdr:colOff>
      <xdr:row>77</xdr:row>
      <xdr:rowOff>109801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07082"/>
          <a:ext cx="889000" cy="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109801</xdr:rowOff>
    </xdr:from>
    <xdr:to>
      <xdr:col>71</xdr:col>
      <xdr:colOff>177800</xdr:colOff>
      <xdr:row>77</xdr:row>
      <xdr:rowOff>116573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11451"/>
          <a:ext cx="889000" cy="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66177</xdr:rowOff>
    </xdr:from>
    <xdr:to>
      <xdr:col>85</xdr:col>
      <xdr:colOff>177800</xdr:colOff>
      <xdr:row>77</xdr:row>
      <xdr:rowOff>167777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6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25554</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5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51215</xdr:rowOff>
    </xdr:from>
    <xdr:to>
      <xdr:col>81</xdr:col>
      <xdr:colOff>101600</xdr:colOff>
      <xdr:row>77</xdr:row>
      <xdr:rowOff>152815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5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169342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2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54632</xdr:rowOff>
    </xdr:from>
    <xdr:to>
      <xdr:col>76</xdr:col>
      <xdr:colOff>165100</xdr:colOff>
      <xdr:row>77</xdr:row>
      <xdr:rowOff>156232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5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1309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3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59001</xdr:rowOff>
    </xdr:from>
    <xdr:to>
      <xdr:col>72</xdr:col>
      <xdr:colOff>38100</xdr:colOff>
      <xdr:row>77</xdr:row>
      <xdr:rowOff>160601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6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5678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3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65773</xdr:rowOff>
    </xdr:from>
    <xdr:to>
      <xdr:col>67</xdr:col>
      <xdr:colOff>101600</xdr:colOff>
      <xdr:row>77</xdr:row>
      <xdr:rowOff>167373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12450</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4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29411</xdr:rowOff>
    </xdr:from>
    <xdr:to>
      <xdr:col>85</xdr:col>
      <xdr:colOff>127000</xdr:colOff>
      <xdr:row>96</xdr:row>
      <xdr:rowOff>121056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488611"/>
          <a:ext cx="838200" cy="9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29411</xdr:rowOff>
    </xdr:from>
    <xdr:to>
      <xdr:col>81</xdr:col>
      <xdr:colOff>50800</xdr:colOff>
      <xdr:row>96</xdr:row>
      <xdr:rowOff>103387</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488611"/>
          <a:ext cx="889000" cy="73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103387</xdr:rowOff>
    </xdr:from>
    <xdr:to>
      <xdr:col>76</xdr:col>
      <xdr:colOff>114300</xdr:colOff>
      <xdr:row>96</xdr:row>
      <xdr:rowOff>113537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562587"/>
          <a:ext cx="8890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113537</xdr:rowOff>
    </xdr:from>
    <xdr:to>
      <xdr:col>71</xdr:col>
      <xdr:colOff>177800</xdr:colOff>
      <xdr:row>97</xdr:row>
      <xdr:rowOff>58000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572737"/>
          <a:ext cx="889000" cy="11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70256</xdr:rowOff>
    </xdr:from>
    <xdr:to>
      <xdr:col>85</xdr:col>
      <xdr:colOff>177800</xdr:colOff>
      <xdr:row>97</xdr:row>
      <xdr:rowOff>406</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52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93133</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38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150061</xdr:rowOff>
    </xdr:from>
    <xdr:to>
      <xdr:col>81</xdr:col>
      <xdr:colOff>101600</xdr:colOff>
      <xdr:row>96</xdr:row>
      <xdr:rowOff>80211</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4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96738</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21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52587</xdr:rowOff>
    </xdr:from>
    <xdr:to>
      <xdr:col>76</xdr:col>
      <xdr:colOff>165100</xdr:colOff>
      <xdr:row>96</xdr:row>
      <xdr:rowOff>154187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51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170714</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292795" y="1628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62737</xdr:rowOff>
    </xdr:from>
    <xdr:to>
      <xdr:col>72</xdr:col>
      <xdr:colOff>38100</xdr:colOff>
      <xdr:row>96</xdr:row>
      <xdr:rowOff>164337</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52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9414</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29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7200</xdr:rowOff>
    </xdr:from>
    <xdr:to>
      <xdr:col>67</xdr:col>
      <xdr:colOff>101600</xdr:colOff>
      <xdr:row>97</xdr:row>
      <xdr:rowOff>108800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6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125327</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413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26870</xdr:rowOff>
    </xdr:from>
    <xdr:to>
      <xdr:col>116</xdr:col>
      <xdr:colOff>63500</xdr:colOff>
      <xdr:row>39</xdr:row>
      <xdr:rowOff>40977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13420"/>
          <a:ext cx="838200" cy="1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40977</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27527"/>
          <a:ext cx="889000" cy="5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98323</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4873"/>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98323</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84873"/>
          <a:ext cx="8890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147520</xdr:rowOff>
    </xdr:from>
    <xdr:to>
      <xdr:col>116</xdr:col>
      <xdr:colOff>114300</xdr:colOff>
      <xdr:row>39</xdr:row>
      <xdr:rowOff>77670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6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64780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7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161627</xdr:rowOff>
    </xdr:from>
    <xdr:to>
      <xdr:col>112</xdr:col>
      <xdr:colOff>38100</xdr:colOff>
      <xdr:row>39</xdr:row>
      <xdr:rowOff>91777</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7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82904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6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47523</xdr:rowOff>
    </xdr:from>
    <xdr:to>
      <xdr:col>102</xdr:col>
      <xdr:colOff>165100</xdr:colOff>
      <xdr:row>39</xdr:row>
      <xdr:rowOff>149123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140250</xdr:rowOff>
    </xdr:from>
    <xdr:ext cx="313932"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88333" y="68268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41036</xdr:rowOff>
    </xdr:from>
    <xdr:to>
      <xdr:col>116</xdr:col>
      <xdr:colOff>63500</xdr:colOff>
      <xdr:row>59</xdr:row>
      <xdr:rowOff>42294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6586"/>
          <a:ext cx="8382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40541</xdr:rowOff>
    </xdr:from>
    <xdr:to>
      <xdr:col>111</xdr:col>
      <xdr:colOff>177800</xdr:colOff>
      <xdr:row>59</xdr:row>
      <xdr:rowOff>42294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6091"/>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38476</xdr:rowOff>
    </xdr:from>
    <xdr:to>
      <xdr:col>107</xdr:col>
      <xdr:colOff>50800</xdr:colOff>
      <xdr:row>59</xdr:row>
      <xdr:rowOff>40541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4026"/>
          <a:ext cx="889000" cy="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36700</xdr:rowOff>
    </xdr:from>
    <xdr:to>
      <xdr:col>102</xdr:col>
      <xdr:colOff>114300</xdr:colOff>
      <xdr:row>59</xdr:row>
      <xdr:rowOff>38476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2250"/>
          <a:ext cx="889000" cy="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161686</xdr:rowOff>
    </xdr:from>
    <xdr:to>
      <xdr:col>116</xdr:col>
      <xdr:colOff>114300</xdr:colOff>
      <xdr:row>59</xdr:row>
      <xdr:rowOff>91836</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162944</xdr:rowOff>
    </xdr:from>
    <xdr:to>
      <xdr:col>112</xdr:col>
      <xdr:colOff>38100</xdr:colOff>
      <xdr:row>59</xdr:row>
      <xdr:rowOff>93094</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7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84221</xdr:rowOff>
    </xdr:from>
    <xdr:ext cx="378565"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4017" y="10199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161191</xdr:rowOff>
    </xdr:from>
    <xdr:to>
      <xdr:col>107</xdr:col>
      <xdr:colOff>101600</xdr:colOff>
      <xdr:row>59</xdr:row>
      <xdr:rowOff>91341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82468</xdr:rowOff>
    </xdr:from>
    <xdr:ext cx="378565"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5017" y="10198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159126</xdr:rowOff>
    </xdr:from>
    <xdr:to>
      <xdr:col>102</xdr:col>
      <xdr:colOff>165100</xdr:colOff>
      <xdr:row>59</xdr:row>
      <xdr:rowOff>89276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80403</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59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157350</xdr:rowOff>
    </xdr:from>
    <xdr:to>
      <xdr:col>98</xdr:col>
      <xdr:colOff>38100</xdr:colOff>
      <xdr:row>59</xdr:row>
      <xdr:rowOff>87500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78627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9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9569</xdr:rowOff>
    </xdr:from>
    <xdr:to>
      <xdr:col>116</xdr:col>
      <xdr:colOff>63500</xdr:colOff>
      <xdr:row>75</xdr:row>
      <xdr:rowOff>39954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868319"/>
          <a:ext cx="8382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97599</xdr:rowOff>
    </xdr:from>
    <xdr:to>
      <xdr:col>111</xdr:col>
      <xdr:colOff>177800</xdr:colOff>
      <xdr:row>75</xdr:row>
      <xdr:rowOff>39954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784899"/>
          <a:ext cx="889000" cy="11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97599</xdr:rowOff>
    </xdr:from>
    <xdr:to>
      <xdr:col>107</xdr:col>
      <xdr:colOff>50800</xdr:colOff>
      <xdr:row>74</xdr:row>
      <xdr:rowOff>116649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8489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116649</xdr:rowOff>
    </xdr:from>
    <xdr:to>
      <xdr:col>102</xdr:col>
      <xdr:colOff>114300</xdr:colOff>
      <xdr:row>74</xdr:row>
      <xdr:rowOff>124803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03949"/>
          <a:ext cx="889000" cy="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130219</xdr:rowOff>
    </xdr:from>
    <xdr:to>
      <xdr:col>116</xdr:col>
      <xdr:colOff>114300</xdr:colOff>
      <xdr:row>75</xdr:row>
      <xdr:rowOff>60369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1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153096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66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160604</xdr:rowOff>
    </xdr:from>
    <xdr:to>
      <xdr:col>112</xdr:col>
      <xdr:colOff>38100</xdr:colOff>
      <xdr:row>75</xdr:row>
      <xdr:rowOff>90754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84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81881</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94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46799</xdr:rowOff>
    </xdr:from>
    <xdr:to>
      <xdr:col>107</xdr:col>
      <xdr:colOff>101600</xdr:colOff>
      <xdr:row>74</xdr:row>
      <xdr:rowOff>148399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3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164926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0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65849</xdr:rowOff>
    </xdr:from>
    <xdr:to>
      <xdr:col>102</xdr:col>
      <xdr:colOff>165100</xdr:colOff>
      <xdr:row>74</xdr:row>
      <xdr:rowOff>167449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5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12526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52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74003</xdr:rowOff>
    </xdr:from>
    <xdr:to>
      <xdr:col>98</xdr:col>
      <xdr:colOff>38100</xdr:colOff>
      <xdr:row>75</xdr:row>
      <xdr:rowOff>4153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6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20680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物件費は住民一人当たり</a:t>
          </a:r>
          <a:r>
            <a:rPr kumimoji="1" lang="en-US" altLang="ja-JP" sz="1100">
              <a:solidFill>
                <a:schemeClr val="dk1"/>
              </a:solidFill>
              <a:effectLst/>
              <a:latin typeface="+mn-lt"/>
              <a:ea typeface="+mn-ea"/>
              <a:cs typeface="+mn-cs"/>
            </a:rPr>
            <a:t>195,266</a:t>
          </a:r>
          <a:r>
            <a:rPr kumimoji="1" lang="ja-JP" altLang="ja-JP" sz="1100">
              <a:solidFill>
                <a:schemeClr val="dk1"/>
              </a:solidFill>
              <a:effectLst/>
              <a:latin typeface="+mn-lt"/>
              <a:ea typeface="+mn-ea"/>
              <a:cs typeface="+mn-cs"/>
            </a:rPr>
            <a:t>円となっている。主な要因として、ふるさと納税事業の事業拡充が考えられる。</a:t>
          </a:r>
          <a:endParaRPr lang="ja-JP" altLang="ja-JP" sz="1400">
            <a:effectLst/>
          </a:endParaRPr>
        </a:p>
        <a:p>
          <a:r>
            <a:rPr kumimoji="1" lang="ja-JP" altLang="ja-JP" sz="1100">
              <a:solidFill>
                <a:schemeClr val="dk1"/>
              </a:solidFill>
              <a:effectLst/>
              <a:latin typeface="+mn-lt"/>
              <a:ea typeface="+mn-ea"/>
              <a:cs typeface="+mn-cs"/>
            </a:rPr>
            <a:t>　扶助費は、住民一人当たり</a:t>
          </a:r>
          <a:r>
            <a:rPr kumimoji="1" lang="en-US" altLang="ja-JP" sz="1100">
              <a:solidFill>
                <a:schemeClr val="dk1"/>
              </a:solidFill>
              <a:effectLst/>
              <a:latin typeface="+mn-lt"/>
              <a:ea typeface="+mn-ea"/>
              <a:cs typeface="+mn-cs"/>
            </a:rPr>
            <a:t>187,448</a:t>
          </a:r>
          <a:r>
            <a:rPr kumimoji="1" lang="ja-JP" altLang="ja-JP" sz="1100">
              <a:solidFill>
                <a:schemeClr val="dk1"/>
              </a:solidFill>
              <a:effectLst/>
              <a:latin typeface="+mn-lt"/>
              <a:ea typeface="+mn-ea"/>
              <a:cs typeface="+mn-cs"/>
            </a:rPr>
            <a:t>円となっており、類似団体の中でも一人当たりコストが上位の状況となっている。高齢者の増加と子育て支援の充実に重点的に取り組んできたことや物価高騰対応重点支援給付金事業等の増加によるものである。</a:t>
          </a:r>
          <a:endParaRPr lang="ja-JP" altLang="ja-JP" sz="1400">
            <a:effectLst/>
          </a:endParaRPr>
        </a:p>
        <a:p>
          <a:r>
            <a:rPr kumimoji="1" lang="ja-JP" altLang="ja-JP" sz="1100">
              <a:solidFill>
                <a:schemeClr val="dk1"/>
              </a:solidFill>
              <a:effectLst/>
              <a:latin typeface="+mn-lt"/>
              <a:ea typeface="+mn-ea"/>
              <a:cs typeface="+mn-cs"/>
            </a:rPr>
            <a:t>　普通建設事業は、住民一人当たり</a:t>
          </a:r>
          <a:r>
            <a:rPr kumimoji="1" lang="en-US" altLang="ja-JP" sz="1100">
              <a:solidFill>
                <a:schemeClr val="dk1"/>
              </a:solidFill>
              <a:effectLst/>
              <a:latin typeface="+mn-lt"/>
              <a:ea typeface="+mn-ea"/>
              <a:cs typeface="+mn-cs"/>
            </a:rPr>
            <a:t>134,904</a:t>
          </a:r>
          <a:r>
            <a:rPr kumimoji="1" lang="ja-JP" altLang="ja-JP" sz="1100">
              <a:solidFill>
                <a:schemeClr val="dk1"/>
              </a:solidFill>
              <a:effectLst/>
              <a:latin typeface="+mn-lt"/>
              <a:ea typeface="+mn-ea"/>
              <a:cs typeface="+mn-cs"/>
            </a:rPr>
            <a:t>円となっており、類似団体と比較すると依然として高い水準となっている。畜産クラスター事業や運動公園体育館改修事業等により普通建設事業が増加したことによる。</a:t>
          </a:r>
          <a:endParaRPr lang="ja-JP" altLang="ja-JP" sz="1400">
            <a:effectLst/>
          </a:endParaRPr>
        </a:p>
        <a:p>
          <a:r>
            <a:rPr kumimoji="1" lang="ja-JP" altLang="ja-JP" sz="1100">
              <a:solidFill>
                <a:schemeClr val="dk1"/>
              </a:solidFill>
              <a:effectLst/>
              <a:latin typeface="+mn-lt"/>
              <a:ea typeface="+mn-ea"/>
              <a:cs typeface="+mn-cs"/>
            </a:rPr>
            <a:t>　積立金は、住民一人当たり</a:t>
          </a:r>
          <a:r>
            <a:rPr kumimoji="1" lang="en-US" altLang="ja-JP" sz="1100">
              <a:solidFill>
                <a:schemeClr val="dk1"/>
              </a:solidFill>
              <a:effectLst/>
              <a:latin typeface="+mn-lt"/>
              <a:ea typeface="+mn-ea"/>
              <a:cs typeface="+mn-cs"/>
            </a:rPr>
            <a:t>229,787</a:t>
          </a:r>
          <a:r>
            <a:rPr kumimoji="1" lang="ja-JP" altLang="ja-JP" sz="1100">
              <a:solidFill>
                <a:schemeClr val="dk1"/>
              </a:solidFill>
              <a:effectLst/>
              <a:latin typeface="+mn-lt"/>
              <a:ea typeface="+mn-ea"/>
              <a:cs typeface="+mn-cs"/>
            </a:rPr>
            <a:t>円となっており、類似団体と比較すると高い水準となっている。これは、ふるさと納税制度を活用した寄附金を基金へ積み立てたことによるものである。</a:t>
          </a:r>
          <a:endParaRPr lang="ja-JP" altLang="ja-JP" sz="1400">
            <a:effectLst/>
          </a:endParaRPr>
        </a:p>
        <a:p>
          <a:r>
            <a:rPr kumimoji="1" lang="ja-JP" altLang="ja-JP" sz="1100">
              <a:solidFill>
                <a:schemeClr val="dk1"/>
              </a:solidFill>
              <a:effectLst/>
              <a:latin typeface="+mn-lt"/>
              <a:ea typeface="+mn-ea"/>
              <a:cs typeface="+mn-cs"/>
            </a:rPr>
            <a:t>　今後も事務事業の見直しや歳出の抑制を行い、住民一人当たりのコストを下げることで持続可能な財政運営を図る。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31115</xdr:rowOff>
    </xdr:from>
    <xdr:to>
      <xdr:col>24</xdr:col>
      <xdr:colOff>63500</xdr:colOff>
      <xdr:row>37</xdr:row>
      <xdr:rowOff>35497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74765"/>
          <a:ext cx="8382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35497</xdr:rowOff>
    </xdr:from>
    <xdr:to>
      <xdr:col>19</xdr:col>
      <xdr:colOff>177800</xdr:colOff>
      <xdr:row>37</xdr:row>
      <xdr:rowOff>69405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9147"/>
          <a:ext cx="889000" cy="33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69405</xdr:rowOff>
    </xdr:from>
    <xdr:to>
      <xdr:col>15</xdr:col>
      <xdr:colOff>50800</xdr:colOff>
      <xdr:row>37</xdr:row>
      <xdr:rowOff>110363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3055"/>
          <a:ext cx="889000" cy="4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110363</xdr:rowOff>
    </xdr:from>
    <xdr:to>
      <xdr:col>10</xdr:col>
      <xdr:colOff>114300</xdr:colOff>
      <xdr:row>37</xdr:row>
      <xdr:rowOff>113030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5401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151765</xdr:rowOff>
    </xdr:from>
    <xdr:to>
      <xdr:col>24</xdr:col>
      <xdr:colOff>114300</xdr:colOff>
      <xdr:row>37</xdr:row>
      <xdr:rowOff>81915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2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156147</xdr:rowOff>
    </xdr:from>
    <xdr:to>
      <xdr:col>20</xdr:col>
      <xdr:colOff>38100</xdr:colOff>
      <xdr:row>37</xdr:row>
      <xdr:rowOff>86297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8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102824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10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18605</xdr:rowOff>
    </xdr:from>
    <xdr:to>
      <xdr:col>15</xdr:col>
      <xdr:colOff>101600</xdr:colOff>
      <xdr:row>37</xdr:row>
      <xdr:rowOff>120205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136732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37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59563</xdr:rowOff>
    </xdr:from>
    <xdr:to>
      <xdr:col>10</xdr:col>
      <xdr:colOff>165100</xdr:colOff>
      <xdr:row>37</xdr:row>
      <xdr:rowOff>161163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0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6240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7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62230</xdr:rowOff>
    </xdr:from>
    <xdr:to>
      <xdr:col>6</xdr:col>
      <xdr:colOff>38100</xdr:colOff>
      <xdr:row>37</xdr:row>
      <xdr:rowOff>163830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0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8907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8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112133</xdr:rowOff>
    </xdr:from>
    <xdr:to>
      <xdr:col>24</xdr:col>
      <xdr:colOff>63500</xdr:colOff>
      <xdr:row>56</xdr:row>
      <xdr:rowOff>168723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13333"/>
          <a:ext cx="838200" cy="56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112133</xdr:rowOff>
    </xdr:from>
    <xdr:to>
      <xdr:col>19</xdr:col>
      <xdr:colOff>177800</xdr:colOff>
      <xdr:row>56</xdr:row>
      <xdr:rowOff>157061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13333"/>
          <a:ext cx="889000" cy="4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157061</xdr:rowOff>
    </xdr:from>
    <xdr:to>
      <xdr:col>15</xdr:col>
      <xdr:colOff>50800</xdr:colOff>
      <xdr:row>57</xdr:row>
      <xdr:rowOff>9802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58261"/>
          <a:ext cx="889000" cy="2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106418</xdr:rowOff>
    </xdr:from>
    <xdr:to>
      <xdr:col>10</xdr:col>
      <xdr:colOff>114300</xdr:colOff>
      <xdr:row>57</xdr:row>
      <xdr:rowOff>9802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07618"/>
          <a:ext cx="889000" cy="7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117923</xdr:rowOff>
    </xdr:from>
    <xdr:to>
      <xdr:col>24</xdr:col>
      <xdr:colOff>114300</xdr:colOff>
      <xdr:row>57</xdr:row>
      <xdr:rowOff>48073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1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140800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70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61333</xdr:rowOff>
    </xdr:from>
    <xdr:to>
      <xdr:col>20</xdr:col>
      <xdr:colOff>38100</xdr:colOff>
      <xdr:row>56</xdr:row>
      <xdr:rowOff>162933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6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8010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3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106261</xdr:rowOff>
    </xdr:from>
    <xdr:to>
      <xdr:col>15</xdr:col>
      <xdr:colOff>101600</xdr:colOff>
      <xdr:row>57</xdr:row>
      <xdr:rowOff>36411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0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52938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8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130452</xdr:rowOff>
    </xdr:from>
    <xdr:to>
      <xdr:col>10</xdr:col>
      <xdr:colOff>165100</xdr:colOff>
      <xdr:row>57</xdr:row>
      <xdr:rowOff>60602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3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77129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0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55618</xdr:rowOff>
    </xdr:from>
    <xdr:to>
      <xdr:col>6</xdr:col>
      <xdr:colOff>38100</xdr:colOff>
      <xdr:row>56</xdr:row>
      <xdr:rowOff>157218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56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2295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3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30296</xdr:rowOff>
    </xdr:from>
    <xdr:to>
      <xdr:col>24</xdr:col>
      <xdr:colOff>63500</xdr:colOff>
      <xdr:row>76</xdr:row>
      <xdr:rowOff>80626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60496"/>
          <a:ext cx="838200" cy="50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80626</xdr:rowOff>
    </xdr:from>
    <xdr:to>
      <xdr:col>19</xdr:col>
      <xdr:colOff>177800</xdr:colOff>
      <xdr:row>76</xdr:row>
      <xdr:rowOff>124489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10826"/>
          <a:ext cx="889000" cy="43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63422</xdr:rowOff>
    </xdr:from>
    <xdr:to>
      <xdr:col>15</xdr:col>
      <xdr:colOff>50800</xdr:colOff>
      <xdr:row>76</xdr:row>
      <xdr:rowOff>124489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93622"/>
          <a:ext cx="889000" cy="6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63422</xdr:rowOff>
    </xdr:from>
    <xdr:to>
      <xdr:col>10</xdr:col>
      <xdr:colOff>114300</xdr:colOff>
      <xdr:row>76</xdr:row>
      <xdr:rowOff>168918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93622"/>
          <a:ext cx="889000" cy="10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150946</xdr:rowOff>
    </xdr:from>
    <xdr:to>
      <xdr:col>24</xdr:col>
      <xdr:colOff>114300</xdr:colOff>
      <xdr:row>76</xdr:row>
      <xdr:rowOff>81096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0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2372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6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29826</xdr:rowOff>
    </xdr:from>
    <xdr:to>
      <xdr:col>20</xdr:col>
      <xdr:colOff>38100</xdr:colOff>
      <xdr:row>76</xdr:row>
      <xdr:rowOff>131426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6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147954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3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73689</xdr:rowOff>
    </xdr:from>
    <xdr:to>
      <xdr:col>15</xdr:col>
      <xdr:colOff>101600</xdr:colOff>
      <xdr:row>77</xdr:row>
      <xdr:rowOff>3839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0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20366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7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12622</xdr:rowOff>
    </xdr:from>
    <xdr:to>
      <xdr:col>10</xdr:col>
      <xdr:colOff>165100</xdr:colOff>
      <xdr:row>76</xdr:row>
      <xdr:rowOff>114222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4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130749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18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118118</xdr:rowOff>
    </xdr:from>
    <xdr:to>
      <xdr:col>6</xdr:col>
      <xdr:colOff>38100</xdr:colOff>
      <xdr:row>77</xdr:row>
      <xdr:rowOff>48268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4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64795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23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83765</xdr:rowOff>
    </xdr:from>
    <xdr:to>
      <xdr:col>24</xdr:col>
      <xdr:colOff>63500</xdr:colOff>
      <xdr:row>99</xdr:row>
      <xdr:rowOff>84026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57315"/>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84026</xdr:rowOff>
    </xdr:from>
    <xdr:to>
      <xdr:col>19</xdr:col>
      <xdr:colOff>177800</xdr:colOff>
      <xdr:row>99</xdr:row>
      <xdr:rowOff>84451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57576"/>
          <a:ext cx="889000" cy="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84451</xdr:rowOff>
    </xdr:from>
    <xdr:to>
      <xdr:col>15</xdr:col>
      <xdr:colOff>50800</xdr:colOff>
      <xdr:row>99</xdr:row>
      <xdr:rowOff>85077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8001"/>
          <a:ext cx="889000" cy="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85077</xdr:rowOff>
    </xdr:from>
    <xdr:to>
      <xdr:col>10</xdr:col>
      <xdr:colOff>114300</xdr:colOff>
      <xdr:row>99</xdr:row>
      <xdr:rowOff>87300</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627"/>
          <a:ext cx="889000"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32965</xdr:rowOff>
    </xdr:from>
    <xdr:to>
      <xdr:col>24</xdr:col>
      <xdr:colOff>114300</xdr:colOff>
      <xdr:row>99</xdr:row>
      <xdr:rowOff>134565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33226</xdr:rowOff>
    </xdr:from>
    <xdr:to>
      <xdr:col>20</xdr:col>
      <xdr:colOff>38100</xdr:colOff>
      <xdr:row>99</xdr:row>
      <xdr:rowOff>134826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125953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9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33651</xdr:rowOff>
    </xdr:from>
    <xdr:to>
      <xdr:col>15</xdr:col>
      <xdr:colOff>101600</xdr:colOff>
      <xdr:row>99</xdr:row>
      <xdr:rowOff>135251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126378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34277</xdr:rowOff>
    </xdr:from>
    <xdr:to>
      <xdr:col>10</xdr:col>
      <xdr:colOff>165100</xdr:colOff>
      <xdr:row>99</xdr:row>
      <xdr:rowOff>135877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127004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36500</xdr:rowOff>
    </xdr:from>
    <xdr:to>
      <xdr:col>6</xdr:col>
      <xdr:colOff>38100</xdr:colOff>
      <xdr:row>99</xdr:row>
      <xdr:rowOff>138100</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129227</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100229</xdr:rowOff>
    </xdr:from>
    <xdr:to>
      <xdr:col>55</xdr:col>
      <xdr:colOff>0</xdr:colOff>
      <xdr:row>52</xdr:row>
      <xdr:rowOff>100622</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015629"/>
          <a:ext cx="8382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100229</xdr:rowOff>
    </xdr:from>
    <xdr:to>
      <xdr:col>50</xdr:col>
      <xdr:colOff>114300</xdr:colOff>
      <xdr:row>53</xdr:row>
      <xdr:rowOff>133718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015629"/>
          <a:ext cx="889000" cy="204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60198</xdr:rowOff>
    </xdr:from>
    <xdr:to>
      <xdr:col>45</xdr:col>
      <xdr:colOff>177800</xdr:colOff>
      <xdr:row>53</xdr:row>
      <xdr:rowOff>133718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8975598"/>
          <a:ext cx="889000" cy="24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60198</xdr:rowOff>
    </xdr:from>
    <xdr:to>
      <xdr:col>41</xdr:col>
      <xdr:colOff>50800</xdr:colOff>
      <xdr:row>54</xdr:row>
      <xdr:rowOff>89674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8975598"/>
          <a:ext cx="889000" cy="37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49822</xdr:rowOff>
    </xdr:from>
    <xdr:to>
      <xdr:col>55</xdr:col>
      <xdr:colOff>50800</xdr:colOff>
      <xdr:row>52</xdr:row>
      <xdr:rowOff>151422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896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72699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8816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49429</xdr:rowOff>
    </xdr:from>
    <xdr:to>
      <xdr:col>50</xdr:col>
      <xdr:colOff>165100</xdr:colOff>
      <xdr:row>52</xdr:row>
      <xdr:rowOff>151029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8964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167556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740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82918</xdr:rowOff>
    </xdr:from>
    <xdr:to>
      <xdr:col>46</xdr:col>
      <xdr:colOff>38100</xdr:colOff>
      <xdr:row>54</xdr:row>
      <xdr:rowOff>13068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16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29595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894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9398</xdr:rowOff>
    </xdr:from>
    <xdr:to>
      <xdr:col>41</xdr:col>
      <xdr:colOff>101600</xdr:colOff>
      <xdr:row>52</xdr:row>
      <xdr:rowOff>110998</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89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127525</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870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38874</xdr:rowOff>
    </xdr:from>
    <xdr:to>
      <xdr:col>36</xdr:col>
      <xdr:colOff>165100</xdr:colOff>
      <xdr:row>54</xdr:row>
      <xdr:rowOff>140474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29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157001</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07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84118</xdr:rowOff>
    </xdr:from>
    <xdr:to>
      <xdr:col>55</xdr:col>
      <xdr:colOff>0</xdr:colOff>
      <xdr:row>75</xdr:row>
      <xdr:rowOff>121435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2771418"/>
          <a:ext cx="838200" cy="208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84118</xdr:rowOff>
    </xdr:from>
    <xdr:to>
      <xdr:col>50</xdr:col>
      <xdr:colOff>114300</xdr:colOff>
      <xdr:row>74</xdr:row>
      <xdr:rowOff>155647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2771418"/>
          <a:ext cx="889000" cy="7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155647</xdr:rowOff>
    </xdr:from>
    <xdr:to>
      <xdr:col>45</xdr:col>
      <xdr:colOff>177800</xdr:colOff>
      <xdr:row>75</xdr:row>
      <xdr:rowOff>118426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842947"/>
          <a:ext cx="889000" cy="13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19996</xdr:rowOff>
    </xdr:from>
    <xdr:to>
      <xdr:col>41</xdr:col>
      <xdr:colOff>50800</xdr:colOff>
      <xdr:row>75</xdr:row>
      <xdr:rowOff>118426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2878746"/>
          <a:ext cx="889000" cy="9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70635</xdr:rowOff>
    </xdr:from>
    <xdr:to>
      <xdr:col>55</xdr:col>
      <xdr:colOff>50800</xdr:colOff>
      <xdr:row>76</xdr:row>
      <xdr:rowOff>784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293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93512</xdr:rowOff>
    </xdr:from>
    <xdr:ext cx="599010"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780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33318</xdr:rowOff>
    </xdr:from>
    <xdr:to>
      <xdr:col>50</xdr:col>
      <xdr:colOff>165100</xdr:colOff>
      <xdr:row>74</xdr:row>
      <xdr:rowOff>134918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272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72</xdr:row>
      <xdr:rowOff>151445</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39795" y="1249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104847</xdr:rowOff>
    </xdr:from>
    <xdr:to>
      <xdr:col>46</xdr:col>
      <xdr:colOff>38100</xdr:colOff>
      <xdr:row>75</xdr:row>
      <xdr:rowOff>34997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7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51524</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50795" y="12567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67626</xdr:rowOff>
    </xdr:from>
    <xdr:to>
      <xdr:col>41</xdr:col>
      <xdr:colOff>101600</xdr:colOff>
      <xdr:row>75</xdr:row>
      <xdr:rowOff>169227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9263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14303</xdr:rowOff>
    </xdr:from>
    <xdr:ext cx="599010"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61795" y="127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140646</xdr:rowOff>
    </xdr:from>
    <xdr:to>
      <xdr:col>36</xdr:col>
      <xdr:colOff>165100</xdr:colOff>
      <xdr:row>75</xdr:row>
      <xdr:rowOff>70796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28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87323</xdr:rowOff>
    </xdr:from>
    <xdr:ext cx="599010"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672795" y="1260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157728</xdr:rowOff>
    </xdr:from>
    <xdr:to>
      <xdr:col>55</xdr:col>
      <xdr:colOff>0</xdr:colOff>
      <xdr:row>97</xdr:row>
      <xdr:rowOff>75592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16928"/>
          <a:ext cx="838200" cy="8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50195</xdr:rowOff>
    </xdr:from>
    <xdr:to>
      <xdr:col>50</xdr:col>
      <xdr:colOff>114300</xdr:colOff>
      <xdr:row>97</xdr:row>
      <xdr:rowOff>75592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80845"/>
          <a:ext cx="889000" cy="2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67836</xdr:rowOff>
    </xdr:from>
    <xdr:to>
      <xdr:col>45</xdr:col>
      <xdr:colOff>177800</xdr:colOff>
      <xdr:row>97</xdr:row>
      <xdr:rowOff>50195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527036"/>
          <a:ext cx="889000" cy="15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67836</xdr:rowOff>
    </xdr:from>
    <xdr:to>
      <xdr:col>41</xdr:col>
      <xdr:colOff>50800</xdr:colOff>
      <xdr:row>96</xdr:row>
      <xdr:rowOff>153073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527036"/>
          <a:ext cx="889000" cy="8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106928</xdr:rowOff>
    </xdr:from>
    <xdr:to>
      <xdr:col>55</xdr:col>
      <xdr:colOff>50800</xdr:colOff>
      <xdr:row>97</xdr:row>
      <xdr:rowOff>37078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6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85355</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4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24792</xdr:rowOff>
    </xdr:from>
    <xdr:to>
      <xdr:col>50</xdr:col>
      <xdr:colOff>165100</xdr:colOff>
      <xdr:row>97</xdr:row>
      <xdr:rowOff>126392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5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117519</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4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170845</xdr:rowOff>
    </xdr:from>
    <xdr:to>
      <xdr:col>46</xdr:col>
      <xdr:colOff>38100</xdr:colOff>
      <xdr:row>97</xdr:row>
      <xdr:rowOff>100995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92122</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2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17036</xdr:rowOff>
    </xdr:from>
    <xdr:to>
      <xdr:col>41</xdr:col>
      <xdr:colOff>101600</xdr:colOff>
      <xdr:row>96</xdr:row>
      <xdr:rowOff>118636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47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109763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56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102273</xdr:rowOff>
    </xdr:from>
    <xdr:to>
      <xdr:col>36</xdr:col>
      <xdr:colOff>165100</xdr:colOff>
      <xdr:row>97</xdr:row>
      <xdr:rowOff>32423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5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23550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65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160331</xdr:rowOff>
    </xdr:from>
    <xdr:to>
      <xdr:col>85</xdr:col>
      <xdr:colOff>127000</xdr:colOff>
      <xdr:row>38</xdr:row>
      <xdr:rowOff>9213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503981"/>
          <a:ext cx="838200" cy="2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160331</xdr:rowOff>
    </xdr:from>
    <xdr:to>
      <xdr:col>81</xdr:col>
      <xdr:colOff>50800</xdr:colOff>
      <xdr:row>38</xdr:row>
      <xdr:rowOff>23228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503981"/>
          <a:ext cx="889000" cy="3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23228</xdr:rowOff>
    </xdr:from>
    <xdr:to>
      <xdr:col>76</xdr:col>
      <xdr:colOff>114300</xdr:colOff>
      <xdr:row>38</xdr:row>
      <xdr:rowOff>53018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38328"/>
          <a:ext cx="889000" cy="2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22585</xdr:rowOff>
    </xdr:from>
    <xdr:to>
      <xdr:col>71</xdr:col>
      <xdr:colOff>177800</xdr:colOff>
      <xdr:row>38</xdr:row>
      <xdr:rowOff>53018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37685"/>
          <a:ext cx="889000" cy="3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129862</xdr:rowOff>
    </xdr:from>
    <xdr:to>
      <xdr:col>85</xdr:col>
      <xdr:colOff>177800</xdr:colOff>
      <xdr:row>38</xdr:row>
      <xdr:rowOff>60012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7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108289</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45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109531</xdr:rowOff>
    </xdr:from>
    <xdr:to>
      <xdr:col>81</xdr:col>
      <xdr:colOff>101600</xdr:colOff>
      <xdr:row>38</xdr:row>
      <xdr:rowOff>39681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5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30808</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45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143878</xdr:rowOff>
    </xdr:from>
    <xdr:to>
      <xdr:col>76</xdr:col>
      <xdr:colOff>165100</xdr:colOff>
      <xdr:row>38</xdr:row>
      <xdr:rowOff>74028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65155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2218</xdr:rowOff>
    </xdr:from>
    <xdr:to>
      <xdr:col>72</xdr:col>
      <xdr:colOff>38100</xdr:colOff>
      <xdr:row>38</xdr:row>
      <xdr:rowOff>103818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51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94945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61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143235</xdr:rowOff>
    </xdr:from>
    <xdr:to>
      <xdr:col>67</xdr:col>
      <xdr:colOff>101600</xdr:colOff>
      <xdr:row>38</xdr:row>
      <xdr:rowOff>73385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64512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7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66403</xdr:rowOff>
    </xdr:from>
    <xdr:to>
      <xdr:col>85</xdr:col>
      <xdr:colOff>127000</xdr:colOff>
      <xdr:row>55</xdr:row>
      <xdr:rowOff>119568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496153"/>
          <a:ext cx="838200" cy="53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66403</xdr:rowOff>
    </xdr:from>
    <xdr:to>
      <xdr:col>81</xdr:col>
      <xdr:colOff>50800</xdr:colOff>
      <xdr:row>56</xdr:row>
      <xdr:rowOff>19540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496153"/>
          <a:ext cx="889000" cy="12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19540</xdr:rowOff>
    </xdr:from>
    <xdr:to>
      <xdr:col>76</xdr:col>
      <xdr:colOff>114300</xdr:colOff>
      <xdr:row>56</xdr:row>
      <xdr:rowOff>39634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20740"/>
          <a:ext cx="889000" cy="2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39634</xdr:rowOff>
    </xdr:from>
    <xdr:to>
      <xdr:col>71</xdr:col>
      <xdr:colOff>177800</xdr:colOff>
      <xdr:row>56</xdr:row>
      <xdr:rowOff>45890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40834"/>
          <a:ext cx="889000" cy="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86502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68768</xdr:rowOff>
    </xdr:from>
    <xdr:to>
      <xdr:col>85</xdr:col>
      <xdr:colOff>177800</xdr:colOff>
      <xdr:row>55</xdr:row>
      <xdr:rowOff>170368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98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91645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4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15603</xdr:rowOff>
    </xdr:from>
    <xdr:to>
      <xdr:col>81</xdr:col>
      <xdr:colOff>101600</xdr:colOff>
      <xdr:row>55</xdr:row>
      <xdr:rowOff>117203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44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133730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2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140190</xdr:rowOff>
    </xdr:from>
    <xdr:to>
      <xdr:col>76</xdr:col>
      <xdr:colOff>165100</xdr:colOff>
      <xdr:row>56</xdr:row>
      <xdr:rowOff>70340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86867</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4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160284</xdr:rowOff>
    </xdr:from>
    <xdr:to>
      <xdr:col>72</xdr:col>
      <xdr:colOff>38100</xdr:colOff>
      <xdr:row>56</xdr:row>
      <xdr:rowOff>90434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106961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6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166540</xdr:rowOff>
    </xdr:from>
    <xdr:to>
      <xdr:col>67</xdr:col>
      <xdr:colOff>101600</xdr:colOff>
      <xdr:row>56</xdr:row>
      <xdr:rowOff>96690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87817</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8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78073</xdr:rowOff>
    </xdr:from>
    <xdr:to>
      <xdr:col>85</xdr:col>
      <xdr:colOff>127000</xdr:colOff>
      <xdr:row>79</xdr:row>
      <xdr:rowOff>91018</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22623"/>
          <a:ext cx="838200" cy="12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29776</xdr:rowOff>
    </xdr:from>
    <xdr:to>
      <xdr:col>81</xdr:col>
      <xdr:colOff>50800</xdr:colOff>
      <xdr:row>79</xdr:row>
      <xdr:rowOff>78073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574326"/>
          <a:ext cx="889000" cy="4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126484</xdr:rowOff>
    </xdr:from>
    <xdr:to>
      <xdr:col>76</xdr:col>
      <xdr:colOff>114300</xdr:colOff>
      <xdr:row>79</xdr:row>
      <xdr:rowOff>29776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499584"/>
          <a:ext cx="889000" cy="7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126484</xdr:rowOff>
    </xdr:from>
    <xdr:to>
      <xdr:col>71</xdr:col>
      <xdr:colOff>177800</xdr:colOff>
      <xdr:row>78</xdr:row>
      <xdr:rowOff>146692</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499584"/>
          <a:ext cx="889000" cy="2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40218</xdr:rowOff>
    </xdr:from>
    <xdr:to>
      <xdr:col>85</xdr:col>
      <xdr:colOff>177800</xdr:colOff>
      <xdr:row>79</xdr:row>
      <xdr:rowOff>141818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27273</xdr:rowOff>
    </xdr:from>
    <xdr:to>
      <xdr:col>81</xdr:col>
      <xdr:colOff>101600</xdr:colOff>
      <xdr:row>79</xdr:row>
      <xdr:rowOff>128873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71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120000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6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150426</xdr:rowOff>
    </xdr:from>
    <xdr:to>
      <xdr:col>76</xdr:col>
      <xdr:colOff>165100</xdr:colOff>
      <xdr:row>79</xdr:row>
      <xdr:rowOff>80576</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2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97103</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5111" y="1329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75684</xdr:rowOff>
    </xdr:from>
    <xdr:to>
      <xdr:col>72</xdr:col>
      <xdr:colOff>38100</xdr:colOff>
      <xdr:row>79</xdr:row>
      <xdr:rowOff>5834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4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22361</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322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95892</xdr:rowOff>
    </xdr:from>
    <xdr:to>
      <xdr:col>67</xdr:col>
      <xdr:colOff>101600</xdr:colOff>
      <xdr:row>79</xdr:row>
      <xdr:rowOff>26042</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6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42569</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324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102015</xdr:rowOff>
    </xdr:from>
    <xdr:to>
      <xdr:col>85</xdr:col>
      <xdr:colOff>127000</xdr:colOff>
      <xdr:row>97</xdr:row>
      <xdr:rowOff>116977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32665"/>
          <a:ext cx="838200" cy="1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102015</xdr:rowOff>
    </xdr:from>
    <xdr:to>
      <xdr:col>81</xdr:col>
      <xdr:colOff>50800</xdr:colOff>
      <xdr:row>97</xdr:row>
      <xdr:rowOff>105432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32665"/>
          <a:ext cx="889000" cy="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105432</xdr:rowOff>
    </xdr:from>
    <xdr:to>
      <xdr:col>76</xdr:col>
      <xdr:colOff>114300</xdr:colOff>
      <xdr:row>97</xdr:row>
      <xdr:rowOff>109801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36082"/>
          <a:ext cx="889000" cy="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109801</xdr:rowOff>
    </xdr:from>
    <xdr:to>
      <xdr:col>71</xdr:col>
      <xdr:colOff>177800</xdr:colOff>
      <xdr:row>97</xdr:row>
      <xdr:rowOff>116573</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40451"/>
          <a:ext cx="889000" cy="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66177</xdr:rowOff>
    </xdr:from>
    <xdr:to>
      <xdr:col>85</xdr:col>
      <xdr:colOff>177800</xdr:colOff>
      <xdr:row>97</xdr:row>
      <xdr:rowOff>167777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9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25554</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8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51215</xdr:rowOff>
    </xdr:from>
    <xdr:to>
      <xdr:col>81</xdr:col>
      <xdr:colOff>101600</xdr:colOff>
      <xdr:row>97</xdr:row>
      <xdr:rowOff>152815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8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169342</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5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54632</xdr:rowOff>
    </xdr:from>
    <xdr:to>
      <xdr:col>76</xdr:col>
      <xdr:colOff>165100</xdr:colOff>
      <xdr:row>97</xdr:row>
      <xdr:rowOff>156232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8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6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59001</xdr:rowOff>
    </xdr:from>
    <xdr:to>
      <xdr:col>72</xdr:col>
      <xdr:colOff>38100</xdr:colOff>
      <xdr:row>97</xdr:row>
      <xdr:rowOff>160601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8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5678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6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65773</xdr:rowOff>
    </xdr:from>
    <xdr:to>
      <xdr:col>67</xdr:col>
      <xdr:colOff>101600</xdr:colOff>
      <xdr:row>97</xdr:row>
      <xdr:rowOff>167373</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12450</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7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総務費は、住民一人当たり</a:t>
          </a:r>
          <a:r>
            <a:rPr kumimoji="1" lang="en-US" altLang="ja-JP" sz="1100">
              <a:solidFill>
                <a:schemeClr val="dk1"/>
              </a:solidFill>
              <a:effectLst/>
              <a:latin typeface="+mn-lt"/>
              <a:ea typeface="+mn-ea"/>
              <a:cs typeface="+mn-cs"/>
            </a:rPr>
            <a:t>307,147</a:t>
          </a:r>
          <a:r>
            <a:rPr kumimoji="1" lang="ja-JP" altLang="ja-JP" sz="1100">
              <a:solidFill>
                <a:schemeClr val="dk1"/>
              </a:solidFill>
              <a:effectLst/>
              <a:latin typeface="+mn-lt"/>
              <a:ea typeface="+mn-ea"/>
              <a:cs typeface="+mn-cs"/>
            </a:rPr>
            <a:t>円となっており、類似団体と比較すると高い水準となっている。これは、ふるさと納税制度を活用した寄附金を基金へ積み立てたことによるものである。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278,501</a:t>
          </a:r>
          <a:r>
            <a:rPr kumimoji="1" lang="ja-JP" altLang="ja-JP" sz="1100">
              <a:solidFill>
                <a:schemeClr val="dk1"/>
              </a:solidFill>
              <a:effectLst/>
              <a:latin typeface="+mn-lt"/>
              <a:ea typeface="+mn-ea"/>
              <a:cs typeface="+mn-cs"/>
            </a:rPr>
            <a:t>円となっており、前年度と比較すると増加し、類似団体と比較すると依然として一人当たりのコストが上位の状況となっている。</a:t>
          </a:r>
          <a:endParaRPr lang="ja-JP" altLang="ja-JP" sz="1400">
            <a:effectLst/>
          </a:endParaRPr>
        </a:p>
        <a:p>
          <a:r>
            <a:rPr kumimoji="1" lang="ja-JP" altLang="ja-JP" sz="1100">
              <a:solidFill>
                <a:schemeClr val="dk1"/>
              </a:solidFill>
              <a:effectLst/>
              <a:latin typeface="+mn-lt"/>
              <a:ea typeface="+mn-ea"/>
              <a:cs typeface="+mn-cs"/>
            </a:rPr>
            <a:t>　これは、高齢者の増加と子育て支援の充実に重点的に取り組んできたことや物価高騰対応重点支援給付金事業等の増加によるものである。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46,280</a:t>
          </a:r>
          <a:r>
            <a:rPr kumimoji="1" lang="ja-JP" altLang="ja-JP" sz="1100">
              <a:solidFill>
                <a:schemeClr val="dk1"/>
              </a:solidFill>
              <a:effectLst/>
              <a:latin typeface="+mn-lt"/>
              <a:ea typeface="+mn-ea"/>
              <a:cs typeface="+mn-cs"/>
            </a:rPr>
            <a:t>円となっており、類似団体と比較すると低い水準となっている。これは、市におけるごみの再資源化に重点的に取り組んできたことによるものであり、歳出コスト削減を図っている。</a:t>
          </a:r>
          <a:endParaRPr lang="ja-JP" altLang="ja-JP" sz="1400">
            <a:effectLst/>
          </a:endParaRPr>
        </a:p>
        <a:p>
          <a:r>
            <a:rPr kumimoji="1" lang="ja-JP" altLang="ja-JP" sz="1100">
              <a:solidFill>
                <a:schemeClr val="dk1"/>
              </a:solidFill>
              <a:effectLst/>
              <a:latin typeface="+mn-lt"/>
              <a:ea typeface="+mn-ea"/>
              <a:cs typeface="+mn-cs"/>
            </a:rPr>
            <a:t>　農林水産業費は、住民一人当たり</a:t>
          </a:r>
          <a:r>
            <a:rPr kumimoji="1" lang="en-US" altLang="ja-JP" sz="1100">
              <a:solidFill>
                <a:schemeClr val="dk1"/>
              </a:solidFill>
              <a:effectLst/>
              <a:latin typeface="+mn-lt"/>
              <a:ea typeface="+mn-ea"/>
              <a:cs typeface="+mn-cs"/>
            </a:rPr>
            <a:t>90,007</a:t>
          </a:r>
          <a:r>
            <a:rPr kumimoji="1" lang="ja-JP" altLang="ja-JP" sz="1100">
              <a:solidFill>
                <a:schemeClr val="dk1"/>
              </a:solidFill>
              <a:effectLst/>
              <a:latin typeface="+mn-lt"/>
              <a:ea typeface="+mn-ea"/>
              <a:cs typeface="+mn-cs"/>
            </a:rPr>
            <a:t>円となっており、類似団体と比較すると高い水準になっているのは、市の基幹産業である農業の取組を充実させているためである。</a:t>
          </a:r>
          <a:endParaRPr lang="ja-JP" altLang="ja-JP" sz="1400">
            <a:effectLst/>
          </a:endParaRPr>
        </a:p>
        <a:p>
          <a:r>
            <a:rPr kumimoji="1" lang="ja-JP" altLang="ja-JP" sz="1100">
              <a:solidFill>
                <a:schemeClr val="dk1"/>
              </a:solidFill>
              <a:effectLst/>
              <a:latin typeface="+mn-lt"/>
              <a:ea typeface="+mn-ea"/>
              <a:cs typeface="+mn-cs"/>
            </a:rPr>
            <a:t>　商工費は、住民一人当たり</a:t>
          </a:r>
          <a:r>
            <a:rPr kumimoji="1" lang="en-US" altLang="ja-JP" sz="1100">
              <a:solidFill>
                <a:schemeClr val="dk1"/>
              </a:solidFill>
              <a:effectLst/>
              <a:latin typeface="+mn-lt"/>
              <a:ea typeface="+mn-ea"/>
              <a:cs typeface="+mn-cs"/>
            </a:rPr>
            <a:t>116,495</a:t>
          </a:r>
          <a:r>
            <a:rPr kumimoji="1" lang="ja-JP" altLang="ja-JP" sz="1100">
              <a:solidFill>
                <a:schemeClr val="dk1"/>
              </a:solidFill>
              <a:effectLst/>
              <a:latin typeface="+mn-lt"/>
              <a:ea typeface="+mn-ea"/>
              <a:cs typeface="+mn-cs"/>
            </a:rPr>
            <a:t>円となっており、類似団体と比較すると高い水準になっている。これは、ふるさと納税事業の拡充及び物価高騰対応重点支援給付金事業が増加したことによるものである。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鹿児島県志布志市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実質単年度収支については、前年度と比較し</a:t>
          </a:r>
          <a:r>
            <a:rPr kumimoji="1" lang="en-US" altLang="ja-JP" sz="1100">
              <a:solidFill>
                <a:schemeClr val="dk1"/>
              </a:solidFill>
              <a:effectLst/>
              <a:latin typeface="+mn-lt"/>
              <a:ea typeface="+mn-ea"/>
              <a:cs typeface="+mn-cs"/>
            </a:rPr>
            <a:t>1.74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今後は、引き続き自主財源の確保に努めるとともに、事務事業の見直しや歳出の抑制を行い、財政の健全化に努める。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鹿児島県志布志市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全ての事業において、実質収支は黒字であり、実質赤字額は生じていない。</a:t>
          </a:r>
          <a:endParaRPr lang="ja-JP" altLang="ja-JP" sz="1400">
            <a:effectLst/>
          </a:endParaRPr>
        </a:p>
        <a:p>
          <a:r>
            <a:rPr kumimoji="1" lang="ja-JP" altLang="ja-JP" sz="1100">
              <a:solidFill>
                <a:schemeClr val="dk1"/>
              </a:solidFill>
              <a:effectLst/>
              <a:latin typeface="+mn-lt"/>
              <a:ea typeface="+mn-ea"/>
              <a:cs typeface="+mn-cs"/>
            </a:rPr>
            <a:t>　今後も「行政改革アクションプラン」を着実に実施し、事務事業の見直しや歳出を抑制するとともに、自主財源の確保に取り組む。</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鹿児島県志布志市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今後、実質公債費比率の分子は増加が見込まれるため、起債の抑制により財政の健全化に努める。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減債基金残高のうち、実質公債費率の算定に用いる満期一括償還地方債の償還財源としての積立額はない。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鹿児島県志布志市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主に一般会計等に係る地方債現在高の減少、公営企業債等繰入見込額の減少により、将来負担比率の分子の構造は減となった。</a:t>
          </a:r>
          <a:endParaRPr lang="ja-JP" altLang="ja-JP" sz="1400">
            <a:effectLst/>
          </a:endParaRPr>
        </a:p>
        <a:p>
          <a:r>
            <a:rPr kumimoji="1" lang="ja-JP" altLang="ja-JP" sz="1100">
              <a:solidFill>
                <a:schemeClr val="dk1"/>
              </a:solidFill>
              <a:effectLst/>
              <a:latin typeface="+mn-lt"/>
              <a:ea typeface="+mn-ea"/>
              <a:cs typeface="+mn-cs"/>
            </a:rPr>
            <a:t>　今後も将来負担額の抑制と交付税算入率の高い市債の活用及び充当可能基金の増加により、充当可能財源等の確保に努める。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鹿児島県志布志市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年度末の基金残高は、基金残高全体としては、約</a:t>
          </a:r>
          <a:r>
            <a:rPr kumimoji="1" lang="en-US" altLang="ja-JP" sz="1100">
              <a:solidFill>
                <a:schemeClr val="dk1"/>
              </a:solidFill>
              <a:effectLst/>
              <a:latin typeface="+mn-lt"/>
              <a:ea typeface="+mn-ea"/>
              <a:cs typeface="+mn-cs"/>
            </a:rPr>
            <a:t>155</a:t>
          </a:r>
          <a:r>
            <a:rPr kumimoji="1" lang="ja-JP" altLang="ja-JP" sz="1100">
              <a:solidFill>
                <a:schemeClr val="dk1"/>
              </a:solidFill>
              <a:effectLst/>
              <a:latin typeface="+mn-lt"/>
              <a:ea typeface="+mn-ea"/>
              <a:cs typeface="+mn-cs"/>
            </a:rPr>
            <a:t>億円となっており、前年度比</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億</a:t>
          </a:r>
          <a:r>
            <a:rPr kumimoji="1" lang="ja-JP" altLang="ja-JP" sz="1100">
              <a:solidFill>
                <a:schemeClr val="dk1"/>
              </a:solidFill>
              <a:effectLst/>
              <a:latin typeface="+mn-lt"/>
              <a:ea typeface="+mn-ea"/>
              <a:cs typeface="+mn-cs"/>
            </a:rPr>
            <a:t>増となっている。</a:t>
          </a:r>
          <a:endParaRPr lang="ja-JP" altLang="ja-JP" sz="1400">
            <a:effectLst/>
          </a:endParaRPr>
        </a:p>
        <a:p>
          <a:r>
            <a:rPr kumimoji="1" lang="ja-JP" altLang="ja-JP" sz="1100">
              <a:solidFill>
                <a:schemeClr val="dk1"/>
              </a:solidFill>
              <a:effectLst/>
              <a:latin typeface="+mn-lt"/>
              <a:ea typeface="+mn-ea"/>
              <a:cs typeface="+mn-cs"/>
            </a:rPr>
            <a:t>　基金全体の増額要因は、</a:t>
          </a:r>
          <a:r>
            <a:rPr kumimoji="1" lang="ja-JP" altLang="en-US" sz="1100">
              <a:solidFill>
                <a:schemeClr val="dk1"/>
              </a:solidFill>
              <a:effectLst/>
              <a:latin typeface="+mn-lt"/>
              <a:ea typeface="+mn-ea"/>
              <a:cs typeface="+mn-cs"/>
            </a:rPr>
            <a:t>施設整備事業基金</a:t>
          </a:r>
          <a:r>
            <a:rPr kumimoji="1" lang="ja-JP" altLang="ja-JP" sz="1100">
              <a:solidFill>
                <a:schemeClr val="dk1"/>
              </a:solidFill>
              <a:effectLst/>
              <a:latin typeface="+mn-lt"/>
              <a:ea typeface="+mn-ea"/>
              <a:cs typeface="+mn-cs"/>
            </a:rPr>
            <a:t>が増加したことが主な要因である。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設置法令及び条例に基づき、将来にわたり持続可能な財政運営を図れるように基金の確保に努める。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ふるさと志基金　　　：観光及び生活環境に関する事業、福祉に関する事業、教育文化に関する事業</a:t>
          </a:r>
          <a:endParaRPr lang="ja-JP" altLang="ja-JP" sz="1400">
            <a:effectLst/>
          </a:endParaRPr>
        </a:p>
        <a:p>
          <a:r>
            <a:rPr kumimoji="1" lang="ja-JP" altLang="ja-JP" sz="1100">
              <a:solidFill>
                <a:schemeClr val="dk1"/>
              </a:solidFill>
              <a:effectLst/>
              <a:latin typeface="+mn-lt"/>
              <a:ea typeface="+mn-ea"/>
              <a:cs typeface="+mn-cs"/>
            </a:rPr>
            <a:t>　施設整備事業基金　　：市の施設整備に関する事業等</a:t>
          </a:r>
          <a:endParaRPr lang="ja-JP" altLang="ja-JP" sz="1400">
            <a:effectLst/>
          </a:endParaRPr>
        </a:p>
        <a:p>
          <a:r>
            <a:rPr kumimoji="1" lang="ja-JP" altLang="ja-JP" sz="1100">
              <a:solidFill>
                <a:schemeClr val="dk1"/>
              </a:solidFill>
              <a:effectLst/>
              <a:latin typeface="+mn-lt"/>
              <a:ea typeface="+mn-ea"/>
              <a:cs typeface="+mn-cs"/>
            </a:rPr>
            <a:t>　地域づくり推進基金　：地域の活性化に関する事業等</a:t>
          </a:r>
          <a:endParaRPr lang="ja-JP" altLang="ja-JP" sz="1400">
            <a:effectLst/>
          </a:endParaRPr>
        </a:p>
        <a:p>
          <a:r>
            <a:rPr kumimoji="1" lang="ja-JP" altLang="ja-JP" sz="1100">
              <a:solidFill>
                <a:schemeClr val="dk1"/>
              </a:solidFill>
              <a:effectLst/>
              <a:latin typeface="+mn-lt"/>
              <a:ea typeface="+mn-ea"/>
              <a:cs typeface="+mn-cs"/>
            </a:rPr>
            <a:t>　庁舎整備事業基金　　：市庁舎の整備に関する事業等</a:t>
          </a:r>
          <a:endParaRPr lang="ja-JP" altLang="ja-JP" sz="1400">
            <a:effectLst/>
          </a:endParaRPr>
        </a:p>
        <a:p>
          <a:r>
            <a:rPr kumimoji="1" lang="ja-JP" altLang="ja-JP" sz="1100">
              <a:solidFill>
                <a:schemeClr val="dk1"/>
              </a:solidFill>
              <a:effectLst/>
              <a:latin typeface="+mn-lt"/>
              <a:ea typeface="+mn-ea"/>
              <a:cs typeface="+mn-cs"/>
            </a:rPr>
            <a:t>　地域福祉基金　　　　：在宅福祉等の普及及び向上、健康づくり及び生きがいづくりの推進並びにボランティア</a:t>
          </a:r>
          <a:endParaRPr lang="ja-JP" altLang="ja-JP" sz="1400">
            <a:effectLst/>
          </a:endParaRPr>
        </a:p>
        <a:p>
          <a:r>
            <a:rPr kumimoji="1" lang="ja-JP" altLang="ja-JP" sz="1100">
              <a:solidFill>
                <a:schemeClr val="dk1"/>
              </a:solidFill>
              <a:effectLst/>
              <a:latin typeface="+mn-lt"/>
              <a:ea typeface="+mn-ea"/>
              <a:cs typeface="+mn-cs"/>
            </a:rPr>
            <a:t>　　　　　　　　　　　　活動の活発化等高齢者保健福祉の増進に関する事業等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基金残高は、前年度比</a:t>
          </a:r>
          <a:r>
            <a:rPr kumimoji="1" lang="en-US" altLang="ja-JP" sz="1100">
              <a:solidFill>
                <a:schemeClr val="dk1"/>
              </a:solidFill>
              <a:effectLst/>
              <a:latin typeface="+mn-lt"/>
              <a:ea typeface="+mn-ea"/>
              <a:cs typeface="+mn-cs"/>
            </a:rPr>
            <a:t>1,411</a:t>
          </a:r>
          <a:r>
            <a:rPr kumimoji="1" lang="ja-JP" altLang="ja-JP" sz="1100">
              <a:solidFill>
                <a:schemeClr val="dk1"/>
              </a:solidFill>
              <a:effectLst/>
              <a:latin typeface="+mn-lt"/>
              <a:ea typeface="+mn-ea"/>
              <a:cs typeface="+mn-cs"/>
            </a:rPr>
            <a:t>百万円の増となっており、近年同様増加傾向にある。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総額の要因は、庁舎整備事業基金の設立、独自の行財政改革、ふるさと納税寄附の増加等によるものである。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今後も事務事業の見直しや歳出を抑制するとともに、自主財源の確保に取り組みながら、基金設置条例等の目的に基づき、必要に応じて事業充当を行う。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億円となっており、預金利息を積み立てたことにより、前年度比増となっている。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景気後退による市税等の大幅な減収や大規模災害の発生などの不測の事態に備えるため、財政運営上の数値目標としている財政調整基金が標準財政規模の</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％を下回らないよう、これまで同様に予算編成や事業執行の精査を徹底し、今後も引き続き将来にわたり持続可能な財政運営を図れるよう基金の確保に努める。</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年度の基金残高は、約５億円となっており、前年度比増となっている。</a:t>
          </a:r>
          <a:endParaRPr lang="ja-JP" altLang="ja-JP" sz="1400">
            <a:effectLst/>
          </a:endParaRPr>
        </a:p>
        <a:p>
          <a:r>
            <a:rPr kumimoji="1" lang="ja-JP" altLang="ja-JP" sz="1100">
              <a:solidFill>
                <a:schemeClr val="dk1"/>
              </a:solidFill>
              <a:effectLst/>
              <a:latin typeface="+mn-lt"/>
              <a:ea typeface="+mn-ea"/>
              <a:cs typeface="+mn-cs"/>
            </a:rPr>
            <a:t>　増額の要因は、臨時財政対策債償還基金費として追加交付された地方交付税について、償還財源として経過的な活用を図るために、積立をしたためである。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引き続き将来にわたり、持続可能な財政運営を図れるよう基金の確保に努める。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A7A93BA-C899-4439-8049-CFD637ADB8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F02DEB-16C0-4800-978E-3C669F843B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B76C135A-F4C8-45E5-A1D1-56D26C374343}"/>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35BBD9FF-BAA4-4ADD-A21F-1D5E6DDCA0C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5CEEFDBF-E472-47D1-9A93-E46E25B58043}"/>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9EBA5E99-6D9F-4DE4-BF15-B3EBB908FA31}"/>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972C6C08-8546-4B29-A829-AF98B5DC23C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F5F492E5-F146-4754-AA81-05AC325E32BD}"/>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5D7C564F-0D30-4B5A-9CB0-D634FD63B487}"/>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68E1C12-B15B-4B40-B964-78E51393104B}"/>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E1729705-94DE-4944-9CA4-F5BFBCA079B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653ED8CE-2856-4872-97C9-8607B845FCC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30BA292-D41B-4C3A-8E48-A015F9ED227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F9E0FD71-4E69-4588-8D55-C0B53B5E84C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73DD676-8275-432D-9FD3-E23E01DA799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E1991DE1-AC44-46B5-962F-2D9AF0DC5153}"/>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4298513D-A0D6-4C89-8804-B496D3DB073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F8E8442E-78C8-4E1A-8D51-D4385AA8D24B}"/>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71442864-3F75-4A33-9EDF-A708B03BFB85}"/>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D98CE3E3-0343-42F2-943A-EF3A42D2BC0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1BFADBD4-0758-4CAD-9819-22E5AA292E45}"/>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47D122A-BCA5-4535-B450-27C626B7CCAD}"/>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7BBC70D6-39CE-4387-BFD9-2DF2CF7AECA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5F6BA2AA-0452-4887-89A8-A3AFEC36032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FFD8A52-E3C5-456E-97DD-D95FAECC466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230D228E-D9BC-4138-931F-B1A87D3AB65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4FF16978-9510-4338-9596-80649019C7C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86D6384C-749B-4FD8-9AC5-29B91EE9138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A408935-4F86-4B58-BAFC-A385443D67AE}"/>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D135BE98-94D1-4843-A578-C606E9EEED7C}"/>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705B00DC-8A72-4EE7-8EA2-33A16A9A6FE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B4A32C38-40B7-40BD-A13A-1158F25DA4CB}"/>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5AE3F68-8E8C-4316-A6FA-91F658E67AC3}"/>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18F9B000-A90A-4F6D-B7E7-4F8077FEB5D1}"/>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D8BC0925-1C7B-4D13-B6B1-9632063700AA}"/>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DDA15A27-DDE6-4122-BFEF-92E005A25EF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DAE7D88A-9C7D-4EA3-898E-FC1A0498DB49}"/>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A83853BE-6BCC-417C-9176-6EA72B0111D2}"/>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E2882118-994A-4B34-99BC-F97F2D167F28}"/>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CF62F7C-1309-4AFA-8896-4B921E67ED7B}"/>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C984FFD4-AE69-4DC4-A704-91675F2A167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D6ED3192-FCFB-49A9-B08B-92DCC596C6CA}"/>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5A3B4385-35C0-439E-8F3E-D80DB675B05F}"/>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CFE105A-685A-404E-A674-952582D533D4}"/>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10290B49-F399-4A84-B5DE-3396ECD1DFE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47DD87A2-ED5D-4546-84DF-A1DAE937BEE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19F8E37-9D15-4DBB-9B7A-55665537C9D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156EAC9-5F37-4B3B-9C31-86868C90F54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7B05E5A-CF40-40CA-ABE4-083DC87553F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4A5413C4-0BB9-444F-A377-7AED42E7FB6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2AC1BB7-1F4A-4746-87CB-59F2B1B212C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3C5EBE76-9EBF-4A56-87EC-F1753BCF0463}"/>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64B18F2C-F0A3-417C-A0DF-EDAB9ADB2CC3}"/>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E6117AAC-965A-4239-9C82-EA2AEB75BBD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E565307-79D0-459B-9124-2C2B5F0F9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000">
              <a:solidFill>
                <a:schemeClr val="dk1"/>
              </a:solidFill>
              <a:effectLst/>
              <a:latin typeface="+mn-lt"/>
              <a:ea typeface="+mn-ea"/>
              <a:cs typeface="+mn-cs"/>
            </a:rPr>
            <a:t>本市では、平成２８年度に策定した公共施設等総合管理計画（令和４年度改訂）に沿っ て公共施設等の削減に努めており、公共施設等の老朽化については、 有形固定資産減価償却率が類似団体等よりも低い水準にある。しかしながら、令和</a:t>
          </a:r>
          <a:r>
            <a:rPr lang="ja-JP" altLang="en-US" sz="1000">
              <a:solidFill>
                <a:schemeClr val="dk1"/>
              </a:solidFill>
              <a:effectLst/>
              <a:latin typeface="+mn-lt"/>
              <a:ea typeface="+mn-ea"/>
              <a:cs typeface="+mn-cs"/>
            </a:rPr>
            <a:t>６</a:t>
          </a:r>
          <a:r>
            <a:rPr lang="ja-JP" altLang="ja-JP" sz="1000">
              <a:solidFill>
                <a:schemeClr val="dk1"/>
              </a:solidFill>
              <a:effectLst/>
              <a:latin typeface="+mn-lt"/>
              <a:ea typeface="+mn-ea"/>
              <a:cs typeface="+mn-cs"/>
            </a:rPr>
            <a:t>年度末時点で有形固定資産減価償 却率は前回から１</a:t>
          </a: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６</a:t>
          </a:r>
          <a:r>
            <a:rPr lang="ja-JP" altLang="ja-JP" sz="1000">
              <a:solidFill>
                <a:schemeClr val="dk1"/>
              </a:solidFill>
              <a:effectLst/>
              <a:latin typeface="+mn-lt"/>
              <a:ea typeface="+mn-ea"/>
              <a:cs typeface="+mn-cs"/>
            </a:rPr>
            <a:t>％上昇し、４</a:t>
          </a:r>
          <a:r>
            <a:rPr lang="ja-JP" altLang="en-US" sz="1000">
              <a:solidFill>
                <a:schemeClr val="dk1"/>
              </a:solidFill>
              <a:effectLst/>
              <a:latin typeface="+mn-lt"/>
              <a:ea typeface="+mn-ea"/>
              <a:cs typeface="+mn-cs"/>
            </a:rPr>
            <a:t>８</a:t>
          </a:r>
          <a:r>
            <a:rPr lang="en-US" altLang="ja-JP" sz="1000">
              <a:solidFill>
                <a:schemeClr val="dk1"/>
              </a:solidFill>
              <a:effectLst/>
              <a:latin typeface="+mn-lt"/>
              <a:ea typeface="+mn-ea"/>
              <a:cs typeface="+mn-cs"/>
            </a:rPr>
            <a:t>.</a:t>
          </a:r>
          <a:r>
            <a:rPr lang="ja-JP" altLang="en-US" sz="1000">
              <a:solidFill>
                <a:schemeClr val="dk1"/>
              </a:solidFill>
              <a:effectLst/>
              <a:latin typeface="+mn-lt"/>
              <a:ea typeface="+mn-ea"/>
              <a:cs typeface="+mn-cs"/>
            </a:rPr>
            <a:t>６</a:t>
          </a:r>
          <a:r>
            <a:rPr lang="ja-JP" altLang="ja-JP" sz="1000">
              <a:solidFill>
                <a:schemeClr val="dk1"/>
              </a:solidFill>
              <a:effectLst/>
              <a:latin typeface="+mn-lt"/>
              <a:ea typeface="+mn-ea"/>
              <a:cs typeface="+mn-cs"/>
            </a:rPr>
            <a:t>％となった。公共施設等総合管理計画</a:t>
          </a:r>
          <a:r>
            <a:rPr lang="ja-JP" altLang="en-US" sz="1000">
              <a:solidFill>
                <a:schemeClr val="dk1"/>
              </a:solidFill>
              <a:effectLst/>
              <a:latin typeface="+mn-lt"/>
              <a:ea typeface="+mn-ea"/>
              <a:cs typeface="+mn-cs"/>
            </a:rPr>
            <a:t>を必要に応じて見直しを行いつつ、</a:t>
          </a:r>
          <a:r>
            <a:rPr lang="ja-JP" altLang="ja-JP" sz="1000">
              <a:solidFill>
                <a:schemeClr val="dk1"/>
              </a:solidFill>
              <a:effectLst/>
              <a:latin typeface="+mn-lt"/>
              <a:ea typeface="+mn-ea"/>
              <a:cs typeface="+mn-cs"/>
            </a:rPr>
            <a:t>公共施設の適正化に努める。</a:t>
          </a:r>
          <a:endParaRPr lang="ja-JP" altLang="ja-JP" sz="1000">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1FD32E6C-5AAA-48E4-9475-0EC4018C722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310C86DE-D634-4874-B23F-92DC9492AA1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1CED939-33E9-4822-B3F9-105C489FA91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D35D499F-A51F-487A-8D74-E551C18572E5}"/>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1" name="テキスト ボックス 60">
          <a:extLst>
            <a:ext uri="{FF2B5EF4-FFF2-40B4-BE49-F238E27FC236}">
              <a16:creationId xmlns:a16="http://schemas.microsoft.com/office/drawing/2014/main" id="{47BEDDB2-FB62-44AA-A3BF-BBCF75EA0106}"/>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11A8EA09-5166-439C-A9F8-BA22E092F3A4}"/>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712989D5-AACC-447A-879C-984603E3A04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7B0EBFA9-AEEB-4544-9866-368BAB05D2B6}"/>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BEFFCEC0-DE1D-4DBD-B4C5-CD0B2CF5BBE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E276DA13-EA62-455C-A30D-E052CC4BFF8F}"/>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ABDE4C0D-12D0-4361-8706-5E544FAB2157}"/>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149FADA0-184C-4A6A-8FE2-CAB006FA1F3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3E8A8F13-48E1-410F-AB72-F2716DEE0B59}"/>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592272F-18E8-451F-AC75-A582978A37B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00249244-3625-4F20-903C-194C4DE2E5B2}"/>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80CF3BC9-485F-4A2E-BC67-6E356A50B6D8}"/>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3" name="直線コネクタ 72">
          <a:extLst>
            <a:ext uri="{FF2B5EF4-FFF2-40B4-BE49-F238E27FC236}">
              <a16:creationId xmlns:a16="http://schemas.microsoft.com/office/drawing/2014/main" id="{C29C23B9-6F4F-45D2-BA7B-8AA18E3FF6A1}"/>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4" name="有形固定資産減価償却率最小値テキスト">
          <a:extLst>
            <a:ext uri="{FF2B5EF4-FFF2-40B4-BE49-F238E27FC236}">
              <a16:creationId xmlns:a16="http://schemas.microsoft.com/office/drawing/2014/main" id="{592D63DE-D049-48D0-BF40-5EE09F0A76D3}"/>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5" name="直線コネクタ 74">
          <a:extLst>
            <a:ext uri="{FF2B5EF4-FFF2-40B4-BE49-F238E27FC236}">
              <a16:creationId xmlns:a16="http://schemas.microsoft.com/office/drawing/2014/main" id="{8366FFA7-7C8F-4FFA-B5E3-AB0E9BF71E9B}"/>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6" name="有形固定資産減価償却率最大値テキスト">
          <a:extLst>
            <a:ext uri="{FF2B5EF4-FFF2-40B4-BE49-F238E27FC236}">
              <a16:creationId xmlns:a16="http://schemas.microsoft.com/office/drawing/2014/main" id="{294AA6AA-F66D-402C-9397-A60AB0D46516}"/>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7" name="直線コネクタ 76">
          <a:extLst>
            <a:ext uri="{FF2B5EF4-FFF2-40B4-BE49-F238E27FC236}">
              <a16:creationId xmlns:a16="http://schemas.microsoft.com/office/drawing/2014/main" id="{EC33A99C-DB0C-49F7-BCCB-BD8CFCB74B18}"/>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8" name="有形固定資産減価償却率平均値テキスト">
          <a:extLst>
            <a:ext uri="{FF2B5EF4-FFF2-40B4-BE49-F238E27FC236}">
              <a16:creationId xmlns:a16="http://schemas.microsoft.com/office/drawing/2014/main" id="{FE234975-EE2F-4E57-AF18-F204AAB3C4CB}"/>
            </a:ext>
          </a:extLst>
        </xdr:cNvPr>
        <xdr:cNvSpPr txBox="1"/>
      </xdr:nvSpPr>
      <xdr:spPr>
        <a:xfrm>
          <a:off x="4258945" y="5946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9" name="フローチャート: 判断 78">
          <a:extLst>
            <a:ext uri="{FF2B5EF4-FFF2-40B4-BE49-F238E27FC236}">
              <a16:creationId xmlns:a16="http://schemas.microsoft.com/office/drawing/2014/main" id="{3E4B0075-4B5F-490A-93FC-B1B089374946}"/>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0" name="フローチャート: 判断 79">
          <a:extLst>
            <a:ext uri="{FF2B5EF4-FFF2-40B4-BE49-F238E27FC236}">
              <a16:creationId xmlns:a16="http://schemas.microsoft.com/office/drawing/2014/main" id="{4813F5F6-C581-49F6-BEF2-A00071410200}"/>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1" name="フローチャート: 判断 80">
          <a:extLst>
            <a:ext uri="{FF2B5EF4-FFF2-40B4-BE49-F238E27FC236}">
              <a16:creationId xmlns:a16="http://schemas.microsoft.com/office/drawing/2014/main" id="{BB84CA43-B947-4A94-8959-BCC5350D6A2B}"/>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2" name="フローチャート: 判断 81">
          <a:extLst>
            <a:ext uri="{FF2B5EF4-FFF2-40B4-BE49-F238E27FC236}">
              <a16:creationId xmlns:a16="http://schemas.microsoft.com/office/drawing/2014/main" id="{D9AD0D4F-CD0B-441C-9FFA-CF23DEE97C83}"/>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3" name="フローチャート: 判断 82">
          <a:extLst>
            <a:ext uri="{FF2B5EF4-FFF2-40B4-BE49-F238E27FC236}">
              <a16:creationId xmlns:a16="http://schemas.microsoft.com/office/drawing/2014/main" id="{CBC604F4-0CBD-4162-8886-E338E444B787}"/>
            </a:ext>
          </a:extLst>
        </xdr:cNvPr>
        <xdr:cNvSpPr/>
      </xdr:nvSpPr>
      <xdr:spPr>
        <a:xfrm>
          <a:off x="1525905" y="58960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2DDD039-D137-47D8-9BB5-160B3753903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79F92B3-342D-49FD-BE3F-0BBCF15BEB6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1D47196-CE8D-4122-A01C-43ED05E3C05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D5BF092-EEF1-427C-AF28-56969011EED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EE48CF5-9692-4A75-9A44-0D7CE3C6FED5}"/>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33020</xdr:rowOff>
    </xdr:from>
    <xdr:to>
      <xdr:col>23</xdr:col>
      <xdr:colOff>136525</xdr:colOff>
      <xdr:row>29</xdr:row>
      <xdr:rowOff>134620</xdr:rowOff>
    </xdr:to>
    <xdr:sp macro="" textlink="">
      <xdr:nvSpPr>
        <xdr:cNvPr id="89" name="楕円 88">
          <a:extLst>
            <a:ext uri="{FF2B5EF4-FFF2-40B4-BE49-F238E27FC236}">
              <a16:creationId xmlns:a16="http://schemas.microsoft.com/office/drawing/2014/main" id="{EEEE682C-0A14-4D02-8B3E-561AE2E93895}"/>
            </a:ext>
          </a:extLst>
        </xdr:cNvPr>
        <xdr:cNvSpPr/>
      </xdr:nvSpPr>
      <xdr:spPr>
        <a:xfrm>
          <a:off x="4157345" y="56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55897</xdr:rowOff>
    </xdr:from>
    <xdr:ext cx="405111" cy="259045"/>
    <xdr:sp macro="" textlink="">
      <xdr:nvSpPr>
        <xdr:cNvPr id="90" name="有形固定資産減価償却率該当値テキスト">
          <a:extLst>
            <a:ext uri="{FF2B5EF4-FFF2-40B4-BE49-F238E27FC236}">
              <a16:creationId xmlns:a16="http://schemas.microsoft.com/office/drawing/2014/main" id="{B901E9D6-2D66-44E5-A8FC-84BFC8387C65}"/>
            </a:ext>
          </a:extLst>
        </xdr:cNvPr>
        <xdr:cNvSpPr txBox="1"/>
      </xdr:nvSpPr>
      <xdr:spPr>
        <a:xfrm>
          <a:off x="4258945" y="551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4233</xdr:rowOff>
    </xdr:from>
    <xdr:to>
      <xdr:col>19</xdr:col>
      <xdr:colOff>187325</xdr:colOff>
      <xdr:row>29</xdr:row>
      <xdr:rowOff>105833</xdr:rowOff>
    </xdr:to>
    <xdr:sp macro="" textlink="">
      <xdr:nvSpPr>
        <xdr:cNvPr id="91" name="楕円 90">
          <a:extLst>
            <a:ext uri="{FF2B5EF4-FFF2-40B4-BE49-F238E27FC236}">
              <a16:creationId xmlns:a16="http://schemas.microsoft.com/office/drawing/2014/main" id="{511708DA-07DB-4E18-9385-CC5E056063D9}"/>
            </a:ext>
          </a:extLst>
        </xdr:cNvPr>
        <xdr:cNvSpPr/>
      </xdr:nvSpPr>
      <xdr:spPr>
        <a:xfrm>
          <a:off x="3537585" y="56354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55033</xdr:rowOff>
    </xdr:from>
    <xdr:to>
      <xdr:col>23</xdr:col>
      <xdr:colOff>85725</xdr:colOff>
      <xdr:row>29</xdr:row>
      <xdr:rowOff>83820</xdr:rowOff>
    </xdr:to>
    <xdr:cxnSp macro="">
      <xdr:nvCxnSpPr>
        <xdr:cNvPr id="92" name="直線コネクタ 91">
          <a:extLst>
            <a:ext uri="{FF2B5EF4-FFF2-40B4-BE49-F238E27FC236}">
              <a16:creationId xmlns:a16="http://schemas.microsoft.com/office/drawing/2014/main" id="{EFCD23F8-FFE7-453B-B53B-068B3B4FEBAE}"/>
            </a:ext>
          </a:extLst>
        </xdr:cNvPr>
        <xdr:cNvCxnSpPr/>
      </xdr:nvCxnSpPr>
      <xdr:spPr>
        <a:xfrm>
          <a:off x="3588385" y="5686213"/>
          <a:ext cx="61976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150495</xdr:rowOff>
    </xdr:from>
    <xdr:to>
      <xdr:col>15</xdr:col>
      <xdr:colOff>187325</xdr:colOff>
      <xdr:row>29</xdr:row>
      <xdr:rowOff>80645</xdr:rowOff>
    </xdr:to>
    <xdr:sp macro="" textlink="">
      <xdr:nvSpPr>
        <xdr:cNvPr id="93" name="楕円 92">
          <a:extLst>
            <a:ext uri="{FF2B5EF4-FFF2-40B4-BE49-F238E27FC236}">
              <a16:creationId xmlns:a16="http://schemas.microsoft.com/office/drawing/2014/main" id="{524E4D3B-F755-4B06-BB55-7A5D603B2239}"/>
            </a:ext>
          </a:extLst>
        </xdr:cNvPr>
        <xdr:cNvSpPr/>
      </xdr:nvSpPr>
      <xdr:spPr>
        <a:xfrm>
          <a:off x="2867025" y="56140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29845</xdr:rowOff>
    </xdr:from>
    <xdr:to>
      <xdr:col>19</xdr:col>
      <xdr:colOff>136525</xdr:colOff>
      <xdr:row>29</xdr:row>
      <xdr:rowOff>55033</xdr:rowOff>
    </xdr:to>
    <xdr:cxnSp macro="">
      <xdr:nvCxnSpPr>
        <xdr:cNvPr id="94" name="直線コネクタ 93">
          <a:extLst>
            <a:ext uri="{FF2B5EF4-FFF2-40B4-BE49-F238E27FC236}">
              <a16:creationId xmlns:a16="http://schemas.microsoft.com/office/drawing/2014/main" id="{680D74D1-BB92-4E0B-803E-5610BD62FC4A}"/>
            </a:ext>
          </a:extLst>
        </xdr:cNvPr>
        <xdr:cNvCxnSpPr/>
      </xdr:nvCxnSpPr>
      <xdr:spPr>
        <a:xfrm>
          <a:off x="2917825" y="5661025"/>
          <a:ext cx="67056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123508</xdr:rowOff>
    </xdr:from>
    <xdr:to>
      <xdr:col>11</xdr:col>
      <xdr:colOff>187325</xdr:colOff>
      <xdr:row>29</xdr:row>
      <xdr:rowOff>53658</xdr:rowOff>
    </xdr:to>
    <xdr:sp macro="" textlink="">
      <xdr:nvSpPr>
        <xdr:cNvPr id="95" name="楕円 94">
          <a:extLst>
            <a:ext uri="{FF2B5EF4-FFF2-40B4-BE49-F238E27FC236}">
              <a16:creationId xmlns:a16="http://schemas.microsoft.com/office/drawing/2014/main" id="{622706A5-90C4-4607-B658-5FA918579B33}"/>
            </a:ext>
          </a:extLst>
        </xdr:cNvPr>
        <xdr:cNvSpPr/>
      </xdr:nvSpPr>
      <xdr:spPr>
        <a:xfrm>
          <a:off x="2196465" y="55870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2858</xdr:rowOff>
    </xdr:from>
    <xdr:to>
      <xdr:col>15</xdr:col>
      <xdr:colOff>136525</xdr:colOff>
      <xdr:row>29</xdr:row>
      <xdr:rowOff>29845</xdr:rowOff>
    </xdr:to>
    <xdr:cxnSp macro="">
      <xdr:nvCxnSpPr>
        <xdr:cNvPr id="96" name="直線コネクタ 95">
          <a:extLst>
            <a:ext uri="{FF2B5EF4-FFF2-40B4-BE49-F238E27FC236}">
              <a16:creationId xmlns:a16="http://schemas.microsoft.com/office/drawing/2014/main" id="{DCDE08F4-2FAF-4C06-9EA1-EF4712D68914}"/>
            </a:ext>
          </a:extLst>
        </xdr:cNvPr>
        <xdr:cNvCxnSpPr/>
      </xdr:nvCxnSpPr>
      <xdr:spPr>
        <a:xfrm>
          <a:off x="2247265" y="5634038"/>
          <a:ext cx="67056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119909</xdr:rowOff>
    </xdr:from>
    <xdr:to>
      <xdr:col>7</xdr:col>
      <xdr:colOff>187325</xdr:colOff>
      <xdr:row>29</xdr:row>
      <xdr:rowOff>50059</xdr:rowOff>
    </xdr:to>
    <xdr:sp macro="" textlink="">
      <xdr:nvSpPr>
        <xdr:cNvPr id="97" name="楕円 96">
          <a:extLst>
            <a:ext uri="{FF2B5EF4-FFF2-40B4-BE49-F238E27FC236}">
              <a16:creationId xmlns:a16="http://schemas.microsoft.com/office/drawing/2014/main" id="{D8A27810-81A9-4A35-A928-E1F3EA0B428D}"/>
            </a:ext>
          </a:extLst>
        </xdr:cNvPr>
        <xdr:cNvSpPr/>
      </xdr:nvSpPr>
      <xdr:spPr>
        <a:xfrm>
          <a:off x="1525905" y="5583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170709</xdr:rowOff>
    </xdr:from>
    <xdr:to>
      <xdr:col>11</xdr:col>
      <xdr:colOff>136525</xdr:colOff>
      <xdr:row>29</xdr:row>
      <xdr:rowOff>2858</xdr:rowOff>
    </xdr:to>
    <xdr:cxnSp macro="">
      <xdr:nvCxnSpPr>
        <xdr:cNvPr id="98" name="直線コネクタ 97">
          <a:extLst>
            <a:ext uri="{FF2B5EF4-FFF2-40B4-BE49-F238E27FC236}">
              <a16:creationId xmlns:a16="http://schemas.microsoft.com/office/drawing/2014/main" id="{AF7DFC59-66BC-49F1-8218-A5D40F961545}"/>
            </a:ext>
          </a:extLst>
        </xdr:cNvPr>
        <xdr:cNvCxnSpPr/>
      </xdr:nvCxnSpPr>
      <xdr:spPr>
        <a:xfrm>
          <a:off x="1576705" y="5634249"/>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9" name="n_1aveValue有形固定資産減価償却率">
          <a:extLst>
            <a:ext uri="{FF2B5EF4-FFF2-40B4-BE49-F238E27FC236}">
              <a16:creationId xmlns:a16="http://schemas.microsoft.com/office/drawing/2014/main" id="{E9E7392C-A096-41E8-A537-106BD8FA31CF}"/>
            </a:ext>
          </a:extLst>
        </xdr:cNvPr>
        <xdr:cNvSpPr txBox="1"/>
      </xdr:nvSpPr>
      <xdr:spPr>
        <a:xfrm>
          <a:off x="3395989" y="603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100" name="n_2aveValue有形固定資産減価償却率">
          <a:extLst>
            <a:ext uri="{FF2B5EF4-FFF2-40B4-BE49-F238E27FC236}">
              <a16:creationId xmlns:a16="http://schemas.microsoft.com/office/drawing/2014/main" id="{AF2A6A19-A3F3-4E36-9033-7CC70B461112}"/>
            </a:ext>
          </a:extLst>
        </xdr:cNvPr>
        <xdr:cNvSpPr txBox="1"/>
      </xdr:nvSpPr>
      <xdr:spPr>
        <a:xfrm>
          <a:off x="2738129" y="6031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101" name="n_3aveValue有形固定資産減価償却率">
          <a:extLst>
            <a:ext uri="{FF2B5EF4-FFF2-40B4-BE49-F238E27FC236}">
              <a16:creationId xmlns:a16="http://schemas.microsoft.com/office/drawing/2014/main" id="{C5089289-3D54-4EAA-AB35-ADA6E9481FD4}"/>
            </a:ext>
          </a:extLst>
        </xdr:cNvPr>
        <xdr:cNvSpPr txBox="1"/>
      </xdr:nvSpPr>
      <xdr:spPr>
        <a:xfrm>
          <a:off x="2067569" y="5999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2" name="n_4aveValue有形固定資産減価償却率">
          <a:extLst>
            <a:ext uri="{FF2B5EF4-FFF2-40B4-BE49-F238E27FC236}">
              <a16:creationId xmlns:a16="http://schemas.microsoft.com/office/drawing/2014/main" id="{6E17950C-AC54-4147-8F0B-11720B11B1F4}"/>
            </a:ext>
          </a:extLst>
        </xdr:cNvPr>
        <xdr:cNvSpPr txBox="1"/>
      </xdr:nvSpPr>
      <xdr:spPr>
        <a:xfrm>
          <a:off x="1397009" y="5984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122360</xdr:rowOff>
    </xdr:from>
    <xdr:ext cx="405111" cy="259045"/>
    <xdr:sp macro="" textlink="">
      <xdr:nvSpPr>
        <xdr:cNvPr id="103" name="n_1mainValue有形固定資産減価償却率">
          <a:extLst>
            <a:ext uri="{FF2B5EF4-FFF2-40B4-BE49-F238E27FC236}">
              <a16:creationId xmlns:a16="http://schemas.microsoft.com/office/drawing/2014/main" id="{ED26C95D-0872-44E2-B5E8-5F73797484C5}"/>
            </a:ext>
          </a:extLst>
        </xdr:cNvPr>
        <xdr:cNvSpPr txBox="1"/>
      </xdr:nvSpPr>
      <xdr:spPr>
        <a:xfrm>
          <a:off x="3395989" y="541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97172</xdr:rowOff>
    </xdr:from>
    <xdr:ext cx="405111" cy="259045"/>
    <xdr:sp macro="" textlink="">
      <xdr:nvSpPr>
        <xdr:cNvPr id="104" name="n_2mainValue有形固定資産減価償却率">
          <a:extLst>
            <a:ext uri="{FF2B5EF4-FFF2-40B4-BE49-F238E27FC236}">
              <a16:creationId xmlns:a16="http://schemas.microsoft.com/office/drawing/2014/main" id="{FD2556C5-902F-44C0-A315-B5B32AE7F9AF}"/>
            </a:ext>
          </a:extLst>
        </xdr:cNvPr>
        <xdr:cNvSpPr txBox="1"/>
      </xdr:nvSpPr>
      <xdr:spPr>
        <a:xfrm>
          <a:off x="2738129"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70185</xdr:rowOff>
    </xdr:from>
    <xdr:ext cx="405111" cy="259045"/>
    <xdr:sp macro="" textlink="">
      <xdr:nvSpPr>
        <xdr:cNvPr id="105" name="n_3mainValue有形固定資産減価償却率">
          <a:extLst>
            <a:ext uri="{FF2B5EF4-FFF2-40B4-BE49-F238E27FC236}">
              <a16:creationId xmlns:a16="http://schemas.microsoft.com/office/drawing/2014/main" id="{3B26E690-5146-498B-A0F6-020ACFEEA7A3}"/>
            </a:ext>
          </a:extLst>
        </xdr:cNvPr>
        <xdr:cNvSpPr txBox="1"/>
      </xdr:nvSpPr>
      <xdr:spPr>
        <a:xfrm>
          <a:off x="2067569" y="536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66586</xdr:rowOff>
    </xdr:from>
    <xdr:ext cx="405111" cy="259045"/>
    <xdr:sp macro="" textlink="">
      <xdr:nvSpPr>
        <xdr:cNvPr id="106" name="n_4mainValue有形固定資産減価償却率">
          <a:extLst>
            <a:ext uri="{FF2B5EF4-FFF2-40B4-BE49-F238E27FC236}">
              <a16:creationId xmlns:a16="http://schemas.microsoft.com/office/drawing/2014/main" id="{76B8A934-072E-4BA7-B4A9-22603E8846BF}"/>
            </a:ext>
          </a:extLst>
        </xdr:cNvPr>
        <xdr:cNvSpPr txBox="1"/>
      </xdr:nvSpPr>
      <xdr:spPr>
        <a:xfrm>
          <a:off x="1397009" y="536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D09588D1-F4FE-40AD-AC32-70F4C149627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C326851C-A6AE-4175-AF47-73E68D71828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BF1E71AA-7DFA-4D87-B914-3D48E5D9233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[ 176.1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437B9DB9-2FD2-4A25-8515-D71D358BCCD1}"/>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61266E85-72AB-425D-9766-81663C80CF98}"/>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61F28995-1A43-41A8-8829-483CA7476341}"/>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9F39D5B9-A2C3-4A61-B1DC-A0E6F9AFCADA}"/>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CBDDC46-BD0C-4CC6-ABAB-1DBA046E4D95}"/>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01B74B9-DB66-4CDA-AB06-954AEFB4237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40B003C1-F984-4556-AC42-188A00EE1DE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6EBE62C2-3906-48D2-BF8D-9DEC7CF9AA17}"/>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9D698BAD-7073-4451-920C-4FCF08BE1835}"/>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F56F405D-E265-445C-AA2C-152F19EC8EAD}"/>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債務償却比率は令和</a:t>
          </a:r>
          <a:r>
            <a:rPr lang="ja-JP" altLang="en-US" sz="1100">
              <a:solidFill>
                <a:schemeClr val="dk1"/>
              </a:solidFill>
              <a:effectLst/>
              <a:latin typeface="+mn-lt"/>
              <a:ea typeface="+mn-ea"/>
              <a:cs typeface="+mn-cs"/>
            </a:rPr>
            <a:t>６</a:t>
          </a:r>
          <a:r>
            <a:rPr lang="ja-JP" altLang="ja-JP" sz="1100">
              <a:solidFill>
                <a:schemeClr val="dk1"/>
              </a:solidFill>
              <a:effectLst/>
              <a:latin typeface="+mn-lt"/>
              <a:ea typeface="+mn-ea"/>
              <a:cs typeface="+mn-cs"/>
            </a:rPr>
            <a:t>年度決算時で１</a:t>
          </a:r>
          <a:r>
            <a:rPr lang="ja-JP" altLang="en-US" sz="1100">
              <a:solidFill>
                <a:schemeClr val="dk1"/>
              </a:solidFill>
              <a:effectLst/>
              <a:latin typeface="+mn-lt"/>
              <a:ea typeface="+mn-ea"/>
              <a:cs typeface="+mn-cs"/>
            </a:rPr>
            <a:t>７６</a:t>
          </a:r>
          <a:r>
            <a:rPr lang="en-US" altLang="ja-JP" sz="1100">
              <a:solidFill>
                <a:schemeClr val="dk1"/>
              </a:solidFill>
              <a:effectLst/>
              <a:latin typeface="+mn-lt"/>
              <a:ea typeface="+mn-ea"/>
              <a:cs typeface="+mn-cs"/>
            </a:rPr>
            <a:t>.</a:t>
          </a:r>
          <a:r>
            <a:rPr lang="ja-JP" altLang="en-US" sz="1100">
              <a:solidFill>
                <a:schemeClr val="dk1"/>
              </a:solidFill>
              <a:effectLst/>
              <a:latin typeface="+mn-lt"/>
              <a:ea typeface="+mn-ea"/>
              <a:cs typeface="+mn-cs"/>
            </a:rPr>
            <a:t>１</a:t>
          </a:r>
          <a:r>
            <a:rPr lang="ja-JP" altLang="ja-JP" sz="1100">
              <a:solidFill>
                <a:schemeClr val="dk1"/>
              </a:solidFill>
              <a:effectLst/>
              <a:latin typeface="+mn-lt"/>
              <a:ea typeface="+mn-ea"/>
              <a:cs typeface="+mn-cs"/>
            </a:rPr>
            <a:t>％となっており、</a:t>
          </a:r>
          <a:r>
            <a:rPr lang="ja-JP" altLang="en-US" sz="1100">
              <a:solidFill>
                <a:schemeClr val="dk1"/>
              </a:solidFill>
              <a:effectLst/>
              <a:latin typeface="+mn-lt"/>
              <a:ea typeface="+mn-ea"/>
              <a:cs typeface="+mn-cs"/>
            </a:rPr>
            <a:t>類似団体内平均値及び</a:t>
          </a:r>
          <a:r>
            <a:rPr lang="ja-JP" altLang="ja-JP" sz="1100">
              <a:solidFill>
                <a:schemeClr val="dk1"/>
              </a:solidFill>
              <a:effectLst/>
              <a:latin typeface="+mn-lt"/>
              <a:ea typeface="+mn-ea"/>
              <a:cs typeface="+mn-cs"/>
            </a:rPr>
            <a:t>全国平均</a:t>
          </a:r>
          <a:r>
            <a:rPr lang="ja-JP" altLang="en-US" sz="1100">
              <a:solidFill>
                <a:schemeClr val="dk1"/>
              </a:solidFill>
              <a:effectLst/>
              <a:latin typeface="+mn-lt"/>
              <a:ea typeface="+mn-ea"/>
              <a:cs typeface="+mn-cs"/>
            </a:rPr>
            <a:t>並びに</a:t>
          </a:r>
          <a:r>
            <a:rPr lang="ja-JP" altLang="ja-JP" sz="1100">
              <a:solidFill>
                <a:schemeClr val="dk1"/>
              </a:solidFill>
              <a:effectLst/>
              <a:latin typeface="+mn-lt"/>
              <a:ea typeface="+mn-ea"/>
              <a:cs typeface="+mn-cs"/>
            </a:rPr>
            <a:t>鹿児島平均より低い水準にある。地方債の 新規発生を抑制し、残高の圧縮に努めているほか、人件費の 削減等にも努めていることが当該結果につながったものと考えられる。今後も</a:t>
          </a:r>
          <a:r>
            <a:rPr kumimoji="1" lang="ja-JP" altLang="ja-JP" sz="1100">
              <a:solidFill>
                <a:schemeClr val="dk1"/>
              </a:solidFill>
              <a:effectLst/>
              <a:latin typeface="+mn-lt"/>
              <a:ea typeface="+mn-ea"/>
              <a:cs typeface="+mn-cs"/>
            </a:rPr>
            <a:t>地方債の</a:t>
          </a:r>
          <a:r>
            <a:rPr kumimoji="1" lang="ja-JP" altLang="en-US" sz="1100">
              <a:solidFill>
                <a:schemeClr val="dk1"/>
              </a:solidFill>
              <a:effectLst/>
              <a:latin typeface="+mn-lt"/>
              <a:ea typeface="+mn-ea"/>
              <a:cs typeface="+mn-cs"/>
            </a:rPr>
            <a:t>発行</a:t>
          </a:r>
          <a:r>
            <a:rPr kumimoji="1" lang="ja-JP" altLang="ja-JP" sz="1100">
              <a:solidFill>
                <a:schemeClr val="dk1"/>
              </a:solidFill>
              <a:effectLst/>
              <a:latin typeface="+mn-lt"/>
              <a:ea typeface="+mn-ea"/>
              <a:cs typeface="+mn-cs"/>
            </a:rPr>
            <a:t>を抑制し、地方債残高及び財政運営の経常的経費等の圧縮に努める。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5FB58FC-8B2D-4343-B2E7-C2E17B67A5A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48A2212-2BDC-4DFD-908D-3EC7A039D3A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3B8AC3D6-4ED4-402F-830E-8D418E08C629}"/>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C21AC18F-480C-44A0-A5C7-F2B81301D41C}"/>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4" name="テキスト ボックス 123">
          <a:extLst>
            <a:ext uri="{FF2B5EF4-FFF2-40B4-BE49-F238E27FC236}">
              <a16:creationId xmlns:a16="http://schemas.microsoft.com/office/drawing/2014/main" id="{39A87A36-C7BD-4560-A386-4329D2C65AD7}"/>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A87273C6-5088-44C0-93C6-10C6E1803C85}"/>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6" name="テキスト ボックス 125">
          <a:extLst>
            <a:ext uri="{FF2B5EF4-FFF2-40B4-BE49-F238E27FC236}">
              <a16:creationId xmlns:a16="http://schemas.microsoft.com/office/drawing/2014/main" id="{D0C3A104-FAE1-4C89-AAD0-AB5EABB4CFEF}"/>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B142A194-4E41-4D79-8E83-34A101E759D1}"/>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76490964-7105-4CC4-BD93-D8F5A80E3FF1}"/>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C4A042CC-EF0E-4E12-BB85-7A03B6ECC4C5}"/>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0" name="テキスト ボックス 129">
          <a:extLst>
            <a:ext uri="{FF2B5EF4-FFF2-40B4-BE49-F238E27FC236}">
              <a16:creationId xmlns:a16="http://schemas.microsoft.com/office/drawing/2014/main" id="{CC9306D3-B15C-47B2-8E69-64D79C5892AE}"/>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1816EB2-C1A8-4E79-B867-07DD3E0FB47A}"/>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6E9B3D6-BA61-46E7-A8A1-1BDA89056D31}"/>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3" name="直線コネクタ 132">
          <a:extLst>
            <a:ext uri="{FF2B5EF4-FFF2-40B4-BE49-F238E27FC236}">
              <a16:creationId xmlns:a16="http://schemas.microsoft.com/office/drawing/2014/main" id="{F3FFA99E-72DE-4571-BE25-928516373FBB}"/>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4" name="債務償還比率最小値テキスト">
          <a:extLst>
            <a:ext uri="{FF2B5EF4-FFF2-40B4-BE49-F238E27FC236}">
              <a16:creationId xmlns:a16="http://schemas.microsoft.com/office/drawing/2014/main" id="{7819BFD9-09B3-4E5D-B049-451A0661DF66}"/>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5" name="直線コネクタ 134">
          <a:extLst>
            <a:ext uri="{FF2B5EF4-FFF2-40B4-BE49-F238E27FC236}">
              <a16:creationId xmlns:a16="http://schemas.microsoft.com/office/drawing/2014/main" id="{049FAE16-D71F-403D-8E34-C821982F7B8E}"/>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6" name="債務償還比率最大値テキスト">
          <a:extLst>
            <a:ext uri="{FF2B5EF4-FFF2-40B4-BE49-F238E27FC236}">
              <a16:creationId xmlns:a16="http://schemas.microsoft.com/office/drawing/2014/main" id="{AC311E5B-DFD8-41AD-A22D-24F4670A1E55}"/>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7" name="直線コネクタ 136">
          <a:extLst>
            <a:ext uri="{FF2B5EF4-FFF2-40B4-BE49-F238E27FC236}">
              <a16:creationId xmlns:a16="http://schemas.microsoft.com/office/drawing/2014/main" id="{1672431B-3228-4CAD-9612-FF289B3A646D}"/>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8" name="債務償還比率平均値テキスト">
          <a:extLst>
            <a:ext uri="{FF2B5EF4-FFF2-40B4-BE49-F238E27FC236}">
              <a16:creationId xmlns:a16="http://schemas.microsoft.com/office/drawing/2014/main" id="{0AAE6C36-5B6F-4F50-B3B1-08E14E932D5C}"/>
            </a:ext>
          </a:extLst>
        </xdr:cNvPr>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9" name="フローチャート: 判断 138">
          <a:extLst>
            <a:ext uri="{FF2B5EF4-FFF2-40B4-BE49-F238E27FC236}">
              <a16:creationId xmlns:a16="http://schemas.microsoft.com/office/drawing/2014/main" id="{77558392-DA97-4C36-8590-DF5DEA3D8CB6}"/>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0" name="フローチャート: 判断 139">
          <a:extLst>
            <a:ext uri="{FF2B5EF4-FFF2-40B4-BE49-F238E27FC236}">
              <a16:creationId xmlns:a16="http://schemas.microsoft.com/office/drawing/2014/main" id="{0D1FC373-9548-4317-8CDD-0EEFF637675E}"/>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1" name="フローチャート: 判断 140">
          <a:extLst>
            <a:ext uri="{FF2B5EF4-FFF2-40B4-BE49-F238E27FC236}">
              <a16:creationId xmlns:a16="http://schemas.microsoft.com/office/drawing/2014/main" id="{F67B0A9A-F068-4957-8C8A-2C6DF7D258BB}"/>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2" name="フローチャート: 判断 141">
          <a:extLst>
            <a:ext uri="{FF2B5EF4-FFF2-40B4-BE49-F238E27FC236}">
              <a16:creationId xmlns:a16="http://schemas.microsoft.com/office/drawing/2014/main" id="{2B9A3C0E-955C-46C4-A659-7C9F770BDE2C}"/>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3" name="フローチャート: 判断 142">
          <a:extLst>
            <a:ext uri="{FF2B5EF4-FFF2-40B4-BE49-F238E27FC236}">
              <a16:creationId xmlns:a16="http://schemas.microsoft.com/office/drawing/2014/main" id="{F00B3717-3BE5-4BEE-946D-CA0D4CB33804}"/>
            </a:ext>
          </a:extLst>
        </xdr:cNvPr>
        <xdr:cNvSpPr/>
      </xdr:nvSpPr>
      <xdr:spPr>
        <a:xfrm>
          <a:off x="10347325" y="5798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699143EE-4DB4-431D-9FDC-2AEC55053F16}"/>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6FA5930D-8111-4ABE-A0F6-158EFE4F29BD}"/>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7DF0252-F61A-4519-ADF4-F7DF9B2A7A2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AF83886B-9D0B-4015-81A4-E9C4773E9C4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CACD7C6-D63F-4F0B-AA69-68A578DF0B33}"/>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85405</xdr:rowOff>
    </xdr:from>
    <xdr:to>
      <xdr:col>76</xdr:col>
      <xdr:colOff>73025</xdr:colOff>
      <xdr:row>28</xdr:row>
      <xdr:rowOff>15555</xdr:rowOff>
    </xdr:to>
    <xdr:sp macro="" textlink="">
      <xdr:nvSpPr>
        <xdr:cNvPr id="149" name="楕円 148">
          <a:extLst>
            <a:ext uri="{FF2B5EF4-FFF2-40B4-BE49-F238E27FC236}">
              <a16:creationId xmlns:a16="http://schemas.microsoft.com/office/drawing/2014/main" id="{EA7FBFE0-AAB7-400C-B047-0114F5C7FFD6}"/>
            </a:ext>
          </a:extLst>
        </xdr:cNvPr>
        <xdr:cNvSpPr/>
      </xdr:nvSpPr>
      <xdr:spPr>
        <a:xfrm>
          <a:off x="13001625" y="5381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108282</xdr:rowOff>
    </xdr:from>
    <xdr:ext cx="469744" cy="259045"/>
    <xdr:sp macro="" textlink="">
      <xdr:nvSpPr>
        <xdr:cNvPr id="150" name="債務償還比率該当値テキスト">
          <a:extLst>
            <a:ext uri="{FF2B5EF4-FFF2-40B4-BE49-F238E27FC236}">
              <a16:creationId xmlns:a16="http://schemas.microsoft.com/office/drawing/2014/main" id="{103C54B2-6DB5-46E9-8682-B1E50DAC6892}"/>
            </a:ext>
          </a:extLst>
        </xdr:cNvPr>
        <xdr:cNvSpPr txBox="1"/>
      </xdr:nvSpPr>
      <xdr:spPr>
        <a:xfrm>
          <a:off x="13080365" y="523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91882</xdr:rowOff>
    </xdr:from>
    <xdr:to>
      <xdr:col>72</xdr:col>
      <xdr:colOff>123825</xdr:colOff>
      <xdr:row>28</xdr:row>
      <xdr:rowOff>22032</xdr:rowOff>
    </xdr:to>
    <xdr:sp macro="" textlink="">
      <xdr:nvSpPr>
        <xdr:cNvPr id="151" name="楕円 150">
          <a:extLst>
            <a:ext uri="{FF2B5EF4-FFF2-40B4-BE49-F238E27FC236}">
              <a16:creationId xmlns:a16="http://schemas.microsoft.com/office/drawing/2014/main" id="{9B3B484B-7126-4438-A48D-8109627E90D1}"/>
            </a:ext>
          </a:extLst>
        </xdr:cNvPr>
        <xdr:cNvSpPr/>
      </xdr:nvSpPr>
      <xdr:spPr>
        <a:xfrm>
          <a:off x="12359005" y="5387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136205</xdr:rowOff>
    </xdr:from>
    <xdr:to>
      <xdr:col>76</xdr:col>
      <xdr:colOff>22225</xdr:colOff>
      <xdr:row>27</xdr:row>
      <xdr:rowOff>142682</xdr:rowOff>
    </xdr:to>
    <xdr:cxnSp macro="">
      <xdr:nvCxnSpPr>
        <xdr:cNvPr id="152" name="直線コネクタ 151">
          <a:extLst>
            <a:ext uri="{FF2B5EF4-FFF2-40B4-BE49-F238E27FC236}">
              <a16:creationId xmlns:a16="http://schemas.microsoft.com/office/drawing/2014/main" id="{EE78D9EB-B1E1-478B-9355-FCAD4C618432}"/>
            </a:ext>
          </a:extLst>
        </xdr:cNvPr>
        <xdr:cNvCxnSpPr/>
      </xdr:nvCxnSpPr>
      <xdr:spPr>
        <a:xfrm flipV="1">
          <a:off x="12409805" y="5432105"/>
          <a:ext cx="6197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170469</xdr:rowOff>
    </xdr:from>
    <xdr:to>
      <xdr:col>68</xdr:col>
      <xdr:colOff>123825</xdr:colOff>
      <xdr:row>28</xdr:row>
      <xdr:rowOff>100619</xdr:rowOff>
    </xdr:to>
    <xdr:sp macro="" textlink="">
      <xdr:nvSpPr>
        <xdr:cNvPr id="153" name="楕円 152">
          <a:extLst>
            <a:ext uri="{FF2B5EF4-FFF2-40B4-BE49-F238E27FC236}">
              <a16:creationId xmlns:a16="http://schemas.microsoft.com/office/drawing/2014/main" id="{4AA962D2-7216-45BC-86DE-4C676ED5E11D}"/>
            </a:ext>
          </a:extLst>
        </xdr:cNvPr>
        <xdr:cNvSpPr/>
      </xdr:nvSpPr>
      <xdr:spPr>
        <a:xfrm>
          <a:off x="11688445" y="5466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142682</xdr:rowOff>
    </xdr:from>
    <xdr:to>
      <xdr:col>72</xdr:col>
      <xdr:colOff>73025</xdr:colOff>
      <xdr:row>28</xdr:row>
      <xdr:rowOff>49819</xdr:rowOff>
    </xdr:to>
    <xdr:cxnSp macro="">
      <xdr:nvCxnSpPr>
        <xdr:cNvPr id="154" name="直線コネクタ 153">
          <a:extLst>
            <a:ext uri="{FF2B5EF4-FFF2-40B4-BE49-F238E27FC236}">
              <a16:creationId xmlns:a16="http://schemas.microsoft.com/office/drawing/2014/main" id="{F8E6FB1C-4C0D-408C-B3D6-8C9979E69208}"/>
            </a:ext>
          </a:extLst>
        </xdr:cNvPr>
        <xdr:cNvCxnSpPr/>
      </xdr:nvCxnSpPr>
      <xdr:spPr>
        <a:xfrm flipV="1">
          <a:off x="11739245" y="5438582"/>
          <a:ext cx="670560" cy="7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25791</xdr:rowOff>
    </xdr:from>
    <xdr:to>
      <xdr:col>64</xdr:col>
      <xdr:colOff>123825</xdr:colOff>
      <xdr:row>28</xdr:row>
      <xdr:rowOff>127391</xdr:rowOff>
    </xdr:to>
    <xdr:sp macro="" textlink="">
      <xdr:nvSpPr>
        <xdr:cNvPr id="155" name="楕円 154">
          <a:extLst>
            <a:ext uri="{FF2B5EF4-FFF2-40B4-BE49-F238E27FC236}">
              <a16:creationId xmlns:a16="http://schemas.microsoft.com/office/drawing/2014/main" id="{C662F405-EFE8-4814-AB79-01C8C0D7711C}"/>
            </a:ext>
          </a:extLst>
        </xdr:cNvPr>
        <xdr:cNvSpPr/>
      </xdr:nvSpPr>
      <xdr:spPr>
        <a:xfrm>
          <a:off x="11017885" y="5489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49819</xdr:rowOff>
    </xdr:from>
    <xdr:to>
      <xdr:col>68</xdr:col>
      <xdr:colOff>73025</xdr:colOff>
      <xdr:row>28</xdr:row>
      <xdr:rowOff>76591</xdr:rowOff>
    </xdr:to>
    <xdr:cxnSp macro="">
      <xdr:nvCxnSpPr>
        <xdr:cNvPr id="156" name="直線コネクタ 155">
          <a:extLst>
            <a:ext uri="{FF2B5EF4-FFF2-40B4-BE49-F238E27FC236}">
              <a16:creationId xmlns:a16="http://schemas.microsoft.com/office/drawing/2014/main" id="{839E5981-57FE-4619-9D1F-4738DED87416}"/>
            </a:ext>
          </a:extLst>
        </xdr:cNvPr>
        <xdr:cNvCxnSpPr/>
      </xdr:nvCxnSpPr>
      <xdr:spPr>
        <a:xfrm flipV="1">
          <a:off x="11068685" y="5513359"/>
          <a:ext cx="670560" cy="2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154727</xdr:rowOff>
    </xdr:from>
    <xdr:to>
      <xdr:col>60</xdr:col>
      <xdr:colOff>123825</xdr:colOff>
      <xdr:row>29</xdr:row>
      <xdr:rowOff>84877</xdr:rowOff>
    </xdr:to>
    <xdr:sp macro="" textlink="">
      <xdr:nvSpPr>
        <xdr:cNvPr id="157" name="楕円 156">
          <a:extLst>
            <a:ext uri="{FF2B5EF4-FFF2-40B4-BE49-F238E27FC236}">
              <a16:creationId xmlns:a16="http://schemas.microsoft.com/office/drawing/2014/main" id="{9B8D8728-1CF8-4A35-A195-3042AD89E1DE}"/>
            </a:ext>
          </a:extLst>
        </xdr:cNvPr>
        <xdr:cNvSpPr/>
      </xdr:nvSpPr>
      <xdr:spPr>
        <a:xfrm>
          <a:off x="10347325" y="56182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76591</xdr:rowOff>
    </xdr:from>
    <xdr:to>
      <xdr:col>64</xdr:col>
      <xdr:colOff>73025</xdr:colOff>
      <xdr:row>29</xdr:row>
      <xdr:rowOff>34077</xdr:rowOff>
    </xdr:to>
    <xdr:cxnSp macro="">
      <xdr:nvCxnSpPr>
        <xdr:cNvPr id="158" name="直線コネクタ 157">
          <a:extLst>
            <a:ext uri="{FF2B5EF4-FFF2-40B4-BE49-F238E27FC236}">
              <a16:creationId xmlns:a16="http://schemas.microsoft.com/office/drawing/2014/main" id="{6B3E059A-752A-4587-8865-2CA56B7C4505}"/>
            </a:ext>
          </a:extLst>
        </xdr:cNvPr>
        <xdr:cNvCxnSpPr/>
      </xdr:nvCxnSpPr>
      <xdr:spPr>
        <a:xfrm flipV="1">
          <a:off x="10398125" y="5540131"/>
          <a:ext cx="670560" cy="12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9" name="n_1aveValue債務償還比率">
          <a:extLst>
            <a:ext uri="{FF2B5EF4-FFF2-40B4-BE49-F238E27FC236}">
              <a16:creationId xmlns:a16="http://schemas.microsoft.com/office/drawing/2014/main" id="{BD301FD8-C1EA-40DC-8C46-FAA3AE5421AC}"/>
            </a:ext>
          </a:extLst>
        </xdr:cNvPr>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0" name="n_2aveValue債務償還比率">
          <a:extLst>
            <a:ext uri="{FF2B5EF4-FFF2-40B4-BE49-F238E27FC236}">
              <a16:creationId xmlns:a16="http://schemas.microsoft.com/office/drawing/2014/main" id="{183609DB-2E0C-41D9-A8D1-D8ED3081857E}"/>
            </a:ext>
          </a:extLst>
        </xdr:cNvPr>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1" name="n_3aveValue債務償還比率">
          <a:extLst>
            <a:ext uri="{FF2B5EF4-FFF2-40B4-BE49-F238E27FC236}">
              <a16:creationId xmlns:a16="http://schemas.microsoft.com/office/drawing/2014/main" id="{93CE3B30-5826-4DB1-9D22-570EC840051F}"/>
            </a:ext>
          </a:extLst>
        </xdr:cNvPr>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2" name="n_4aveValue債務償還比率">
          <a:extLst>
            <a:ext uri="{FF2B5EF4-FFF2-40B4-BE49-F238E27FC236}">
              <a16:creationId xmlns:a16="http://schemas.microsoft.com/office/drawing/2014/main" id="{FCA4E109-8104-409A-B9A4-36EB4116D245}"/>
            </a:ext>
          </a:extLst>
        </xdr:cNvPr>
        <xdr:cNvSpPr txBox="1"/>
      </xdr:nvSpPr>
      <xdr:spPr>
        <a:xfrm>
          <a:off x="10186112" y="588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38559</xdr:rowOff>
    </xdr:from>
    <xdr:ext cx="469744" cy="259045"/>
    <xdr:sp macro="" textlink="">
      <xdr:nvSpPr>
        <xdr:cNvPr id="163" name="n_1mainValue債務償還比率">
          <a:extLst>
            <a:ext uri="{FF2B5EF4-FFF2-40B4-BE49-F238E27FC236}">
              <a16:creationId xmlns:a16="http://schemas.microsoft.com/office/drawing/2014/main" id="{06F7B96B-EB43-4BE9-81AE-509D9B33B59D}"/>
            </a:ext>
          </a:extLst>
        </xdr:cNvPr>
        <xdr:cNvSpPr txBox="1"/>
      </xdr:nvSpPr>
      <xdr:spPr>
        <a:xfrm>
          <a:off x="12185092" y="516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117146</xdr:rowOff>
    </xdr:from>
    <xdr:ext cx="469744" cy="259045"/>
    <xdr:sp macro="" textlink="">
      <xdr:nvSpPr>
        <xdr:cNvPr id="164" name="n_2mainValue債務償還比率">
          <a:extLst>
            <a:ext uri="{FF2B5EF4-FFF2-40B4-BE49-F238E27FC236}">
              <a16:creationId xmlns:a16="http://schemas.microsoft.com/office/drawing/2014/main" id="{8A129585-EEF4-4AD5-99A1-BCA94DBDC376}"/>
            </a:ext>
          </a:extLst>
        </xdr:cNvPr>
        <xdr:cNvSpPr txBox="1"/>
      </xdr:nvSpPr>
      <xdr:spPr>
        <a:xfrm>
          <a:off x="11527232" y="524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143918</xdr:rowOff>
    </xdr:from>
    <xdr:ext cx="469744" cy="259045"/>
    <xdr:sp macro="" textlink="">
      <xdr:nvSpPr>
        <xdr:cNvPr id="165" name="n_3mainValue債務償還比率">
          <a:extLst>
            <a:ext uri="{FF2B5EF4-FFF2-40B4-BE49-F238E27FC236}">
              <a16:creationId xmlns:a16="http://schemas.microsoft.com/office/drawing/2014/main" id="{401B3393-14DA-4C90-8285-88C02F1E8768}"/>
            </a:ext>
          </a:extLst>
        </xdr:cNvPr>
        <xdr:cNvSpPr txBox="1"/>
      </xdr:nvSpPr>
      <xdr:spPr>
        <a:xfrm>
          <a:off x="10856672" y="527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101404</xdr:rowOff>
    </xdr:from>
    <xdr:ext cx="469744" cy="259045"/>
    <xdr:sp macro="" textlink="">
      <xdr:nvSpPr>
        <xdr:cNvPr id="166" name="n_4mainValue債務償還比率">
          <a:extLst>
            <a:ext uri="{FF2B5EF4-FFF2-40B4-BE49-F238E27FC236}">
              <a16:creationId xmlns:a16="http://schemas.microsoft.com/office/drawing/2014/main" id="{0827CE32-289F-47A7-909B-8C278FD5E299}"/>
            </a:ext>
          </a:extLst>
        </xdr:cNvPr>
        <xdr:cNvSpPr txBox="1"/>
      </xdr:nvSpPr>
      <xdr:spPr>
        <a:xfrm>
          <a:off x="10186112" y="539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E016AD80-E819-4D78-8BB1-269C8DF9FC8B}"/>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4FADCD7C-A1F4-40A9-B227-19C5AD60235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8341941B-61DE-478B-A566-B22A154B605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BE97A80-35A7-43B9-96EA-5D508BA9D518}"/>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FF057602-312F-44C2-9C47-412BDA76F08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4BA7765-BF29-460A-9770-0BE7FB5E9A7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40F9991-8FD4-40D7-B480-19D6FC6D8D19}"/>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B83849-6A07-4FBF-891F-88917DDBBA9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7D61342-510D-49B2-9322-0265E03E5D0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04F83F0-57B0-4E41-8F73-5F4E9448028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B97363-042C-47C4-9D23-8094D2080C3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16C220-D3D7-4562-ABE2-019EBEDC5BA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A7ED999-989F-470B-9E81-0468C76042E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CCF5EDD-2A78-4BB1-9E50-9E33BBB6BADF}"/>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1F21F24-630B-40DB-90F2-5E9C151346F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EBBDFD-EA93-4A6F-A8ED-97BB46E114E8}"/>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9D1A968-1ACB-4EAE-8855-FDAFC33B917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4AD014-8514-4E24-BFE3-3488C748511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B8E2F4-406A-4D19-BE7E-5E1268CDCBC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330F950-7523-4529-9B44-B3C87444B6F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DAF77CD-B722-41EC-AD39-45D81A80F9B6}"/>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39F6E75-4642-40CF-A384-C03FA019EAFE}"/>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CF5BED-1215-486E-9720-C8B159EAF61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D6171C6-EA1D-4FF4-A0B6-78B5ADF4AAD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B8DFF79-4DFB-41A7-A4BB-934E2CFB678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BA44D2-5F5D-480F-96DD-F1FAA2D15414}"/>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051B5E-59A0-45F8-88EC-77F2046687F1}"/>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52809C4-FADC-40C4-A867-FD9656BA96B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066CDA2-5A95-4559-8A04-B41D278202B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59EC2C1-5DD6-4960-AAD5-A7CD228DCEC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183385-656F-4AC6-A88C-778ABB15FF2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504A802-794D-49EC-BB33-2F7164F2282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10F0A43-E2F8-4455-A3DE-B684828C5CB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4C9B97F-2B20-48BA-BF5F-9EF8199F80F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682BB1-173C-4EBA-95CF-B59DD122BAB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BD14FA2-BB2D-4955-970C-B1E8F42F879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CC9BA3B-366D-4D25-BD94-2AF797F05C2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2F720A-542D-4487-9304-273CC3FCB88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6C8676A-F03B-4D22-885F-F1B5957229C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F91ACD8-C9FA-4F1B-8112-9268A53AE46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5E8568-BFC1-440D-A5F5-9DB7CE3EA49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FECE7D-240D-4D92-90DF-158B786B2CB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56B3888-00E8-4E49-98EF-C195D67A77F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468198-B1D1-4376-9BAF-38E1EC19FBF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F096E3-3E11-4B97-8BC8-C261931EFEF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7E687AF-EDED-4BC3-ADEB-4D54D4B7D2F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765205E-DC9D-48D4-809F-B0EAD248CDC5}"/>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8E9ABB-C2D0-4A42-851D-2C8E02B0B245}"/>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8DCFD0-283C-4609-B02D-A26B32722F04}"/>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76E55AD-42FF-4094-85DB-BF4AA35E24A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C4D2B63-3F5A-4875-A2B2-17FFE5A7548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CDF646C-337F-4DAE-9CC8-A971CB83E43D}"/>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C654CE2-0F47-4343-B234-D9D55FE394DA}"/>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B1B6971-6895-46D4-95E3-69B3BB4B197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17C7EAA-7899-4CDD-8D76-16744045F06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572AD33-2168-49F6-B9BE-157E82D23934}"/>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5EC0F5D-44DB-45CE-922C-5CE771B45A98}"/>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8E19413-60CF-45EB-A6A0-E4DBE4ABC24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7040C94-7DEE-4742-8EF9-66FE1DC02F9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848778C-8C4E-4550-B9A0-CA70581DE77A}"/>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DFC461F-780C-4609-9E8E-BE4FF1E7A49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3669CAF-0FC0-44FE-B183-30E18CE6080A}"/>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31F0FC2D-DAFD-4B28-BF08-EB534B80D6A3}"/>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453DDEB7-5E76-4920-BB40-B642DDF782DF}"/>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54FBB01B-38DF-4939-99A0-929CE54D588F}"/>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C5145FDB-EBD5-4A69-8222-A9B72A1B5E70}"/>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EF91B70B-7CE0-41A4-9AFE-AD7BAA9E535F}"/>
            </a:ext>
          </a:extLst>
        </xdr:cNvPr>
        <xdr:cNvSpPr txBox="1"/>
      </xdr:nvSpPr>
      <xdr:spPr>
        <a:xfrm>
          <a:off x="4124960" y="639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5E99041E-90CF-4E10-BC00-EE70174C659F}"/>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49FD106-8C1F-4EE3-8B4A-322A276E67E9}"/>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1C344A39-69DB-4AF9-8F21-426B18E97D03}"/>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3A6278F-C25C-41A7-80DC-D5C3E81928E3}"/>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6590473B-378D-4A46-A5A7-27CDD8F92AC5}"/>
            </a:ext>
          </a:extLst>
        </xdr:cNvPr>
        <xdr:cNvSpPr/>
      </xdr:nvSpPr>
      <xdr:spPr>
        <a:xfrm>
          <a:off x="965200" y="63366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78EFF2C-65BD-4524-BA8C-EEEA27CC68C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00989DA-D7A7-4180-9383-6474B1CA158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AE36704-9B60-478E-A246-E132FB4BA7D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A64A39F-BE07-4E7F-83AB-F7169FEF7F8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D43DCC-E21C-4365-ABB7-836F787E916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149225</xdr:rowOff>
    </xdr:from>
    <xdr:to>
      <xdr:col>24</xdr:col>
      <xdr:colOff>114300</xdr:colOff>
      <xdr:row>35</xdr:row>
      <xdr:rowOff>79375</xdr:rowOff>
    </xdr:to>
    <xdr:sp macro="" textlink="">
      <xdr:nvSpPr>
        <xdr:cNvPr id="73" name="楕円 72">
          <a:extLst>
            <a:ext uri="{FF2B5EF4-FFF2-40B4-BE49-F238E27FC236}">
              <a16:creationId xmlns:a16="http://schemas.microsoft.com/office/drawing/2014/main" id="{0F82E3D0-0FE4-4442-A0D5-A71C6F887427}"/>
            </a:ext>
          </a:extLst>
        </xdr:cNvPr>
        <xdr:cNvSpPr/>
      </xdr:nvSpPr>
      <xdr:spPr>
        <a:xfrm>
          <a:off x="4036060" y="5848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652</xdr:rowOff>
    </xdr:from>
    <xdr:ext cx="405111" cy="259045"/>
    <xdr:sp macro="" textlink="">
      <xdr:nvSpPr>
        <xdr:cNvPr id="74" name="【道路】&#10;有形固定資産減価償却率該当値テキスト">
          <a:extLst>
            <a:ext uri="{FF2B5EF4-FFF2-40B4-BE49-F238E27FC236}">
              <a16:creationId xmlns:a16="http://schemas.microsoft.com/office/drawing/2014/main" id="{6F2E4A74-589C-49D5-BE2B-7E50C045823A}"/>
            </a:ext>
          </a:extLst>
        </xdr:cNvPr>
        <xdr:cNvSpPr txBox="1"/>
      </xdr:nvSpPr>
      <xdr:spPr>
        <a:xfrm>
          <a:off x="4124960" y="570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111125</xdr:rowOff>
    </xdr:from>
    <xdr:to>
      <xdr:col>20</xdr:col>
      <xdr:colOff>38100</xdr:colOff>
      <xdr:row>35</xdr:row>
      <xdr:rowOff>41275</xdr:rowOff>
    </xdr:to>
    <xdr:sp macro="" textlink="">
      <xdr:nvSpPr>
        <xdr:cNvPr id="75" name="楕円 74">
          <a:extLst>
            <a:ext uri="{FF2B5EF4-FFF2-40B4-BE49-F238E27FC236}">
              <a16:creationId xmlns:a16="http://schemas.microsoft.com/office/drawing/2014/main" id="{4DB7D4FE-19D0-4178-9231-B31A0A019263}"/>
            </a:ext>
          </a:extLst>
        </xdr:cNvPr>
        <xdr:cNvSpPr/>
      </xdr:nvSpPr>
      <xdr:spPr>
        <a:xfrm>
          <a:off x="3312160" y="581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161925</xdr:rowOff>
    </xdr:from>
    <xdr:to>
      <xdr:col>24</xdr:col>
      <xdr:colOff>63500</xdr:colOff>
      <xdr:row>35</xdr:row>
      <xdr:rowOff>28575</xdr:rowOff>
    </xdr:to>
    <xdr:cxnSp macro="">
      <xdr:nvCxnSpPr>
        <xdr:cNvPr id="76" name="直線コネクタ 75">
          <a:extLst>
            <a:ext uri="{FF2B5EF4-FFF2-40B4-BE49-F238E27FC236}">
              <a16:creationId xmlns:a16="http://schemas.microsoft.com/office/drawing/2014/main" id="{96CEEA89-4192-4F03-ABB2-BD334307DCAE}"/>
            </a:ext>
          </a:extLst>
        </xdr:cNvPr>
        <xdr:cNvCxnSpPr/>
      </xdr:nvCxnSpPr>
      <xdr:spPr>
        <a:xfrm>
          <a:off x="3355340" y="5861685"/>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73025</xdr:rowOff>
    </xdr:from>
    <xdr:to>
      <xdr:col>15</xdr:col>
      <xdr:colOff>101600</xdr:colOff>
      <xdr:row>35</xdr:row>
      <xdr:rowOff>3175</xdr:rowOff>
    </xdr:to>
    <xdr:sp macro="" textlink="">
      <xdr:nvSpPr>
        <xdr:cNvPr id="77" name="楕円 76">
          <a:extLst>
            <a:ext uri="{FF2B5EF4-FFF2-40B4-BE49-F238E27FC236}">
              <a16:creationId xmlns:a16="http://schemas.microsoft.com/office/drawing/2014/main" id="{D4DC4EE1-5267-42DA-896D-DDC4195E62B2}"/>
            </a:ext>
          </a:extLst>
        </xdr:cNvPr>
        <xdr:cNvSpPr/>
      </xdr:nvSpPr>
      <xdr:spPr>
        <a:xfrm>
          <a:off x="2514600" y="5772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123825</xdr:rowOff>
    </xdr:from>
    <xdr:to>
      <xdr:col>19</xdr:col>
      <xdr:colOff>177800</xdr:colOff>
      <xdr:row>34</xdr:row>
      <xdr:rowOff>161925</xdr:rowOff>
    </xdr:to>
    <xdr:cxnSp macro="">
      <xdr:nvCxnSpPr>
        <xdr:cNvPr id="78" name="直線コネクタ 77">
          <a:extLst>
            <a:ext uri="{FF2B5EF4-FFF2-40B4-BE49-F238E27FC236}">
              <a16:creationId xmlns:a16="http://schemas.microsoft.com/office/drawing/2014/main" id="{BC67B2E3-E424-4BC6-BEA4-EFD3CC99F74C}"/>
            </a:ext>
          </a:extLst>
        </xdr:cNvPr>
        <xdr:cNvCxnSpPr/>
      </xdr:nvCxnSpPr>
      <xdr:spPr>
        <a:xfrm>
          <a:off x="2565400" y="582358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40640</xdr:rowOff>
    </xdr:from>
    <xdr:to>
      <xdr:col>10</xdr:col>
      <xdr:colOff>165100</xdr:colOff>
      <xdr:row>34</xdr:row>
      <xdr:rowOff>142240</xdr:rowOff>
    </xdr:to>
    <xdr:sp macro="" textlink="">
      <xdr:nvSpPr>
        <xdr:cNvPr id="79" name="楕円 78">
          <a:extLst>
            <a:ext uri="{FF2B5EF4-FFF2-40B4-BE49-F238E27FC236}">
              <a16:creationId xmlns:a16="http://schemas.microsoft.com/office/drawing/2014/main" id="{D1EC4A5F-650C-41A5-808D-2580F53910A6}"/>
            </a:ext>
          </a:extLst>
        </xdr:cNvPr>
        <xdr:cNvSpPr/>
      </xdr:nvSpPr>
      <xdr:spPr>
        <a:xfrm>
          <a:off x="17399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91440</xdr:rowOff>
    </xdr:from>
    <xdr:to>
      <xdr:col>15</xdr:col>
      <xdr:colOff>50800</xdr:colOff>
      <xdr:row>34</xdr:row>
      <xdr:rowOff>123825</xdr:rowOff>
    </xdr:to>
    <xdr:cxnSp macro="">
      <xdr:nvCxnSpPr>
        <xdr:cNvPr id="80" name="直線コネクタ 79">
          <a:extLst>
            <a:ext uri="{FF2B5EF4-FFF2-40B4-BE49-F238E27FC236}">
              <a16:creationId xmlns:a16="http://schemas.microsoft.com/office/drawing/2014/main" id="{851ABB63-711C-4E18-8F9A-B2E55F6CBDB0}"/>
            </a:ext>
          </a:extLst>
        </xdr:cNvPr>
        <xdr:cNvCxnSpPr/>
      </xdr:nvCxnSpPr>
      <xdr:spPr>
        <a:xfrm>
          <a:off x="1790700" y="579120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6350</xdr:rowOff>
    </xdr:from>
    <xdr:to>
      <xdr:col>6</xdr:col>
      <xdr:colOff>38100</xdr:colOff>
      <xdr:row>34</xdr:row>
      <xdr:rowOff>107950</xdr:rowOff>
    </xdr:to>
    <xdr:sp macro="" textlink="">
      <xdr:nvSpPr>
        <xdr:cNvPr id="81" name="楕円 80">
          <a:extLst>
            <a:ext uri="{FF2B5EF4-FFF2-40B4-BE49-F238E27FC236}">
              <a16:creationId xmlns:a16="http://schemas.microsoft.com/office/drawing/2014/main" id="{841EAEAF-1727-4AB5-8148-3E1243606AB1}"/>
            </a:ext>
          </a:extLst>
        </xdr:cNvPr>
        <xdr:cNvSpPr/>
      </xdr:nvSpPr>
      <xdr:spPr>
        <a:xfrm>
          <a:off x="965200" y="5706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57150</xdr:rowOff>
    </xdr:from>
    <xdr:to>
      <xdr:col>10</xdr:col>
      <xdr:colOff>114300</xdr:colOff>
      <xdr:row>34</xdr:row>
      <xdr:rowOff>91440</xdr:rowOff>
    </xdr:to>
    <xdr:cxnSp macro="">
      <xdr:nvCxnSpPr>
        <xdr:cNvPr id="82" name="直線コネクタ 81">
          <a:extLst>
            <a:ext uri="{FF2B5EF4-FFF2-40B4-BE49-F238E27FC236}">
              <a16:creationId xmlns:a16="http://schemas.microsoft.com/office/drawing/2014/main" id="{AA11FEC8-A3C5-491B-8204-E00EE1B1EDF7}"/>
            </a:ext>
          </a:extLst>
        </xdr:cNvPr>
        <xdr:cNvCxnSpPr/>
      </xdr:nvCxnSpPr>
      <xdr:spPr>
        <a:xfrm>
          <a:off x="1008380" y="57569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948EA8FA-C549-4407-A5D2-101A0C7C0F42}"/>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E32829AF-C472-4DC3-B2D0-AC5800CEF46C}"/>
            </a:ext>
          </a:extLst>
        </xdr:cNvPr>
        <xdr:cNvSpPr txBox="1"/>
      </xdr:nvSpPr>
      <xdr:spPr>
        <a:xfrm>
          <a:off x="238570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A97039B4-F40D-4428-BAE1-7C68042CE1C3}"/>
            </a:ext>
          </a:extLst>
        </xdr:cNvPr>
        <xdr:cNvSpPr txBox="1"/>
      </xdr:nvSpPr>
      <xdr:spPr>
        <a:xfrm>
          <a:off x="161100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74E86B87-791E-4FBC-B418-5E860B6A6BFC}"/>
            </a:ext>
          </a:extLst>
        </xdr:cNvPr>
        <xdr:cNvSpPr txBox="1"/>
      </xdr:nvSpPr>
      <xdr:spPr>
        <a:xfrm>
          <a:off x="83630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57802</xdr:rowOff>
    </xdr:from>
    <xdr:ext cx="405111" cy="259045"/>
    <xdr:sp macro="" textlink="">
      <xdr:nvSpPr>
        <xdr:cNvPr id="87" name="n_1mainValue【道路】&#10;有形固定資産減価償却率">
          <a:extLst>
            <a:ext uri="{FF2B5EF4-FFF2-40B4-BE49-F238E27FC236}">
              <a16:creationId xmlns:a16="http://schemas.microsoft.com/office/drawing/2014/main" id="{20E3F1DE-B660-4548-A476-1541747189C0}"/>
            </a:ext>
          </a:extLst>
        </xdr:cNvPr>
        <xdr:cNvSpPr txBox="1"/>
      </xdr:nvSpPr>
      <xdr:spPr>
        <a:xfrm>
          <a:off x="3170564" y="558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B0B04CA5-493C-4F88-8AF1-EA3ED9C8CDDB}"/>
            </a:ext>
          </a:extLst>
        </xdr:cNvPr>
        <xdr:cNvSpPr txBox="1"/>
      </xdr:nvSpPr>
      <xdr:spPr>
        <a:xfrm>
          <a:off x="2385704" y="55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158767</xdr:rowOff>
    </xdr:from>
    <xdr:ext cx="405111" cy="259045"/>
    <xdr:sp macro="" textlink="">
      <xdr:nvSpPr>
        <xdr:cNvPr id="89" name="n_3mainValue【道路】&#10;有形固定資産減価償却率">
          <a:extLst>
            <a:ext uri="{FF2B5EF4-FFF2-40B4-BE49-F238E27FC236}">
              <a16:creationId xmlns:a16="http://schemas.microsoft.com/office/drawing/2014/main" id="{6EF1BAB9-1287-47A8-BD6B-90DEC04BB6F0}"/>
            </a:ext>
          </a:extLst>
        </xdr:cNvPr>
        <xdr:cNvSpPr txBox="1"/>
      </xdr:nvSpPr>
      <xdr:spPr>
        <a:xfrm>
          <a:off x="1611004" y="55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124477</xdr:rowOff>
    </xdr:from>
    <xdr:ext cx="405111" cy="259045"/>
    <xdr:sp macro="" textlink="">
      <xdr:nvSpPr>
        <xdr:cNvPr id="90" name="n_4mainValue【道路】&#10;有形固定資産減価償却率">
          <a:extLst>
            <a:ext uri="{FF2B5EF4-FFF2-40B4-BE49-F238E27FC236}">
              <a16:creationId xmlns:a16="http://schemas.microsoft.com/office/drawing/2014/main" id="{3F4B1924-A13A-4A45-95FD-4C597B92A9F2}"/>
            </a:ext>
          </a:extLst>
        </xdr:cNvPr>
        <xdr:cNvSpPr txBox="1"/>
      </xdr:nvSpPr>
      <xdr:spPr>
        <a:xfrm>
          <a:off x="836304" y="54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8912DE5-F3E8-4767-B988-CFFE6E498DC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296C8740-90DF-40D9-A6A6-3A1449D56E6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9C873A44-F2DE-4219-BC12-49CE818D0F2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3604553-89F2-46A8-90AC-B4EDD4E07E47}"/>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E4A3667-EEE1-4FBB-8BEE-C5066A0B6FFB}"/>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13BB383-B92B-4433-AB0C-1D991E8EAE1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375AFDF-316B-4E7A-8882-282B5B834D7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62B1EC9-9AE1-47AC-A1C4-472F0CA43C5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A2A2E0D-AA07-434D-BFAF-185E730DB6A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039CC22-A7A9-4494-8DB5-D506470B157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2D6500F-26AC-4B64-9883-BB80AC05C301}"/>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D56C030-9F83-4551-9F0D-66BEE62D4144}"/>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BC068E0-10EE-4C93-957F-8BE6AC4FBC7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A9BB9CB-1852-4FF7-B7CB-0127388022B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DBD970-D68C-4ED8-9E00-0F81B6261D4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0A64518-436F-4B0E-881B-CF7A308758CB}"/>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66B7BD1-6FFB-4320-91B7-FC37EB2EFC6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770991F1-D59A-4E34-9463-68B06BECDAAC}"/>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8ACD89C-74FF-4F2B-9DC8-5798D73B1D3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40ED8C9-A5CF-449A-ACA0-E11B575C16C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F81783F-6135-4E02-B4F2-4AC07AEDE90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4F5DED5-2F91-4AAD-8BA5-8C99D5C0C852}"/>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5C5A990-19CE-432A-B4FE-A531CFA7D6F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9090DA61-CEAF-4A48-BF77-0AD570AFF3A8}"/>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141B1A2F-1A1F-4FA6-8AB5-198060858A87}"/>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9D1776B0-9360-49D6-A66F-AD30B5833088}"/>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DB3D2BA6-4FE2-43BC-9D62-40A4096D7FDA}"/>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A801079E-F1CC-45CB-9D44-56D351A4BDCF}"/>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6ACA68D3-2849-4722-A229-26FAD3E7F02D}"/>
            </a:ext>
          </a:extLst>
        </xdr:cNvPr>
        <xdr:cNvSpPr txBox="1"/>
      </xdr:nvSpPr>
      <xdr:spPr>
        <a:xfrm>
          <a:off x="9258300" y="648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B5A1B8A8-279F-4EA0-87C1-E122B4508082}"/>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3AD5605-178C-4FE3-A079-964BAA46D976}"/>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6C4ABB2F-1C5B-4A70-AF65-B95B18B75C83}"/>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693EA2E-09DE-4CAF-995A-AF290A560C01}"/>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22D23AB7-ED9C-45DE-8B78-C84474D83D77}"/>
            </a:ext>
          </a:extLst>
        </xdr:cNvPr>
        <xdr:cNvSpPr/>
      </xdr:nvSpPr>
      <xdr:spPr>
        <a:xfrm>
          <a:off x="6098540" y="655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C7E2CB7-65D1-4A77-A198-5ADED947C2A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55FD50C-0853-4B19-AE42-A76A7A17D5E7}"/>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F057992-B677-49F3-BA0F-F896EC7C1E6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449BEE2-6719-4E24-9050-B3325E58A8D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2F583CA-8F98-4B16-AB77-D25282A32A4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77750</xdr:rowOff>
    </xdr:from>
    <xdr:to>
      <xdr:col>55</xdr:col>
      <xdr:colOff>50800</xdr:colOff>
      <xdr:row>39</xdr:row>
      <xdr:rowOff>7900</xdr:rowOff>
    </xdr:to>
    <xdr:sp macro="" textlink="">
      <xdr:nvSpPr>
        <xdr:cNvPr id="130" name="楕円 129">
          <a:extLst>
            <a:ext uri="{FF2B5EF4-FFF2-40B4-BE49-F238E27FC236}">
              <a16:creationId xmlns:a16="http://schemas.microsoft.com/office/drawing/2014/main" id="{806179F5-A758-4129-ACBA-5C81C3BA3F55}"/>
            </a:ext>
          </a:extLst>
        </xdr:cNvPr>
        <xdr:cNvSpPr/>
      </xdr:nvSpPr>
      <xdr:spPr>
        <a:xfrm>
          <a:off x="9192260" y="64480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100627</xdr:rowOff>
    </xdr:from>
    <xdr:ext cx="534377" cy="259045"/>
    <xdr:sp macro="" textlink="">
      <xdr:nvSpPr>
        <xdr:cNvPr id="131" name="【道路】&#10;一人当たり延長該当値テキスト">
          <a:extLst>
            <a:ext uri="{FF2B5EF4-FFF2-40B4-BE49-F238E27FC236}">
              <a16:creationId xmlns:a16="http://schemas.microsoft.com/office/drawing/2014/main" id="{A7757C5F-2021-475A-8ADC-55FB3CDA8EFC}"/>
            </a:ext>
          </a:extLst>
        </xdr:cNvPr>
        <xdr:cNvSpPr txBox="1"/>
      </xdr:nvSpPr>
      <xdr:spPr>
        <a:xfrm>
          <a:off x="9258300" y="6303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88779</xdr:rowOff>
    </xdr:from>
    <xdr:to>
      <xdr:col>50</xdr:col>
      <xdr:colOff>165100</xdr:colOff>
      <xdr:row>39</xdr:row>
      <xdr:rowOff>18929</xdr:rowOff>
    </xdr:to>
    <xdr:sp macro="" textlink="">
      <xdr:nvSpPr>
        <xdr:cNvPr id="132" name="楕円 131">
          <a:extLst>
            <a:ext uri="{FF2B5EF4-FFF2-40B4-BE49-F238E27FC236}">
              <a16:creationId xmlns:a16="http://schemas.microsoft.com/office/drawing/2014/main" id="{49546F33-2518-4024-B6C7-40B120C5DC62}"/>
            </a:ext>
          </a:extLst>
        </xdr:cNvPr>
        <xdr:cNvSpPr/>
      </xdr:nvSpPr>
      <xdr:spPr>
        <a:xfrm>
          <a:off x="8445500" y="64590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128550</xdr:rowOff>
    </xdr:from>
    <xdr:to>
      <xdr:col>55</xdr:col>
      <xdr:colOff>0</xdr:colOff>
      <xdr:row>38</xdr:row>
      <xdr:rowOff>139579</xdr:rowOff>
    </xdr:to>
    <xdr:cxnSp macro="">
      <xdr:nvCxnSpPr>
        <xdr:cNvPr id="133" name="直線コネクタ 132">
          <a:extLst>
            <a:ext uri="{FF2B5EF4-FFF2-40B4-BE49-F238E27FC236}">
              <a16:creationId xmlns:a16="http://schemas.microsoft.com/office/drawing/2014/main" id="{D4A9B7B0-53E1-48C1-AFDA-24BD87AD4CF6}"/>
            </a:ext>
          </a:extLst>
        </xdr:cNvPr>
        <xdr:cNvCxnSpPr/>
      </xdr:nvCxnSpPr>
      <xdr:spPr>
        <a:xfrm flipV="1">
          <a:off x="8496300" y="6498870"/>
          <a:ext cx="72390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100838</xdr:rowOff>
    </xdr:from>
    <xdr:to>
      <xdr:col>46</xdr:col>
      <xdr:colOff>38100</xdr:colOff>
      <xdr:row>39</xdr:row>
      <xdr:rowOff>30988</xdr:rowOff>
    </xdr:to>
    <xdr:sp macro="" textlink="">
      <xdr:nvSpPr>
        <xdr:cNvPr id="134" name="楕円 133">
          <a:extLst>
            <a:ext uri="{FF2B5EF4-FFF2-40B4-BE49-F238E27FC236}">
              <a16:creationId xmlns:a16="http://schemas.microsoft.com/office/drawing/2014/main" id="{674C0A3D-FF29-4801-9A22-186C8DA6D164}"/>
            </a:ext>
          </a:extLst>
        </xdr:cNvPr>
        <xdr:cNvSpPr/>
      </xdr:nvSpPr>
      <xdr:spPr>
        <a:xfrm>
          <a:off x="7670800" y="64711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139579</xdr:rowOff>
    </xdr:from>
    <xdr:to>
      <xdr:col>50</xdr:col>
      <xdr:colOff>114300</xdr:colOff>
      <xdr:row>38</xdr:row>
      <xdr:rowOff>151638</xdr:rowOff>
    </xdr:to>
    <xdr:cxnSp macro="">
      <xdr:nvCxnSpPr>
        <xdr:cNvPr id="135" name="直線コネクタ 134">
          <a:extLst>
            <a:ext uri="{FF2B5EF4-FFF2-40B4-BE49-F238E27FC236}">
              <a16:creationId xmlns:a16="http://schemas.microsoft.com/office/drawing/2014/main" id="{CA6BBF88-1836-4F55-9FBC-CAE891C53C93}"/>
            </a:ext>
          </a:extLst>
        </xdr:cNvPr>
        <xdr:cNvCxnSpPr/>
      </xdr:nvCxnSpPr>
      <xdr:spPr>
        <a:xfrm flipV="1">
          <a:off x="7713980" y="6509899"/>
          <a:ext cx="782320" cy="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108248</xdr:rowOff>
    </xdr:from>
    <xdr:to>
      <xdr:col>41</xdr:col>
      <xdr:colOff>101600</xdr:colOff>
      <xdr:row>39</xdr:row>
      <xdr:rowOff>38398</xdr:rowOff>
    </xdr:to>
    <xdr:sp macro="" textlink="">
      <xdr:nvSpPr>
        <xdr:cNvPr id="136" name="楕円 135">
          <a:extLst>
            <a:ext uri="{FF2B5EF4-FFF2-40B4-BE49-F238E27FC236}">
              <a16:creationId xmlns:a16="http://schemas.microsoft.com/office/drawing/2014/main" id="{CCB5A45C-7129-46D0-A76C-EA189DA35C8D}"/>
            </a:ext>
          </a:extLst>
        </xdr:cNvPr>
        <xdr:cNvSpPr/>
      </xdr:nvSpPr>
      <xdr:spPr>
        <a:xfrm>
          <a:off x="6873240" y="6478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151638</xdr:rowOff>
    </xdr:from>
    <xdr:to>
      <xdr:col>45</xdr:col>
      <xdr:colOff>177800</xdr:colOff>
      <xdr:row>38</xdr:row>
      <xdr:rowOff>159048</xdr:rowOff>
    </xdr:to>
    <xdr:cxnSp macro="">
      <xdr:nvCxnSpPr>
        <xdr:cNvPr id="137" name="直線コネクタ 136">
          <a:extLst>
            <a:ext uri="{FF2B5EF4-FFF2-40B4-BE49-F238E27FC236}">
              <a16:creationId xmlns:a16="http://schemas.microsoft.com/office/drawing/2014/main" id="{1A59B329-521D-4D55-9E5B-DA5E9BC67344}"/>
            </a:ext>
          </a:extLst>
        </xdr:cNvPr>
        <xdr:cNvCxnSpPr/>
      </xdr:nvCxnSpPr>
      <xdr:spPr>
        <a:xfrm flipV="1">
          <a:off x="6924040" y="6521958"/>
          <a:ext cx="789940" cy="7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116859</xdr:rowOff>
    </xdr:from>
    <xdr:to>
      <xdr:col>36</xdr:col>
      <xdr:colOff>165100</xdr:colOff>
      <xdr:row>39</xdr:row>
      <xdr:rowOff>47009</xdr:rowOff>
    </xdr:to>
    <xdr:sp macro="" textlink="">
      <xdr:nvSpPr>
        <xdr:cNvPr id="138" name="楕円 137">
          <a:extLst>
            <a:ext uri="{FF2B5EF4-FFF2-40B4-BE49-F238E27FC236}">
              <a16:creationId xmlns:a16="http://schemas.microsoft.com/office/drawing/2014/main" id="{F0AD293C-BA0C-4701-A377-46CF97560A87}"/>
            </a:ext>
          </a:extLst>
        </xdr:cNvPr>
        <xdr:cNvSpPr/>
      </xdr:nvSpPr>
      <xdr:spPr>
        <a:xfrm>
          <a:off x="6098540" y="64871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159048</xdr:rowOff>
    </xdr:from>
    <xdr:to>
      <xdr:col>41</xdr:col>
      <xdr:colOff>50800</xdr:colOff>
      <xdr:row>38</xdr:row>
      <xdr:rowOff>167659</xdr:rowOff>
    </xdr:to>
    <xdr:cxnSp macro="">
      <xdr:nvCxnSpPr>
        <xdr:cNvPr id="139" name="直線コネクタ 138">
          <a:extLst>
            <a:ext uri="{FF2B5EF4-FFF2-40B4-BE49-F238E27FC236}">
              <a16:creationId xmlns:a16="http://schemas.microsoft.com/office/drawing/2014/main" id="{8C59BFCF-7257-4347-A2DC-DE968429F94E}"/>
            </a:ext>
          </a:extLst>
        </xdr:cNvPr>
        <xdr:cNvCxnSpPr/>
      </xdr:nvCxnSpPr>
      <xdr:spPr>
        <a:xfrm flipV="1">
          <a:off x="6149340" y="6529368"/>
          <a:ext cx="7747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E12D316D-7FA3-4070-AE09-75DF8E006020}"/>
            </a:ext>
          </a:extLst>
        </xdr:cNvPr>
        <xdr:cNvSpPr txBox="1"/>
      </xdr:nvSpPr>
      <xdr:spPr>
        <a:xfrm>
          <a:off x="8239271" y="6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4EDAA837-5D74-4F6F-98BD-72643C12B121}"/>
            </a:ext>
          </a:extLst>
        </xdr:cNvPr>
        <xdr:cNvSpPr txBox="1"/>
      </xdr:nvSpPr>
      <xdr:spPr>
        <a:xfrm>
          <a:off x="7477271" y="66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363C427-F878-47F6-80E8-CA5DDEB93057}"/>
            </a:ext>
          </a:extLst>
        </xdr:cNvPr>
        <xdr:cNvSpPr txBox="1"/>
      </xdr:nvSpPr>
      <xdr:spPr>
        <a:xfrm>
          <a:off x="6702571" y="662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AD0B487E-B25C-4580-9E33-B9F14F435119}"/>
            </a:ext>
          </a:extLst>
        </xdr:cNvPr>
        <xdr:cNvSpPr txBox="1"/>
      </xdr:nvSpPr>
      <xdr:spPr>
        <a:xfrm>
          <a:off x="5905011" y="665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35456</xdr:rowOff>
    </xdr:from>
    <xdr:ext cx="534377" cy="259045"/>
    <xdr:sp macro="" textlink="">
      <xdr:nvSpPr>
        <xdr:cNvPr id="144" name="n_1mainValue【道路】&#10;一人当たり延長">
          <a:extLst>
            <a:ext uri="{FF2B5EF4-FFF2-40B4-BE49-F238E27FC236}">
              <a16:creationId xmlns:a16="http://schemas.microsoft.com/office/drawing/2014/main" id="{486ECC36-12D6-47C3-8F49-3E896E074180}"/>
            </a:ext>
          </a:extLst>
        </xdr:cNvPr>
        <xdr:cNvSpPr txBox="1"/>
      </xdr:nvSpPr>
      <xdr:spPr>
        <a:xfrm>
          <a:off x="8239271" y="623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47515</xdr:rowOff>
    </xdr:from>
    <xdr:ext cx="534377" cy="259045"/>
    <xdr:sp macro="" textlink="">
      <xdr:nvSpPr>
        <xdr:cNvPr id="145" name="n_2mainValue【道路】&#10;一人当たり延長">
          <a:extLst>
            <a:ext uri="{FF2B5EF4-FFF2-40B4-BE49-F238E27FC236}">
              <a16:creationId xmlns:a16="http://schemas.microsoft.com/office/drawing/2014/main" id="{21133B5B-8B7E-4171-BA5D-C4D280C93255}"/>
            </a:ext>
          </a:extLst>
        </xdr:cNvPr>
        <xdr:cNvSpPr txBox="1"/>
      </xdr:nvSpPr>
      <xdr:spPr>
        <a:xfrm>
          <a:off x="7477271" y="625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54925</xdr:rowOff>
    </xdr:from>
    <xdr:ext cx="534377" cy="259045"/>
    <xdr:sp macro="" textlink="">
      <xdr:nvSpPr>
        <xdr:cNvPr id="146" name="n_3mainValue【道路】&#10;一人当たり延長">
          <a:extLst>
            <a:ext uri="{FF2B5EF4-FFF2-40B4-BE49-F238E27FC236}">
              <a16:creationId xmlns:a16="http://schemas.microsoft.com/office/drawing/2014/main" id="{06A0C0EF-F2E2-4525-97D9-17928760037E}"/>
            </a:ext>
          </a:extLst>
        </xdr:cNvPr>
        <xdr:cNvSpPr txBox="1"/>
      </xdr:nvSpPr>
      <xdr:spPr>
        <a:xfrm>
          <a:off x="6702571" y="62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63536</xdr:rowOff>
    </xdr:from>
    <xdr:ext cx="534377" cy="259045"/>
    <xdr:sp macro="" textlink="">
      <xdr:nvSpPr>
        <xdr:cNvPr id="147" name="n_4mainValue【道路】&#10;一人当たり延長">
          <a:extLst>
            <a:ext uri="{FF2B5EF4-FFF2-40B4-BE49-F238E27FC236}">
              <a16:creationId xmlns:a16="http://schemas.microsoft.com/office/drawing/2014/main" id="{574B9194-5558-49BC-822C-7A26B89E9137}"/>
            </a:ext>
          </a:extLst>
        </xdr:cNvPr>
        <xdr:cNvSpPr txBox="1"/>
      </xdr:nvSpPr>
      <xdr:spPr>
        <a:xfrm>
          <a:off x="5905011" y="626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810F3C45-079F-4413-B1E5-5727082C103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0D1631E-29C1-41EF-9714-E0240AB7EF7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756C6DC-6E7C-47D5-9E52-CADF645AE2E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9C6F91A-2BA2-4FE5-A7E3-E4CCD867A75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615C4B56-CF60-4CB8-B275-861A979EEE1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CC97B5F-EB64-4076-9386-4C19ED4D0A3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FB9E99A-CF30-4503-8CDA-0A573BED4707}"/>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76A2E9A-D36F-4E64-9EFD-4E025A443C9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F5F58AD-721E-4CA4-9E4A-B4FBA3885B2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B133BE2-01DB-4114-9E74-8F4A4F69372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FE84EA6-EFB3-49A7-AC8A-A7368B144429}"/>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23F5AAD-42B2-48EB-B11C-7ADDDF1B7F3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22934DF-8C4B-41FB-AEC0-BFBA2FE0BC08}"/>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981B8B8-0818-4436-ADA0-B9A9E8864B6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26F01F7F-9238-4687-BA1F-6E8405E6D29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2E3A3E0B-8FC0-47F6-8C1F-1F5A8FBD064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92F9071-F92E-4BB6-A16F-F6B26C85364D}"/>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3F6DDD6-97B4-4BD4-A97C-7F0E9B1F6B45}"/>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D8778ED-C3B1-4CEC-8CC4-D523E106791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24C3CE9-5F65-4EA2-BFAE-02F028AE527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C96225ED-0B82-46C6-98D8-1F31C9854D7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EEEE96C-69AF-4948-B835-382F7DDF9648}"/>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F3FDF71-7D78-404D-A7A3-2AA84CB60F0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46810F3-5ABD-455F-89FC-AB6B5CE05C7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29F7E77-9CED-4187-B59A-1FE96EE058D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3E9F6EFC-FC4B-40CB-B67F-D38F4B4A7081}"/>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137A7B5A-B242-4AF9-9AA0-09B141DE30CC}"/>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157DFD6A-E732-4305-AD67-E4866EE0409F}"/>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519C978-1FD7-43A4-AF6C-F077273009DC}"/>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2A40E0D7-9037-4C8B-BC19-87CE5DF316E2}"/>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8FE957C-1866-4B9D-B968-83C2497711B0}"/>
            </a:ext>
          </a:extLst>
        </xdr:cNvPr>
        <xdr:cNvSpPr txBox="1"/>
      </xdr:nvSpPr>
      <xdr:spPr>
        <a:xfrm>
          <a:off x="4124960" y="102353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E06A7B9F-9356-4929-B6D0-DCBA8B72167C}"/>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C9C03D9F-CA38-4C09-9206-BC6B71E0C344}"/>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D1A944D6-8F5A-490E-A3CA-F1A99E8F274A}"/>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5256D2C2-A72A-432F-B0F7-28F43FCAC51B}"/>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2D6FF41D-E9E2-4D46-9DBD-85017EBCFA75}"/>
            </a:ext>
          </a:extLst>
        </xdr:cNvPr>
        <xdr:cNvSpPr/>
      </xdr:nvSpPr>
      <xdr:spPr>
        <a:xfrm>
          <a:off x="965200" y="10174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B750686-20F3-40E3-9A3B-C435738AB0A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10E0CDD-1AC5-4124-A819-CCF64AD55D2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7237FEF-E7FB-445A-A352-1B84E2B8174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6F1B772-5141-4BF2-BAAE-620BF126E3D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11E5F15-B822-4161-856B-AE1950D17BE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56969</xdr:rowOff>
    </xdr:from>
    <xdr:to>
      <xdr:col>24</xdr:col>
      <xdr:colOff>114300</xdr:colOff>
      <xdr:row>60</xdr:row>
      <xdr:rowOff>158569</xdr:rowOff>
    </xdr:to>
    <xdr:sp macro="" textlink="">
      <xdr:nvSpPr>
        <xdr:cNvPr id="189" name="楕円 188">
          <a:extLst>
            <a:ext uri="{FF2B5EF4-FFF2-40B4-BE49-F238E27FC236}">
              <a16:creationId xmlns:a16="http://schemas.microsoft.com/office/drawing/2014/main" id="{725A9BF1-C3F9-4004-8EA9-B8048B869ABC}"/>
            </a:ext>
          </a:extLst>
        </xdr:cNvPr>
        <xdr:cNvSpPr/>
      </xdr:nvSpPr>
      <xdr:spPr>
        <a:xfrm>
          <a:off x="4036060" y="1011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79846</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9D7903B6-5D63-4EA6-9C64-B718FD8DF34F}"/>
            </a:ext>
          </a:extLst>
        </xdr:cNvPr>
        <xdr:cNvSpPr txBox="1"/>
      </xdr:nvSpPr>
      <xdr:spPr>
        <a:xfrm>
          <a:off x="4124960" y="997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29210</xdr:rowOff>
    </xdr:from>
    <xdr:to>
      <xdr:col>20</xdr:col>
      <xdr:colOff>38100</xdr:colOff>
      <xdr:row>60</xdr:row>
      <xdr:rowOff>130810</xdr:rowOff>
    </xdr:to>
    <xdr:sp macro="" textlink="">
      <xdr:nvSpPr>
        <xdr:cNvPr id="191" name="楕円 190">
          <a:extLst>
            <a:ext uri="{FF2B5EF4-FFF2-40B4-BE49-F238E27FC236}">
              <a16:creationId xmlns:a16="http://schemas.microsoft.com/office/drawing/2014/main" id="{A750C033-EB83-4DCE-83DA-DB65B91A3FBE}"/>
            </a:ext>
          </a:extLst>
        </xdr:cNvPr>
        <xdr:cNvSpPr/>
      </xdr:nvSpPr>
      <xdr:spPr>
        <a:xfrm>
          <a:off x="3312160" y="100876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80010</xdr:rowOff>
    </xdr:from>
    <xdr:to>
      <xdr:col>24</xdr:col>
      <xdr:colOff>63500</xdr:colOff>
      <xdr:row>60</xdr:row>
      <xdr:rowOff>107769</xdr:rowOff>
    </xdr:to>
    <xdr:cxnSp macro="">
      <xdr:nvCxnSpPr>
        <xdr:cNvPr id="192" name="直線コネクタ 191">
          <a:extLst>
            <a:ext uri="{FF2B5EF4-FFF2-40B4-BE49-F238E27FC236}">
              <a16:creationId xmlns:a16="http://schemas.microsoft.com/office/drawing/2014/main" id="{0FCFD7CE-D21B-496F-AB4A-597F3AC9B8E2}"/>
            </a:ext>
          </a:extLst>
        </xdr:cNvPr>
        <xdr:cNvCxnSpPr/>
      </xdr:nvCxnSpPr>
      <xdr:spPr>
        <a:xfrm>
          <a:off x="3355340" y="10138410"/>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39007</xdr:rowOff>
    </xdr:from>
    <xdr:to>
      <xdr:col>15</xdr:col>
      <xdr:colOff>101600</xdr:colOff>
      <xdr:row>60</xdr:row>
      <xdr:rowOff>140607</xdr:rowOff>
    </xdr:to>
    <xdr:sp macro="" textlink="">
      <xdr:nvSpPr>
        <xdr:cNvPr id="193" name="楕円 192">
          <a:extLst>
            <a:ext uri="{FF2B5EF4-FFF2-40B4-BE49-F238E27FC236}">
              <a16:creationId xmlns:a16="http://schemas.microsoft.com/office/drawing/2014/main" id="{762C5090-620C-4E5A-8D58-336D57510F60}"/>
            </a:ext>
          </a:extLst>
        </xdr:cNvPr>
        <xdr:cNvSpPr/>
      </xdr:nvSpPr>
      <xdr:spPr>
        <a:xfrm>
          <a:off x="2514600" y="100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89807</xdr:rowOff>
    </xdr:to>
    <xdr:cxnSp macro="">
      <xdr:nvCxnSpPr>
        <xdr:cNvPr id="194" name="直線コネクタ 193">
          <a:extLst>
            <a:ext uri="{FF2B5EF4-FFF2-40B4-BE49-F238E27FC236}">
              <a16:creationId xmlns:a16="http://schemas.microsoft.com/office/drawing/2014/main" id="{9EF867C4-3C1B-45E7-9F51-9E4E6934E730}"/>
            </a:ext>
          </a:extLst>
        </xdr:cNvPr>
        <xdr:cNvCxnSpPr/>
      </xdr:nvCxnSpPr>
      <xdr:spPr>
        <a:xfrm flipV="1">
          <a:off x="2565400" y="10138410"/>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14515</xdr:rowOff>
    </xdr:from>
    <xdr:to>
      <xdr:col>10</xdr:col>
      <xdr:colOff>165100</xdr:colOff>
      <xdr:row>60</xdr:row>
      <xdr:rowOff>116115</xdr:rowOff>
    </xdr:to>
    <xdr:sp macro="" textlink="">
      <xdr:nvSpPr>
        <xdr:cNvPr id="195" name="楕円 194">
          <a:extLst>
            <a:ext uri="{FF2B5EF4-FFF2-40B4-BE49-F238E27FC236}">
              <a16:creationId xmlns:a16="http://schemas.microsoft.com/office/drawing/2014/main" id="{2E4AE6B5-1038-451A-BCC0-7BCCED3F1879}"/>
            </a:ext>
          </a:extLst>
        </xdr:cNvPr>
        <xdr:cNvSpPr/>
      </xdr:nvSpPr>
      <xdr:spPr>
        <a:xfrm>
          <a:off x="1739900" y="1007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65315</xdr:rowOff>
    </xdr:from>
    <xdr:to>
      <xdr:col>15</xdr:col>
      <xdr:colOff>50800</xdr:colOff>
      <xdr:row>60</xdr:row>
      <xdr:rowOff>89807</xdr:rowOff>
    </xdr:to>
    <xdr:cxnSp macro="">
      <xdr:nvCxnSpPr>
        <xdr:cNvPr id="196" name="直線コネクタ 195">
          <a:extLst>
            <a:ext uri="{FF2B5EF4-FFF2-40B4-BE49-F238E27FC236}">
              <a16:creationId xmlns:a16="http://schemas.microsoft.com/office/drawing/2014/main" id="{37EC13FC-B8CA-4FF5-96AC-EE7FC26724FE}"/>
            </a:ext>
          </a:extLst>
        </xdr:cNvPr>
        <xdr:cNvCxnSpPr/>
      </xdr:nvCxnSpPr>
      <xdr:spPr>
        <a:xfrm>
          <a:off x="1790700" y="10123715"/>
          <a:ext cx="7747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163104</xdr:rowOff>
    </xdr:from>
    <xdr:to>
      <xdr:col>6</xdr:col>
      <xdr:colOff>38100</xdr:colOff>
      <xdr:row>60</xdr:row>
      <xdr:rowOff>93254</xdr:rowOff>
    </xdr:to>
    <xdr:sp macro="" textlink="">
      <xdr:nvSpPr>
        <xdr:cNvPr id="197" name="楕円 196">
          <a:extLst>
            <a:ext uri="{FF2B5EF4-FFF2-40B4-BE49-F238E27FC236}">
              <a16:creationId xmlns:a16="http://schemas.microsoft.com/office/drawing/2014/main" id="{0CC3130F-7B2C-4640-A49C-994E639E0498}"/>
            </a:ext>
          </a:extLst>
        </xdr:cNvPr>
        <xdr:cNvSpPr/>
      </xdr:nvSpPr>
      <xdr:spPr>
        <a:xfrm>
          <a:off x="965200" y="100538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42454</xdr:rowOff>
    </xdr:from>
    <xdr:to>
      <xdr:col>10</xdr:col>
      <xdr:colOff>114300</xdr:colOff>
      <xdr:row>60</xdr:row>
      <xdr:rowOff>65315</xdr:rowOff>
    </xdr:to>
    <xdr:cxnSp macro="">
      <xdr:nvCxnSpPr>
        <xdr:cNvPr id="198" name="直線コネクタ 197">
          <a:extLst>
            <a:ext uri="{FF2B5EF4-FFF2-40B4-BE49-F238E27FC236}">
              <a16:creationId xmlns:a16="http://schemas.microsoft.com/office/drawing/2014/main" id="{2D423559-D136-4A17-BCB3-B460F93961A5}"/>
            </a:ext>
          </a:extLst>
        </xdr:cNvPr>
        <xdr:cNvCxnSpPr/>
      </xdr:nvCxnSpPr>
      <xdr:spPr>
        <a:xfrm>
          <a:off x="1008380" y="10100854"/>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FD72768-C1CD-4488-9FD7-69A4B476933E}"/>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60528C3-2FBA-43EF-B503-D09747A03619}"/>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5DA768A-05A9-45FD-B18B-73E301AEA774}"/>
            </a:ext>
          </a:extLst>
        </xdr:cNvPr>
        <xdr:cNvSpPr txBox="1"/>
      </xdr:nvSpPr>
      <xdr:spPr>
        <a:xfrm>
          <a:off x="161100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352C88E-FDAD-4252-92DF-6A0367E11859}"/>
            </a:ext>
          </a:extLst>
        </xdr:cNvPr>
        <xdr:cNvSpPr txBox="1"/>
      </xdr:nvSpPr>
      <xdr:spPr>
        <a:xfrm>
          <a:off x="836304" y="1026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147337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23EE63E-ED6C-45B4-A27C-7369E5467202}"/>
            </a:ext>
          </a:extLst>
        </xdr:cNvPr>
        <xdr:cNvSpPr txBox="1"/>
      </xdr:nvSpPr>
      <xdr:spPr>
        <a:xfrm>
          <a:off x="317056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157134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18102C81-4A4C-430B-9B83-481884AA74A1}"/>
            </a:ext>
          </a:extLst>
        </xdr:cNvPr>
        <xdr:cNvSpPr txBox="1"/>
      </xdr:nvSpPr>
      <xdr:spPr>
        <a:xfrm>
          <a:off x="2385704" y="988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132642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AF1525B-2F78-490C-8D9E-AF1E11096E68}"/>
            </a:ext>
          </a:extLst>
        </xdr:cNvPr>
        <xdr:cNvSpPr txBox="1"/>
      </xdr:nvSpPr>
      <xdr:spPr>
        <a:xfrm>
          <a:off x="1611004" y="985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109781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8988B36-7FC1-436B-B96D-BB43984CBB6C}"/>
            </a:ext>
          </a:extLst>
        </xdr:cNvPr>
        <xdr:cNvSpPr txBox="1"/>
      </xdr:nvSpPr>
      <xdr:spPr>
        <a:xfrm>
          <a:off x="836304" y="983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0FDD9E5-2CCF-44DC-B3DB-B50A3281FF6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857101F-BA90-448F-B1BB-31E4C46ECC3C}"/>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FE2B9A90-1AFE-4097-A4BA-4BFD668FD80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49DA574-99B9-45F1-9452-49E056BFA5B9}"/>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89DE0AA-F756-48F3-8D8E-F08D9B7E0CF8}"/>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7E89E7-379F-4973-8991-F138F39F9106}"/>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0C1A44E-CAD1-466B-9846-3DFBD37CD10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6FB602C-C40F-4827-B54E-B62F302502A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F14900D-20E9-4367-9B46-F0950CAA313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479680E-4823-42DA-A24B-1EBD4036C12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7314D6A-C8A5-434C-B1B2-333329FCD37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E9B9EBB3-B4D7-42DB-B483-13724F9B6FB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44CF588-50C3-4B38-92C3-263A9BF2071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6ED4825-B8FE-464D-95BF-A5113EE94775}"/>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6C35D54-EF0E-4E21-A3CE-FAD5BD55586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D345A93-1621-404D-893F-07665E932DCC}"/>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8677ABA-6063-4C82-A8CD-0167E96D56D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7733B68-04E2-43E9-BE7F-5D755ABAC869}"/>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8FD1B880-3A2A-4DCE-8467-2C0451DB2906}"/>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1F24EB6D-B788-4091-B6B9-9B10A22954B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307B771-7AF7-44E7-9F8C-929704D50A7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7B548E61-5D5A-4B2A-BCE9-E0207A3DB1BD}"/>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341B65C-D969-4F22-BD1F-063C1959F51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444740B-F024-4312-AC5C-16ECFE243FF1}"/>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E605268-28D2-4D27-8FBB-26A5D20995F0}"/>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D1774D58-E55B-4CD9-9D3D-AA9C2FE35DBE}"/>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81F8501-0B43-48A4-86C4-C6851D015AA9}"/>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50AB5D4E-2896-433A-9199-16B2DDB756B6}"/>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1C9AC145-0ECB-4CD5-99C0-56245528E3B9}"/>
            </a:ext>
          </a:extLst>
        </xdr:cNvPr>
        <xdr:cNvSpPr txBox="1"/>
      </xdr:nvSpPr>
      <xdr:spPr>
        <a:xfrm>
          <a:off x="9258300" y="10426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21A61DCD-2171-4FCE-9D04-EE1B6A1F92E2}"/>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5312C2FB-13B7-453C-89EC-0267707C0FFD}"/>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B4F9BCEB-16DB-44BC-8F16-FEA53D5F4093}"/>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283C41DE-41C0-40C5-9819-DB3D447F0ED4}"/>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55EDEEE1-C4F7-4C4E-9462-454398E5DE09}"/>
            </a:ext>
          </a:extLst>
        </xdr:cNvPr>
        <xdr:cNvSpPr/>
      </xdr:nvSpPr>
      <xdr:spPr>
        <a:xfrm>
          <a:off x="6098540" y="104841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9E6562F-54AE-417B-96C8-8905655C189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31F0F1D-E8FA-4BDB-B6D2-4A71FBCB779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806581B-5801-44D0-B0C3-BA63F8CBF31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F945ED5-E0BE-4C7C-96E6-615F00102F9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6EB7796-1B98-4BFA-990F-7C76C44EA6D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29178</xdr:rowOff>
    </xdr:from>
    <xdr:to>
      <xdr:col>55</xdr:col>
      <xdr:colOff>50800</xdr:colOff>
      <xdr:row>62</xdr:row>
      <xdr:rowOff>130778</xdr:rowOff>
    </xdr:to>
    <xdr:sp macro="" textlink="">
      <xdr:nvSpPr>
        <xdr:cNvPr id="246" name="楕円 245">
          <a:extLst>
            <a:ext uri="{FF2B5EF4-FFF2-40B4-BE49-F238E27FC236}">
              <a16:creationId xmlns:a16="http://schemas.microsoft.com/office/drawing/2014/main" id="{350B2165-0F99-457C-B1BC-D6184DCF9DF3}"/>
            </a:ext>
          </a:extLst>
        </xdr:cNvPr>
        <xdr:cNvSpPr/>
      </xdr:nvSpPr>
      <xdr:spPr>
        <a:xfrm>
          <a:off x="9192260" y="104228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52055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D7B0DA0B-8B51-46B7-A767-736A750DE85A}"/>
            </a:ext>
          </a:extLst>
        </xdr:cNvPr>
        <xdr:cNvSpPr txBox="1"/>
      </xdr:nvSpPr>
      <xdr:spPr>
        <a:xfrm>
          <a:off x="9258300" y="10278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35061</xdr:rowOff>
    </xdr:from>
    <xdr:to>
      <xdr:col>50</xdr:col>
      <xdr:colOff>165100</xdr:colOff>
      <xdr:row>62</xdr:row>
      <xdr:rowOff>136661</xdr:rowOff>
    </xdr:to>
    <xdr:sp macro="" textlink="">
      <xdr:nvSpPr>
        <xdr:cNvPr id="248" name="楕円 247">
          <a:extLst>
            <a:ext uri="{FF2B5EF4-FFF2-40B4-BE49-F238E27FC236}">
              <a16:creationId xmlns:a16="http://schemas.microsoft.com/office/drawing/2014/main" id="{DA60A0A3-97A2-43DF-9FF7-E099AB6A21CD}"/>
            </a:ext>
          </a:extLst>
        </xdr:cNvPr>
        <xdr:cNvSpPr/>
      </xdr:nvSpPr>
      <xdr:spPr>
        <a:xfrm>
          <a:off x="8445500" y="1042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79978</xdr:rowOff>
    </xdr:from>
    <xdr:to>
      <xdr:col>55</xdr:col>
      <xdr:colOff>0</xdr:colOff>
      <xdr:row>62</xdr:row>
      <xdr:rowOff>85861</xdr:rowOff>
    </xdr:to>
    <xdr:cxnSp macro="">
      <xdr:nvCxnSpPr>
        <xdr:cNvPr id="249" name="直線コネクタ 248">
          <a:extLst>
            <a:ext uri="{FF2B5EF4-FFF2-40B4-BE49-F238E27FC236}">
              <a16:creationId xmlns:a16="http://schemas.microsoft.com/office/drawing/2014/main" id="{19C364FD-C07D-4ABE-B787-C701C2EA082A}"/>
            </a:ext>
          </a:extLst>
        </xdr:cNvPr>
        <xdr:cNvCxnSpPr/>
      </xdr:nvCxnSpPr>
      <xdr:spPr>
        <a:xfrm flipV="1">
          <a:off x="8496300" y="10473658"/>
          <a:ext cx="723900" cy="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73303</xdr:rowOff>
    </xdr:from>
    <xdr:to>
      <xdr:col>46</xdr:col>
      <xdr:colOff>38100</xdr:colOff>
      <xdr:row>63</xdr:row>
      <xdr:rowOff>3453</xdr:rowOff>
    </xdr:to>
    <xdr:sp macro="" textlink="">
      <xdr:nvSpPr>
        <xdr:cNvPr id="250" name="楕円 249">
          <a:extLst>
            <a:ext uri="{FF2B5EF4-FFF2-40B4-BE49-F238E27FC236}">
              <a16:creationId xmlns:a16="http://schemas.microsoft.com/office/drawing/2014/main" id="{4EF30A75-5AAC-452C-86A5-AC504029F3F2}"/>
            </a:ext>
          </a:extLst>
        </xdr:cNvPr>
        <xdr:cNvSpPr/>
      </xdr:nvSpPr>
      <xdr:spPr>
        <a:xfrm>
          <a:off x="7670800" y="104669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85861</xdr:rowOff>
    </xdr:from>
    <xdr:to>
      <xdr:col>50</xdr:col>
      <xdr:colOff>114300</xdr:colOff>
      <xdr:row>62</xdr:row>
      <xdr:rowOff>124103</xdr:rowOff>
    </xdr:to>
    <xdr:cxnSp macro="">
      <xdr:nvCxnSpPr>
        <xdr:cNvPr id="251" name="直線コネクタ 250">
          <a:extLst>
            <a:ext uri="{FF2B5EF4-FFF2-40B4-BE49-F238E27FC236}">
              <a16:creationId xmlns:a16="http://schemas.microsoft.com/office/drawing/2014/main" id="{BA069BC5-935E-4784-B140-FD1EF63F03E4}"/>
            </a:ext>
          </a:extLst>
        </xdr:cNvPr>
        <xdr:cNvCxnSpPr/>
      </xdr:nvCxnSpPr>
      <xdr:spPr>
        <a:xfrm flipV="1">
          <a:off x="7713980" y="10479541"/>
          <a:ext cx="782320" cy="38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78260</xdr:rowOff>
    </xdr:from>
    <xdr:to>
      <xdr:col>41</xdr:col>
      <xdr:colOff>101600</xdr:colOff>
      <xdr:row>63</xdr:row>
      <xdr:rowOff>8410</xdr:rowOff>
    </xdr:to>
    <xdr:sp macro="" textlink="">
      <xdr:nvSpPr>
        <xdr:cNvPr id="252" name="楕円 251">
          <a:extLst>
            <a:ext uri="{FF2B5EF4-FFF2-40B4-BE49-F238E27FC236}">
              <a16:creationId xmlns:a16="http://schemas.microsoft.com/office/drawing/2014/main" id="{C43C8EF4-5D1F-4312-AD20-2D62F5C856BD}"/>
            </a:ext>
          </a:extLst>
        </xdr:cNvPr>
        <xdr:cNvSpPr/>
      </xdr:nvSpPr>
      <xdr:spPr>
        <a:xfrm>
          <a:off x="6873240" y="1047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124103</xdr:rowOff>
    </xdr:from>
    <xdr:to>
      <xdr:col>45</xdr:col>
      <xdr:colOff>177800</xdr:colOff>
      <xdr:row>62</xdr:row>
      <xdr:rowOff>129060</xdr:rowOff>
    </xdr:to>
    <xdr:cxnSp macro="">
      <xdr:nvCxnSpPr>
        <xdr:cNvPr id="253" name="直線コネクタ 252">
          <a:extLst>
            <a:ext uri="{FF2B5EF4-FFF2-40B4-BE49-F238E27FC236}">
              <a16:creationId xmlns:a16="http://schemas.microsoft.com/office/drawing/2014/main" id="{91C503ED-6280-4DDA-A6C3-337BE397E6D0}"/>
            </a:ext>
          </a:extLst>
        </xdr:cNvPr>
        <xdr:cNvCxnSpPr/>
      </xdr:nvCxnSpPr>
      <xdr:spPr>
        <a:xfrm flipV="1">
          <a:off x="6924040" y="10517783"/>
          <a:ext cx="789940" cy="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84211</xdr:rowOff>
    </xdr:from>
    <xdr:to>
      <xdr:col>36</xdr:col>
      <xdr:colOff>165100</xdr:colOff>
      <xdr:row>63</xdr:row>
      <xdr:rowOff>14361</xdr:rowOff>
    </xdr:to>
    <xdr:sp macro="" textlink="">
      <xdr:nvSpPr>
        <xdr:cNvPr id="254" name="楕円 253">
          <a:extLst>
            <a:ext uri="{FF2B5EF4-FFF2-40B4-BE49-F238E27FC236}">
              <a16:creationId xmlns:a16="http://schemas.microsoft.com/office/drawing/2014/main" id="{32E75968-B1D7-43E2-BF26-F8455A1E5C75}"/>
            </a:ext>
          </a:extLst>
        </xdr:cNvPr>
        <xdr:cNvSpPr/>
      </xdr:nvSpPr>
      <xdr:spPr>
        <a:xfrm>
          <a:off x="6098540" y="104778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129060</xdr:rowOff>
    </xdr:from>
    <xdr:to>
      <xdr:col>41</xdr:col>
      <xdr:colOff>50800</xdr:colOff>
      <xdr:row>62</xdr:row>
      <xdr:rowOff>135011</xdr:rowOff>
    </xdr:to>
    <xdr:cxnSp macro="">
      <xdr:nvCxnSpPr>
        <xdr:cNvPr id="255" name="直線コネクタ 254">
          <a:extLst>
            <a:ext uri="{FF2B5EF4-FFF2-40B4-BE49-F238E27FC236}">
              <a16:creationId xmlns:a16="http://schemas.microsoft.com/office/drawing/2014/main" id="{951D159C-2482-4C29-99CE-EEC394C69FD7}"/>
            </a:ext>
          </a:extLst>
        </xdr:cNvPr>
        <xdr:cNvCxnSpPr/>
      </xdr:nvCxnSpPr>
      <xdr:spPr>
        <a:xfrm flipV="1">
          <a:off x="6149340" y="10522740"/>
          <a:ext cx="774700" cy="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D4801133-652D-49A8-9994-93A22F62AC63}"/>
            </a:ext>
          </a:extLst>
        </xdr:cNvPr>
        <xdr:cNvSpPr txBox="1"/>
      </xdr:nvSpPr>
      <xdr:spPr>
        <a:xfrm>
          <a:off x="8214575" y="1055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2E9B7675-FDF9-4A61-9536-8C045875982E}"/>
            </a:ext>
          </a:extLst>
        </xdr:cNvPr>
        <xdr:cNvSpPr txBox="1"/>
      </xdr:nvSpPr>
      <xdr:spPr>
        <a:xfrm>
          <a:off x="7444955" y="1024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159B32C-E9C0-49D1-B0F4-E7165B854B7F}"/>
            </a:ext>
          </a:extLst>
        </xdr:cNvPr>
        <xdr:cNvSpPr txBox="1"/>
      </xdr:nvSpPr>
      <xdr:spPr>
        <a:xfrm>
          <a:off x="6670255" y="1056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FA8EF03-FA79-4803-AC07-E075CBFEC78C}"/>
            </a:ext>
          </a:extLst>
        </xdr:cNvPr>
        <xdr:cNvSpPr txBox="1"/>
      </xdr:nvSpPr>
      <xdr:spPr>
        <a:xfrm>
          <a:off x="5872695" y="1057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153188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8F2832D2-4C2A-44F9-A712-33C57E27C1B9}"/>
            </a:ext>
          </a:extLst>
        </xdr:cNvPr>
        <xdr:cNvSpPr txBox="1"/>
      </xdr:nvSpPr>
      <xdr:spPr>
        <a:xfrm>
          <a:off x="8214575" y="10211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166030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A3697585-A28D-4E10-91DA-0424E81D3D1F}"/>
            </a:ext>
          </a:extLst>
        </xdr:cNvPr>
        <xdr:cNvSpPr txBox="1"/>
      </xdr:nvSpPr>
      <xdr:spPr>
        <a:xfrm>
          <a:off x="7444955" y="1055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24937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B98C601-8F5D-4435-8A81-A78DD8F61F84}"/>
            </a:ext>
          </a:extLst>
        </xdr:cNvPr>
        <xdr:cNvSpPr txBox="1"/>
      </xdr:nvSpPr>
      <xdr:spPr>
        <a:xfrm>
          <a:off x="6670255" y="10250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30888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05965ED-32E8-42BD-AF91-5FEFFF4EB77A}"/>
            </a:ext>
          </a:extLst>
        </xdr:cNvPr>
        <xdr:cNvSpPr txBox="1"/>
      </xdr:nvSpPr>
      <xdr:spPr>
        <a:xfrm>
          <a:off x="5872695" y="1025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7E59B60-504B-481E-B9FD-793D7FB2DCE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66EA53F-29F4-43AB-B97E-56BCA433A5B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94DB98C-E492-45D8-B9E0-48E0B43E0B4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EF64F3A-3C8B-4194-B48D-A5004C5D3C5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8325585-3636-4D2B-9DDD-E8459AA1E702}"/>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C2F1E44-C806-437A-830C-66AD052CEE3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E7EDBE6-9406-46C0-855D-3E9C3543A3A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3481B56-3F42-4205-BA81-E26E646A8F2B}"/>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5985AEE-469C-40FA-98CC-FB7DAA91362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8678F74-E597-4C3F-8780-D74277B28F6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DDB3A84-ADBF-4212-A041-9A7206DEBB2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8A0AD07-1406-46DB-9E5F-E6CBACA897AC}"/>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C9ADF22-69E5-40F1-B495-9C420DC0E93F}"/>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C07B793-C3B1-4243-8F4B-8B485CEB0EF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58856742-E1FC-42C6-A266-C893B9E5F33C}"/>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C5CD2682-F379-4C74-9425-C2AB5365E916}"/>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97F6DA1-F692-464C-87D7-5DC50B4C84A7}"/>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457DD2C8-3D0F-49D1-B423-29D6CD2CCE3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B8FFCB30-E09F-4809-A91E-55650CDAB186}"/>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48CE7269-8863-496D-BD0F-6317522D953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4ACC359C-ACAF-49BC-9E94-51C0D8713983}"/>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97E432D-0AD1-4910-BA1D-C48B8A841BC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60B07B88-5114-4EBB-84CD-6ACF8FC8BF8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5E9FA971-9223-45AD-BC76-240007EF872A}"/>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52FF989D-84E3-49D1-965A-C77FA9547CE3}"/>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C7D91FDD-BF99-4BCF-A262-196D38452F04}"/>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251DC34-1CCD-46A4-874F-8BC213DB7DAD}"/>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2792ACCD-AE00-41ED-8429-5D470F4E3BDC}"/>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39B8BA0B-AF8A-4BB5-8ECA-9FC1433D2D63}"/>
            </a:ext>
          </a:extLst>
        </xdr:cNvPr>
        <xdr:cNvSpPr txBox="1"/>
      </xdr:nvSpPr>
      <xdr:spPr>
        <a:xfrm>
          <a:off x="4124960" y="13873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2DE3E5BA-CBDD-438A-920A-F043CD670AE7}"/>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06B3EF4-AD7F-40EE-863B-FAE31969B630}"/>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8C4AA05A-7676-4C53-8E22-E6974F6F7A7B}"/>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30283468-4F0A-4EE5-9136-2F2D5FDD2606}"/>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D646FF0F-9258-4CD2-A1BC-532DBECFD559}"/>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24BC504-A3A5-4162-95E2-56AD0E45F31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25658C0-6974-4285-9F67-E42DD77EC71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3A985D5-4F2E-49CD-91B1-C6AFA0869CA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6EB1644-A687-48AE-BCA5-455CA287379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C2A913B-BE1D-4FB2-B6CC-07F2624540F7}"/>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15239</xdr:rowOff>
    </xdr:from>
    <xdr:to>
      <xdr:col>24</xdr:col>
      <xdr:colOff>114300</xdr:colOff>
      <xdr:row>82</xdr:row>
      <xdr:rowOff>116839</xdr:rowOff>
    </xdr:to>
    <xdr:sp macro="" textlink="">
      <xdr:nvSpPr>
        <xdr:cNvPr id="303" name="楕円 302">
          <a:extLst>
            <a:ext uri="{FF2B5EF4-FFF2-40B4-BE49-F238E27FC236}">
              <a16:creationId xmlns:a16="http://schemas.microsoft.com/office/drawing/2014/main" id="{9132C3DA-3334-4F35-AA81-B61812545C87}"/>
            </a:ext>
          </a:extLst>
        </xdr:cNvPr>
        <xdr:cNvSpPr/>
      </xdr:nvSpPr>
      <xdr:spPr>
        <a:xfrm>
          <a:off x="4036060" y="1376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38116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21C8632-3A26-4A44-AA19-AC76AF89AFD1}"/>
            </a:ext>
          </a:extLst>
        </xdr:cNvPr>
        <xdr:cNvSpPr txBox="1"/>
      </xdr:nvSpPr>
      <xdr:spPr>
        <a:xfrm>
          <a:off x="4124960" y="13616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3811</xdr:rowOff>
    </xdr:from>
    <xdr:to>
      <xdr:col>20</xdr:col>
      <xdr:colOff>38100</xdr:colOff>
      <xdr:row>82</xdr:row>
      <xdr:rowOff>105411</xdr:rowOff>
    </xdr:to>
    <xdr:sp macro="" textlink="">
      <xdr:nvSpPr>
        <xdr:cNvPr id="305" name="楕円 304">
          <a:extLst>
            <a:ext uri="{FF2B5EF4-FFF2-40B4-BE49-F238E27FC236}">
              <a16:creationId xmlns:a16="http://schemas.microsoft.com/office/drawing/2014/main" id="{9626B95A-ACC0-4DC3-9629-C8CFA06F32E5}"/>
            </a:ext>
          </a:extLst>
        </xdr:cNvPr>
        <xdr:cNvSpPr/>
      </xdr:nvSpPr>
      <xdr:spPr>
        <a:xfrm>
          <a:off x="3312160" y="137502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54611</xdr:rowOff>
    </xdr:from>
    <xdr:to>
      <xdr:col>24</xdr:col>
      <xdr:colOff>63500</xdr:colOff>
      <xdr:row>82</xdr:row>
      <xdr:rowOff>66039</xdr:rowOff>
    </xdr:to>
    <xdr:cxnSp macro="">
      <xdr:nvCxnSpPr>
        <xdr:cNvPr id="306" name="直線コネクタ 305">
          <a:extLst>
            <a:ext uri="{FF2B5EF4-FFF2-40B4-BE49-F238E27FC236}">
              <a16:creationId xmlns:a16="http://schemas.microsoft.com/office/drawing/2014/main" id="{D75C62AA-B633-434C-8081-32FF20E8BE9B}"/>
            </a:ext>
          </a:extLst>
        </xdr:cNvPr>
        <xdr:cNvCxnSpPr/>
      </xdr:nvCxnSpPr>
      <xdr:spPr>
        <a:xfrm>
          <a:off x="3355340" y="13801091"/>
          <a:ext cx="73152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153670</xdr:rowOff>
    </xdr:from>
    <xdr:to>
      <xdr:col>15</xdr:col>
      <xdr:colOff>101600</xdr:colOff>
      <xdr:row>82</xdr:row>
      <xdr:rowOff>83820</xdr:rowOff>
    </xdr:to>
    <xdr:sp macro="" textlink="">
      <xdr:nvSpPr>
        <xdr:cNvPr id="307" name="楕円 306">
          <a:extLst>
            <a:ext uri="{FF2B5EF4-FFF2-40B4-BE49-F238E27FC236}">
              <a16:creationId xmlns:a16="http://schemas.microsoft.com/office/drawing/2014/main" id="{97BF1555-BE91-4A93-80D6-36B2C1A5196C}"/>
            </a:ext>
          </a:extLst>
        </xdr:cNvPr>
        <xdr:cNvSpPr/>
      </xdr:nvSpPr>
      <xdr:spPr>
        <a:xfrm>
          <a:off x="2514600" y="13732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33020</xdr:rowOff>
    </xdr:from>
    <xdr:to>
      <xdr:col>19</xdr:col>
      <xdr:colOff>177800</xdr:colOff>
      <xdr:row>82</xdr:row>
      <xdr:rowOff>54611</xdr:rowOff>
    </xdr:to>
    <xdr:cxnSp macro="">
      <xdr:nvCxnSpPr>
        <xdr:cNvPr id="308" name="直線コネクタ 307">
          <a:extLst>
            <a:ext uri="{FF2B5EF4-FFF2-40B4-BE49-F238E27FC236}">
              <a16:creationId xmlns:a16="http://schemas.microsoft.com/office/drawing/2014/main" id="{8D10AE5E-C1E9-428B-B9D2-D9680669216F}"/>
            </a:ext>
          </a:extLst>
        </xdr:cNvPr>
        <xdr:cNvCxnSpPr/>
      </xdr:nvCxnSpPr>
      <xdr:spPr>
        <a:xfrm>
          <a:off x="2565400" y="13779500"/>
          <a:ext cx="78994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149861</xdr:rowOff>
    </xdr:from>
    <xdr:to>
      <xdr:col>10</xdr:col>
      <xdr:colOff>165100</xdr:colOff>
      <xdr:row>82</xdr:row>
      <xdr:rowOff>80011</xdr:rowOff>
    </xdr:to>
    <xdr:sp macro="" textlink="">
      <xdr:nvSpPr>
        <xdr:cNvPr id="309" name="楕円 308">
          <a:extLst>
            <a:ext uri="{FF2B5EF4-FFF2-40B4-BE49-F238E27FC236}">
              <a16:creationId xmlns:a16="http://schemas.microsoft.com/office/drawing/2014/main" id="{1D04F161-6798-4248-A2CD-21F7DB9A151D}"/>
            </a:ext>
          </a:extLst>
        </xdr:cNvPr>
        <xdr:cNvSpPr/>
      </xdr:nvSpPr>
      <xdr:spPr>
        <a:xfrm>
          <a:off x="1739900" y="13728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29211</xdr:rowOff>
    </xdr:from>
    <xdr:to>
      <xdr:col>15</xdr:col>
      <xdr:colOff>50800</xdr:colOff>
      <xdr:row>82</xdr:row>
      <xdr:rowOff>33020</xdr:rowOff>
    </xdr:to>
    <xdr:cxnSp macro="">
      <xdr:nvCxnSpPr>
        <xdr:cNvPr id="310" name="直線コネクタ 309">
          <a:extLst>
            <a:ext uri="{FF2B5EF4-FFF2-40B4-BE49-F238E27FC236}">
              <a16:creationId xmlns:a16="http://schemas.microsoft.com/office/drawing/2014/main" id="{474526F8-AE7F-40A4-B7F1-7585B24052AD}"/>
            </a:ext>
          </a:extLst>
        </xdr:cNvPr>
        <xdr:cNvCxnSpPr/>
      </xdr:nvCxnSpPr>
      <xdr:spPr>
        <a:xfrm>
          <a:off x="1790700" y="13775691"/>
          <a:ext cx="7747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88900</xdr:rowOff>
    </xdr:from>
    <xdr:to>
      <xdr:col>6</xdr:col>
      <xdr:colOff>38100</xdr:colOff>
      <xdr:row>83</xdr:row>
      <xdr:rowOff>19050</xdr:rowOff>
    </xdr:to>
    <xdr:sp macro="" textlink="">
      <xdr:nvSpPr>
        <xdr:cNvPr id="311" name="楕円 310">
          <a:extLst>
            <a:ext uri="{FF2B5EF4-FFF2-40B4-BE49-F238E27FC236}">
              <a16:creationId xmlns:a16="http://schemas.microsoft.com/office/drawing/2014/main" id="{59D220F3-FA0A-4F13-8130-B8B0BFF3D90A}"/>
            </a:ext>
          </a:extLst>
        </xdr:cNvPr>
        <xdr:cNvSpPr/>
      </xdr:nvSpPr>
      <xdr:spPr>
        <a:xfrm>
          <a:off x="965200" y="13835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29211</xdr:rowOff>
    </xdr:from>
    <xdr:to>
      <xdr:col>10</xdr:col>
      <xdr:colOff>114300</xdr:colOff>
      <xdr:row>82</xdr:row>
      <xdr:rowOff>139700</xdr:rowOff>
    </xdr:to>
    <xdr:cxnSp macro="">
      <xdr:nvCxnSpPr>
        <xdr:cNvPr id="312" name="直線コネクタ 311">
          <a:extLst>
            <a:ext uri="{FF2B5EF4-FFF2-40B4-BE49-F238E27FC236}">
              <a16:creationId xmlns:a16="http://schemas.microsoft.com/office/drawing/2014/main" id="{AAF6B849-3DFB-44C2-9261-92D89202E40C}"/>
            </a:ext>
          </a:extLst>
        </xdr:cNvPr>
        <xdr:cNvCxnSpPr/>
      </xdr:nvCxnSpPr>
      <xdr:spPr>
        <a:xfrm flipV="1">
          <a:off x="1008380" y="13775691"/>
          <a:ext cx="78232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938AD4BB-8A31-4D54-BA84-82FC70E0D2B0}"/>
            </a:ext>
          </a:extLst>
        </xdr:cNvPr>
        <xdr:cNvSpPr txBox="1"/>
      </xdr:nvSpPr>
      <xdr:spPr>
        <a:xfrm>
          <a:off x="3170564" y="1396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63D4683D-B931-43D2-9BE4-5FEDCCD5175A}"/>
            </a:ext>
          </a:extLst>
        </xdr:cNvPr>
        <xdr:cNvSpPr txBox="1"/>
      </xdr:nvSpPr>
      <xdr:spPr>
        <a:xfrm>
          <a:off x="2385704" y="13957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E06E7475-7B03-4394-946B-93FB9CFF7B73}"/>
            </a:ext>
          </a:extLst>
        </xdr:cNvPr>
        <xdr:cNvSpPr txBox="1"/>
      </xdr:nvSpPr>
      <xdr:spPr>
        <a:xfrm>
          <a:off x="1611004" y="1393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628E0E44-E94F-4B85-B415-956D5C0A18A5}"/>
            </a:ext>
          </a:extLst>
        </xdr:cNvPr>
        <xdr:cNvSpPr txBox="1"/>
      </xdr:nvSpPr>
      <xdr:spPr>
        <a:xfrm>
          <a:off x="836304" y="13925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121938</xdr:rowOff>
    </xdr:from>
    <xdr:ext cx="405111" cy="259045"/>
    <xdr:sp macro="" textlink="">
      <xdr:nvSpPr>
        <xdr:cNvPr id="317" name="n_1mainValue【公営住宅】&#10;有形固定資産減価償却率">
          <a:extLst>
            <a:ext uri="{FF2B5EF4-FFF2-40B4-BE49-F238E27FC236}">
              <a16:creationId xmlns:a16="http://schemas.microsoft.com/office/drawing/2014/main" id="{46F6CEE5-312F-47A0-B97C-17298003B2BC}"/>
            </a:ext>
          </a:extLst>
        </xdr:cNvPr>
        <xdr:cNvSpPr txBox="1"/>
      </xdr:nvSpPr>
      <xdr:spPr>
        <a:xfrm>
          <a:off x="3170564" y="13533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100347</xdr:rowOff>
    </xdr:from>
    <xdr:ext cx="405111" cy="259045"/>
    <xdr:sp macro="" textlink="">
      <xdr:nvSpPr>
        <xdr:cNvPr id="318" name="n_2mainValue【公営住宅】&#10;有形固定資産減価償却率">
          <a:extLst>
            <a:ext uri="{FF2B5EF4-FFF2-40B4-BE49-F238E27FC236}">
              <a16:creationId xmlns:a16="http://schemas.microsoft.com/office/drawing/2014/main" id="{5EABC2DA-BBBB-44AF-A6EE-408B7E9A13F0}"/>
            </a:ext>
          </a:extLst>
        </xdr:cNvPr>
        <xdr:cNvSpPr txBox="1"/>
      </xdr:nvSpPr>
      <xdr:spPr>
        <a:xfrm>
          <a:off x="2385704" y="13511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96538</xdr:rowOff>
    </xdr:from>
    <xdr:ext cx="405111" cy="259045"/>
    <xdr:sp macro="" textlink="">
      <xdr:nvSpPr>
        <xdr:cNvPr id="319" name="n_3mainValue【公営住宅】&#10;有形固定資産減価償却率">
          <a:extLst>
            <a:ext uri="{FF2B5EF4-FFF2-40B4-BE49-F238E27FC236}">
              <a16:creationId xmlns:a16="http://schemas.microsoft.com/office/drawing/2014/main" id="{6A7645BE-76FC-4661-A0B8-006ECBD88825}"/>
            </a:ext>
          </a:extLst>
        </xdr:cNvPr>
        <xdr:cNvSpPr txBox="1"/>
      </xdr:nvSpPr>
      <xdr:spPr>
        <a:xfrm>
          <a:off x="161100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35577</xdr:rowOff>
    </xdr:from>
    <xdr:ext cx="405111" cy="259045"/>
    <xdr:sp macro="" textlink="">
      <xdr:nvSpPr>
        <xdr:cNvPr id="320" name="n_4mainValue【公営住宅】&#10;有形固定資産減価償却率">
          <a:extLst>
            <a:ext uri="{FF2B5EF4-FFF2-40B4-BE49-F238E27FC236}">
              <a16:creationId xmlns:a16="http://schemas.microsoft.com/office/drawing/2014/main" id="{7BC3D704-47A1-41C6-AF01-2897939262EC}"/>
            </a:ext>
          </a:extLst>
        </xdr:cNvPr>
        <xdr:cNvSpPr txBox="1"/>
      </xdr:nvSpPr>
      <xdr:spPr>
        <a:xfrm>
          <a:off x="836304" y="1361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E5C3566E-3ECF-4E27-B046-A29030A61D2E}"/>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17513DE-B93A-4768-B305-08766125D181}"/>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2396E6A5-489A-4EA0-8C36-648BE6393C9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ABB7F7B-815C-4A14-8CF1-7BBA5C89A9E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9934CE8C-2671-4409-8997-9F69FCBBD1AF}"/>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3916231-1C4A-4B32-B555-14AC628E588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73DF9599-6FA0-43EF-BD99-030E3AA3649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201BFA4-7EED-4B04-B67E-663633956A7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7F59AFD-1191-4652-893E-6F3237B80A8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94D7048-EC2C-4C0B-8BCB-2DFB0D03F8B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E49AB61-8F5C-40FA-85DC-9EF1B718002C}"/>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6F41239A-6002-4365-B1BF-EFD16C7B0CD2}"/>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E1AA044E-F1F0-4B87-AD97-1E677224042A}"/>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DFFC10D2-8B44-4985-B875-28BD9E32E72A}"/>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EBE926B4-9FE8-476D-AB2F-B4113A591734}"/>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E2ADB24-094C-41E4-BF98-2BDCDFCCE451}"/>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9EA2AE0-7C2C-49F6-9367-8557B1AD767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2D883D1A-F5A3-499B-BBCB-1A9B2FD100AF}"/>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C1A1BCC-7F06-477A-A628-794AFFAA71C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EC1548D4-9B2A-4C19-ADBB-824248BCCE01}"/>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6CC3119-D4D6-4FCA-AE07-3BF7CAAFAB1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8F30F056-F22A-4FAE-967B-68B1EDEED4A4}"/>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2F6D988D-BA7D-4226-9EC2-4F1F7E718366}"/>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E3C89A08-48FF-4E28-957E-555D86A84F5A}"/>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1719A383-AC8C-436D-8460-A35CF2DF6A43}"/>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66203EA-5C3D-4022-9226-5B60287B8255}"/>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BD7CF4C6-9F26-4F28-91D5-FB103493A8B8}"/>
            </a:ext>
          </a:extLst>
        </xdr:cNvPr>
        <xdr:cNvSpPr txBox="1"/>
      </xdr:nvSpPr>
      <xdr:spPr>
        <a:xfrm>
          <a:off x="9258300" y="14203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819F0DC3-C0D5-42CA-B3F2-5FB1D0B33021}"/>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903DFB8A-9C5C-4298-8A0D-6E2E7CC9AF0B}"/>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B0A04B0-9001-4C16-93DC-FACE8E88A769}"/>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6451C75-D24F-46ED-9C5A-3AD2B79BB115}"/>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633337DA-2D06-4309-92E7-EA8B64A628D9}"/>
            </a:ext>
          </a:extLst>
        </xdr:cNvPr>
        <xdr:cNvSpPr/>
      </xdr:nvSpPr>
      <xdr:spPr>
        <a:xfrm>
          <a:off x="6098540" y="14351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FCF93BA-B68F-4C8C-8911-B526EBFB06C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5B0D773-7FCC-4D0C-891D-2BFF51D1CA4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BA7A012-F01D-4F7E-8D11-88559628755F}"/>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36E6635-BF74-4AC4-B636-E515F70D3B9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9D4A559-640B-41C6-88F8-10712C289E7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109875</xdr:rowOff>
    </xdr:from>
    <xdr:to>
      <xdr:col>55</xdr:col>
      <xdr:colOff>50800</xdr:colOff>
      <xdr:row>86</xdr:row>
      <xdr:rowOff>40025</xdr:rowOff>
    </xdr:to>
    <xdr:sp macro="" textlink="">
      <xdr:nvSpPr>
        <xdr:cNvPr id="358" name="楕円 357">
          <a:extLst>
            <a:ext uri="{FF2B5EF4-FFF2-40B4-BE49-F238E27FC236}">
              <a16:creationId xmlns:a16="http://schemas.microsoft.com/office/drawing/2014/main" id="{8A453DC5-EB29-4D11-86D7-DE526A73E6C7}"/>
            </a:ext>
          </a:extLst>
        </xdr:cNvPr>
        <xdr:cNvSpPr/>
      </xdr:nvSpPr>
      <xdr:spPr>
        <a:xfrm>
          <a:off x="9192260" y="143592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39BFDA9A-46BE-45D5-9668-00505957227B}"/>
            </a:ext>
          </a:extLst>
        </xdr:cNvPr>
        <xdr:cNvSpPr txBox="1"/>
      </xdr:nvSpPr>
      <xdr:spPr>
        <a:xfrm>
          <a:off x="9258300" y="143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110150</xdr:rowOff>
    </xdr:from>
    <xdr:to>
      <xdr:col>50</xdr:col>
      <xdr:colOff>165100</xdr:colOff>
      <xdr:row>86</xdr:row>
      <xdr:rowOff>40300</xdr:rowOff>
    </xdr:to>
    <xdr:sp macro="" textlink="">
      <xdr:nvSpPr>
        <xdr:cNvPr id="360" name="楕円 359">
          <a:extLst>
            <a:ext uri="{FF2B5EF4-FFF2-40B4-BE49-F238E27FC236}">
              <a16:creationId xmlns:a16="http://schemas.microsoft.com/office/drawing/2014/main" id="{C5D458E7-A635-48DB-8BA3-463366212FCA}"/>
            </a:ext>
          </a:extLst>
        </xdr:cNvPr>
        <xdr:cNvSpPr/>
      </xdr:nvSpPr>
      <xdr:spPr>
        <a:xfrm>
          <a:off x="8445500" y="14359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160675</xdr:rowOff>
    </xdr:from>
    <xdr:to>
      <xdr:col>55</xdr:col>
      <xdr:colOff>0</xdr:colOff>
      <xdr:row>85</xdr:row>
      <xdr:rowOff>160950</xdr:rowOff>
    </xdr:to>
    <xdr:cxnSp macro="">
      <xdr:nvCxnSpPr>
        <xdr:cNvPr id="361" name="直線コネクタ 360">
          <a:extLst>
            <a:ext uri="{FF2B5EF4-FFF2-40B4-BE49-F238E27FC236}">
              <a16:creationId xmlns:a16="http://schemas.microsoft.com/office/drawing/2014/main" id="{24998EFB-1D53-4291-A17F-DC940BA3BA8F}"/>
            </a:ext>
          </a:extLst>
        </xdr:cNvPr>
        <xdr:cNvCxnSpPr/>
      </xdr:nvCxnSpPr>
      <xdr:spPr>
        <a:xfrm flipV="1">
          <a:off x="8496300" y="14410075"/>
          <a:ext cx="7239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110333</xdr:rowOff>
    </xdr:from>
    <xdr:to>
      <xdr:col>46</xdr:col>
      <xdr:colOff>38100</xdr:colOff>
      <xdr:row>86</xdr:row>
      <xdr:rowOff>40483</xdr:rowOff>
    </xdr:to>
    <xdr:sp macro="" textlink="">
      <xdr:nvSpPr>
        <xdr:cNvPr id="362" name="楕円 361">
          <a:extLst>
            <a:ext uri="{FF2B5EF4-FFF2-40B4-BE49-F238E27FC236}">
              <a16:creationId xmlns:a16="http://schemas.microsoft.com/office/drawing/2014/main" id="{8D6B907A-8D72-4106-B6E2-E78396A750F3}"/>
            </a:ext>
          </a:extLst>
        </xdr:cNvPr>
        <xdr:cNvSpPr/>
      </xdr:nvSpPr>
      <xdr:spPr>
        <a:xfrm>
          <a:off x="7670800" y="143597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160950</xdr:rowOff>
    </xdr:from>
    <xdr:to>
      <xdr:col>50</xdr:col>
      <xdr:colOff>114300</xdr:colOff>
      <xdr:row>85</xdr:row>
      <xdr:rowOff>161133</xdr:rowOff>
    </xdr:to>
    <xdr:cxnSp macro="">
      <xdr:nvCxnSpPr>
        <xdr:cNvPr id="363" name="直線コネクタ 362">
          <a:extLst>
            <a:ext uri="{FF2B5EF4-FFF2-40B4-BE49-F238E27FC236}">
              <a16:creationId xmlns:a16="http://schemas.microsoft.com/office/drawing/2014/main" id="{9417C47B-499C-43B7-A465-FD94ADBCD8CA}"/>
            </a:ext>
          </a:extLst>
        </xdr:cNvPr>
        <xdr:cNvCxnSpPr/>
      </xdr:nvCxnSpPr>
      <xdr:spPr>
        <a:xfrm flipV="1">
          <a:off x="7713980" y="14410350"/>
          <a:ext cx="78232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110012</xdr:rowOff>
    </xdr:from>
    <xdr:to>
      <xdr:col>41</xdr:col>
      <xdr:colOff>101600</xdr:colOff>
      <xdr:row>86</xdr:row>
      <xdr:rowOff>40162</xdr:rowOff>
    </xdr:to>
    <xdr:sp macro="" textlink="">
      <xdr:nvSpPr>
        <xdr:cNvPr id="364" name="楕円 363">
          <a:extLst>
            <a:ext uri="{FF2B5EF4-FFF2-40B4-BE49-F238E27FC236}">
              <a16:creationId xmlns:a16="http://schemas.microsoft.com/office/drawing/2014/main" id="{513B64B9-2DAE-4EB4-9D6E-A788B874E91F}"/>
            </a:ext>
          </a:extLst>
        </xdr:cNvPr>
        <xdr:cNvSpPr/>
      </xdr:nvSpPr>
      <xdr:spPr>
        <a:xfrm>
          <a:off x="6873240" y="143594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160812</xdr:rowOff>
    </xdr:from>
    <xdr:to>
      <xdr:col>45</xdr:col>
      <xdr:colOff>177800</xdr:colOff>
      <xdr:row>85</xdr:row>
      <xdr:rowOff>161133</xdr:rowOff>
    </xdr:to>
    <xdr:cxnSp macro="">
      <xdr:nvCxnSpPr>
        <xdr:cNvPr id="365" name="直線コネクタ 364">
          <a:extLst>
            <a:ext uri="{FF2B5EF4-FFF2-40B4-BE49-F238E27FC236}">
              <a16:creationId xmlns:a16="http://schemas.microsoft.com/office/drawing/2014/main" id="{345DFEB1-0748-45B0-811A-E603A660427B}"/>
            </a:ext>
          </a:extLst>
        </xdr:cNvPr>
        <xdr:cNvCxnSpPr/>
      </xdr:nvCxnSpPr>
      <xdr:spPr>
        <a:xfrm>
          <a:off x="6924040" y="14410212"/>
          <a:ext cx="78994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112207</xdr:rowOff>
    </xdr:from>
    <xdr:to>
      <xdr:col>36</xdr:col>
      <xdr:colOff>165100</xdr:colOff>
      <xdr:row>86</xdr:row>
      <xdr:rowOff>42357</xdr:rowOff>
    </xdr:to>
    <xdr:sp macro="" textlink="">
      <xdr:nvSpPr>
        <xdr:cNvPr id="366" name="楕円 365">
          <a:extLst>
            <a:ext uri="{FF2B5EF4-FFF2-40B4-BE49-F238E27FC236}">
              <a16:creationId xmlns:a16="http://schemas.microsoft.com/office/drawing/2014/main" id="{9464F204-F1D2-4172-8FA8-E6F19F796A36}"/>
            </a:ext>
          </a:extLst>
        </xdr:cNvPr>
        <xdr:cNvSpPr/>
      </xdr:nvSpPr>
      <xdr:spPr>
        <a:xfrm>
          <a:off x="6098540" y="143616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160812</xdr:rowOff>
    </xdr:from>
    <xdr:to>
      <xdr:col>41</xdr:col>
      <xdr:colOff>50800</xdr:colOff>
      <xdr:row>85</xdr:row>
      <xdr:rowOff>163007</xdr:rowOff>
    </xdr:to>
    <xdr:cxnSp macro="">
      <xdr:nvCxnSpPr>
        <xdr:cNvPr id="367" name="直線コネクタ 366">
          <a:extLst>
            <a:ext uri="{FF2B5EF4-FFF2-40B4-BE49-F238E27FC236}">
              <a16:creationId xmlns:a16="http://schemas.microsoft.com/office/drawing/2014/main" id="{4FD3DA7F-4028-491B-B159-81FE64BE68E1}"/>
            </a:ext>
          </a:extLst>
        </xdr:cNvPr>
        <xdr:cNvCxnSpPr/>
      </xdr:nvCxnSpPr>
      <xdr:spPr>
        <a:xfrm flipV="1">
          <a:off x="6149340" y="14410212"/>
          <a:ext cx="774700" cy="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B3F33C1A-063A-49DD-BE3C-1038BF315ED3}"/>
            </a:ext>
          </a:extLst>
        </xdr:cNvPr>
        <xdr:cNvSpPr txBox="1"/>
      </xdr:nvSpPr>
      <xdr:spPr>
        <a:xfrm>
          <a:off x="8271587" y="14128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681DDE04-155B-4C40-98D4-FF871A2C662C}"/>
            </a:ext>
          </a:extLst>
        </xdr:cNvPr>
        <xdr:cNvSpPr txBox="1"/>
      </xdr:nvSpPr>
      <xdr:spPr>
        <a:xfrm>
          <a:off x="7509587" y="14128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5F010A49-E3A0-4E6F-8C5B-315BBDB92EE8}"/>
            </a:ext>
          </a:extLst>
        </xdr:cNvPr>
        <xdr:cNvSpPr txBox="1"/>
      </xdr:nvSpPr>
      <xdr:spPr>
        <a:xfrm>
          <a:off x="6712027" y="1412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557C6CBD-13D0-470D-BD7C-C2AA5F3B3976}"/>
            </a:ext>
          </a:extLst>
        </xdr:cNvPr>
        <xdr:cNvSpPr txBox="1"/>
      </xdr:nvSpPr>
      <xdr:spPr>
        <a:xfrm>
          <a:off x="5937327" y="1413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31427</xdr:rowOff>
    </xdr:from>
    <xdr:ext cx="469744" cy="259045"/>
    <xdr:sp macro="" textlink="">
      <xdr:nvSpPr>
        <xdr:cNvPr id="372" name="n_1mainValue【公営住宅】&#10;一人当たり面積">
          <a:extLst>
            <a:ext uri="{FF2B5EF4-FFF2-40B4-BE49-F238E27FC236}">
              <a16:creationId xmlns:a16="http://schemas.microsoft.com/office/drawing/2014/main" id="{96C65EB1-0E6A-4E2C-B179-0DC9E38AB970}"/>
            </a:ext>
          </a:extLst>
        </xdr:cNvPr>
        <xdr:cNvSpPr txBox="1"/>
      </xdr:nvSpPr>
      <xdr:spPr>
        <a:xfrm>
          <a:off x="8271587" y="1444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31610</xdr:rowOff>
    </xdr:from>
    <xdr:ext cx="469744" cy="259045"/>
    <xdr:sp macro="" textlink="">
      <xdr:nvSpPr>
        <xdr:cNvPr id="373" name="n_2mainValue【公営住宅】&#10;一人当たり面積">
          <a:extLst>
            <a:ext uri="{FF2B5EF4-FFF2-40B4-BE49-F238E27FC236}">
              <a16:creationId xmlns:a16="http://schemas.microsoft.com/office/drawing/2014/main" id="{78D3B12C-2F09-4820-AFF7-05B4920A25BC}"/>
            </a:ext>
          </a:extLst>
        </xdr:cNvPr>
        <xdr:cNvSpPr txBox="1"/>
      </xdr:nvSpPr>
      <xdr:spPr>
        <a:xfrm>
          <a:off x="7509587" y="14448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31289</xdr:rowOff>
    </xdr:from>
    <xdr:ext cx="469744" cy="259045"/>
    <xdr:sp macro="" textlink="">
      <xdr:nvSpPr>
        <xdr:cNvPr id="374" name="n_3mainValue【公営住宅】&#10;一人当たり面積">
          <a:extLst>
            <a:ext uri="{FF2B5EF4-FFF2-40B4-BE49-F238E27FC236}">
              <a16:creationId xmlns:a16="http://schemas.microsoft.com/office/drawing/2014/main" id="{48DC7C3D-1587-4920-AC2D-DDC75D8840C9}"/>
            </a:ext>
          </a:extLst>
        </xdr:cNvPr>
        <xdr:cNvSpPr txBox="1"/>
      </xdr:nvSpPr>
      <xdr:spPr>
        <a:xfrm>
          <a:off x="6712027" y="1444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33484</xdr:rowOff>
    </xdr:from>
    <xdr:ext cx="469744" cy="259045"/>
    <xdr:sp macro="" textlink="">
      <xdr:nvSpPr>
        <xdr:cNvPr id="375" name="n_4mainValue【公営住宅】&#10;一人当たり面積">
          <a:extLst>
            <a:ext uri="{FF2B5EF4-FFF2-40B4-BE49-F238E27FC236}">
              <a16:creationId xmlns:a16="http://schemas.microsoft.com/office/drawing/2014/main" id="{84039916-057D-4567-8C0F-BD7932F778FD}"/>
            </a:ext>
          </a:extLst>
        </xdr:cNvPr>
        <xdr:cNvSpPr txBox="1"/>
      </xdr:nvSpPr>
      <xdr:spPr>
        <a:xfrm>
          <a:off x="5937327" y="14450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3C5880F-8A98-4753-9523-4D79932A958A}"/>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A570511-5435-44B4-AE00-55C8E79B694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45A1762-54B2-4E8E-9D46-0E4D997CDAB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8546250-6A41-4AB7-A1C1-9C9E1594E90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D61EF9F-882E-4AC1-99C3-4F254A2C3B0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1EBA44B-D3F9-4AB4-A47D-00CF7142336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8A2CEB1-1B6D-4540-991A-3724726AE618}"/>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976C3EC-FD3C-43B7-AC8C-17E1B0FBEB9D}"/>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C58FE593-64A6-4F40-9EE3-27A80AC60DF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BB63C079-DE43-41A3-8F65-ABC5D02AEB6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1F884E4-0D48-4B4B-B299-17763D3A9AD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D8AE395D-2723-433B-8634-2B0F455E8BC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C7114DFF-5546-429F-9CF8-BF74A50BF31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4B66C26-E50E-4016-8710-6236981D915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3CD962EB-0589-4979-894B-72BBD006BA1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3290A734-9EBC-4969-A524-F4255751070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9EE2621-07B7-434C-8F66-78153B051CF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0F09361-1EF5-4C1B-A671-54954A4D83C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F2133D3A-DA18-43FA-A334-C7BBEA7FA51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302633CD-F59B-414B-B2E8-80E3D067666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B92B27A1-BC06-4A15-A4DF-8EA0C49E5C3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7E508E1-A034-4830-84AC-5326BEB98871}"/>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7FDD218-37A1-482F-8AD3-88EB37B9228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EDF847A-03F4-4A68-87D3-CD54BFD6A558}"/>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A353D27-42E0-4CD4-8FE4-C92AD7E632C7}"/>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E785A44E-ECF2-4231-BA31-5A15FFD42D6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2A5B44C0-9977-416F-8DEC-CD3CEFBAA3A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E9645369-D083-47B3-A398-E4344718EC15}"/>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2DCD91A6-A329-4151-8914-D2C97801CD6F}"/>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524CC839-9C66-469A-95C8-AB732A158246}"/>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6A5B022D-8C7B-40D9-A6AD-A66447FB8B04}"/>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5BEC965-28E9-4AB6-B2A5-91DD8A6B7E6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2312E2A6-BAA8-42ED-9605-4D36595D8CE4}"/>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4FF59C4-8478-4527-A8FC-0BB1C93BEAA7}"/>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815794F8-2C20-41F7-A8A5-40E0666BCB94}"/>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38264B65-5401-4E90-B56C-023E9C0E04A8}"/>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D1089438-158E-4B87-8F8A-90D744B04C85}"/>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4A648E22-B1F9-4E97-ADD7-CD7EB032932C}"/>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595FF72A-C949-4424-B0C1-4D2BACBC82A7}"/>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D4392AD0-F5B5-488D-BE97-BE9E973CB00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E4887B8-8680-4A26-A196-EA76BE69645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FA8F9B47-8B04-4555-BFC1-9C2D0789771C}"/>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3131CDE2-FA1A-438C-9FA0-0DC3CCE82BDF}"/>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A4394980-83E9-4E0A-B0D9-0DF872B84393}"/>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C05133BB-131E-499E-9CBC-06F260FADB89}"/>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4D1FEC10-4D7A-4632-8E85-31BC689A081B}"/>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4B70C7F8-127B-497C-B95F-C547D716EE32}"/>
            </a:ext>
          </a:extLst>
        </xdr:cNvPr>
        <xdr:cNvSpPr txBox="1"/>
      </xdr:nvSpPr>
      <xdr:spPr>
        <a:xfrm>
          <a:off x="14414500" y="639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E26222C9-396A-4526-A817-ED40B60C8769}"/>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EA472B90-9F5E-46A6-B3A8-28444FF97FF2}"/>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D1A04FE2-42C2-44E9-8319-02452686ED4D}"/>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D78251F-6267-442F-8218-DFBF031E814C}"/>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FF8C6526-B230-4E45-98D7-B2FD25FDB8D4}"/>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9945AF2-885A-4AA2-90AD-CA99BF32EF7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423920D-A5A7-4F24-A7A4-C69E2AAEAA6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F3D254D-F3A1-4CDE-9448-599C0D3ACF2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9E024FD3-C775-43E7-828E-0D1A93318C6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1BEB48F-EE25-492E-A3F0-DEF3D7E388F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164193</xdr:rowOff>
    </xdr:from>
    <xdr:to>
      <xdr:col>85</xdr:col>
      <xdr:colOff>177800</xdr:colOff>
      <xdr:row>38</xdr:row>
      <xdr:rowOff>94343</xdr:rowOff>
    </xdr:to>
    <xdr:sp macro="" textlink="">
      <xdr:nvSpPr>
        <xdr:cNvPr id="433" name="楕円 432">
          <a:extLst>
            <a:ext uri="{FF2B5EF4-FFF2-40B4-BE49-F238E27FC236}">
              <a16:creationId xmlns:a16="http://schemas.microsoft.com/office/drawing/2014/main" id="{9E2ED7B0-79BA-4B14-9CC6-F32FB0AA6193}"/>
            </a:ext>
          </a:extLst>
        </xdr:cNvPr>
        <xdr:cNvSpPr/>
      </xdr:nvSpPr>
      <xdr:spPr>
        <a:xfrm>
          <a:off x="14325600" y="6366873"/>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15620</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CC9E82D-297C-4259-AFA3-1795B00C94B0}"/>
            </a:ext>
          </a:extLst>
        </xdr:cNvPr>
        <xdr:cNvSpPr txBox="1"/>
      </xdr:nvSpPr>
      <xdr:spPr>
        <a:xfrm>
          <a:off x="14414500" y="6218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128270</xdr:rowOff>
    </xdr:from>
    <xdr:to>
      <xdr:col>81</xdr:col>
      <xdr:colOff>101600</xdr:colOff>
      <xdr:row>38</xdr:row>
      <xdr:rowOff>58420</xdr:rowOff>
    </xdr:to>
    <xdr:sp macro="" textlink="">
      <xdr:nvSpPr>
        <xdr:cNvPr id="435" name="楕円 434">
          <a:extLst>
            <a:ext uri="{FF2B5EF4-FFF2-40B4-BE49-F238E27FC236}">
              <a16:creationId xmlns:a16="http://schemas.microsoft.com/office/drawing/2014/main" id="{0DBAFBA9-E21E-499C-ABE6-D0CAF7A8EED5}"/>
            </a:ext>
          </a:extLst>
        </xdr:cNvPr>
        <xdr:cNvSpPr/>
      </xdr:nvSpPr>
      <xdr:spPr>
        <a:xfrm>
          <a:off x="1357884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xdr:rowOff>
    </xdr:from>
    <xdr:to>
      <xdr:col>85</xdr:col>
      <xdr:colOff>127000</xdr:colOff>
      <xdr:row>38</xdr:row>
      <xdr:rowOff>43543</xdr:rowOff>
    </xdr:to>
    <xdr:cxnSp macro="">
      <xdr:nvCxnSpPr>
        <xdr:cNvPr id="436" name="直線コネクタ 435">
          <a:extLst>
            <a:ext uri="{FF2B5EF4-FFF2-40B4-BE49-F238E27FC236}">
              <a16:creationId xmlns:a16="http://schemas.microsoft.com/office/drawing/2014/main" id="{F26EECE5-83E6-4E19-A95D-1C1D9A9BBE0E}"/>
            </a:ext>
          </a:extLst>
        </xdr:cNvPr>
        <xdr:cNvCxnSpPr/>
      </xdr:nvCxnSpPr>
      <xdr:spPr>
        <a:xfrm>
          <a:off x="13629640" y="6377940"/>
          <a:ext cx="7467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92347</xdr:rowOff>
    </xdr:from>
    <xdr:to>
      <xdr:col>76</xdr:col>
      <xdr:colOff>165100</xdr:colOff>
      <xdr:row>38</xdr:row>
      <xdr:rowOff>22497</xdr:rowOff>
    </xdr:to>
    <xdr:sp macro="" textlink="">
      <xdr:nvSpPr>
        <xdr:cNvPr id="437" name="楕円 436">
          <a:extLst>
            <a:ext uri="{FF2B5EF4-FFF2-40B4-BE49-F238E27FC236}">
              <a16:creationId xmlns:a16="http://schemas.microsoft.com/office/drawing/2014/main" id="{4BE879A6-C296-47B6-BD1D-DB920B145968}"/>
            </a:ext>
          </a:extLst>
        </xdr:cNvPr>
        <xdr:cNvSpPr/>
      </xdr:nvSpPr>
      <xdr:spPr>
        <a:xfrm>
          <a:off x="12804140" y="6295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143147</xdr:rowOff>
    </xdr:from>
    <xdr:to>
      <xdr:col>81</xdr:col>
      <xdr:colOff>50800</xdr:colOff>
      <xdr:row>38</xdr:row>
      <xdr:rowOff>7620</xdr:rowOff>
    </xdr:to>
    <xdr:cxnSp macro="">
      <xdr:nvCxnSpPr>
        <xdr:cNvPr id="438" name="直線コネクタ 437">
          <a:extLst>
            <a:ext uri="{FF2B5EF4-FFF2-40B4-BE49-F238E27FC236}">
              <a16:creationId xmlns:a16="http://schemas.microsoft.com/office/drawing/2014/main" id="{4F640E80-A43E-4AF9-B635-B9492426DE48}"/>
            </a:ext>
          </a:extLst>
        </xdr:cNvPr>
        <xdr:cNvCxnSpPr/>
      </xdr:nvCxnSpPr>
      <xdr:spPr>
        <a:xfrm>
          <a:off x="12854940" y="6345827"/>
          <a:ext cx="7747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56424</xdr:rowOff>
    </xdr:from>
    <xdr:to>
      <xdr:col>72</xdr:col>
      <xdr:colOff>38100</xdr:colOff>
      <xdr:row>37</xdr:row>
      <xdr:rowOff>158024</xdr:rowOff>
    </xdr:to>
    <xdr:sp macro="" textlink="">
      <xdr:nvSpPr>
        <xdr:cNvPr id="439" name="楕円 438">
          <a:extLst>
            <a:ext uri="{FF2B5EF4-FFF2-40B4-BE49-F238E27FC236}">
              <a16:creationId xmlns:a16="http://schemas.microsoft.com/office/drawing/2014/main" id="{0D295BB8-5430-4D80-A802-CBFDA3A3F170}"/>
            </a:ext>
          </a:extLst>
        </xdr:cNvPr>
        <xdr:cNvSpPr/>
      </xdr:nvSpPr>
      <xdr:spPr>
        <a:xfrm>
          <a:off x="12029440" y="625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107224</xdr:rowOff>
    </xdr:from>
    <xdr:to>
      <xdr:col>76</xdr:col>
      <xdr:colOff>114300</xdr:colOff>
      <xdr:row>37</xdr:row>
      <xdr:rowOff>143147</xdr:rowOff>
    </xdr:to>
    <xdr:cxnSp macro="">
      <xdr:nvCxnSpPr>
        <xdr:cNvPr id="440" name="直線コネクタ 439">
          <a:extLst>
            <a:ext uri="{FF2B5EF4-FFF2-40B4-BE49-F238E27FC236}">
              <a16:creationId xmlns:a16="http://schemas.microsoft.com/office/drawing/2014/main" id="{DD848DCE-27E4-4624-A1C9-BD7CE66A7048}"/>
            </a:ext>
          </a:extLst>
        </xdr:cNvPr>
        <xdr:cNvCxnSpPr/>
      </xdr:nvCxnSpPr>
      <xdr:spPr>
        <a:xfrm>
          <a:off x="12072620" y="6309904"/>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20501</xdr:rowOff>
    </xdr:from>
    <xdr:to>
      <xdr:col>67</xdr:col>
      <xdr:colOff>101600</xdr:colOff>
      <xdr:row>37</xdr:row>
      <xdr:rowOff>122101</xdr:rowOff>
    </xdr:to>
    <xdr:sp macro="" textlink="">
      <xdr:nvSpPr>
        <xdr:cNvPr id="441" name="楕円 440">
          <a:extLst>
            <a:ext uri="{FF2B5EF4-FFF2-40B4-BE49-F238E27FC236}">
              <a16:creationId xmlns:a16="http://schemas.microsoft.com/office/drawing/2014/main" id="{E3922DDC-435F-4B4D-ADDB-E0AB3283F90D}"/>
            </a:ext>
          </a:extLst>
        </xdr:cNvPr>
        <xdr:cNvSpPr/>
      </xdr:nvSpPr>
      <xdr:spPr>
        <a:xfrm>
          <a:off x="11231880" y="622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71301</xdr:rowOff>
    </xdr:from>
    <xdr:to>
      <xdr:col>71</xdr:col>
      <xdr:colOff>177800</xdr:colOff>
      <xdr:row>37</xdr:row>
      <xdr:rowOff>107224</xdr:rowOff>
    </xdr:to>
    <xdr:cxnSp macro="">
      <xdr:nvCxnSpPr>
        <xdr:cNvPr id="442" name="直線コネクタ 441">
          <a:extLst>
            <a:ext uri="{FF2B5EF4-FFF2-40B4-BE49-F238E27FC236}">
              <a16:creationId xmlns:a16="http://schemas.microsoft.com/office/drawing/2014/main" id="{302E621F-CC7F-44E5-B595-7C3CE3012DFA}"/>
            </a:ext>
          </a:extLst>
        </xdr:cNvPr>
        <xdr:cNvCxnSpPr/>
      </xdr:nvCxnSpPr>
      <xdr:spPr>
        <a:xfrm>
          <a:off x="11282680" y="6273981"/>
          <a:ext cx="78994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D37FC9C7-6789-4645-98EB-F8DF2B9EE429}"/>
            </a:ext>
          </a:extLst>
        </xdr:cNvPr>
        <xdr:cNvSpPr txBox="1"/>
      </xdr:nvSpPr>
      <xdr:spPr>
        <a:xfrm>
          <a:off x="134372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160533CF-C55E-4157-8125-F24A634C4624}"/>
            </a:ext>
          </a:extLst>
        </xdr:cNvPr>
        <xdr:cNvSpPr txBox="1"/>
      </xdr:nvSpPr>
      <xdr:spPr>
        <a:xfrm>
          <a:off x="12675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8BF210BF-04FE-4C8E-AB8A-01624C264EE8}"/>
            </a:ext>
          </a:extLst>
        </xdr:cNvPr>
        <xdr:cNvSpPr txBox="1"/>
      </xdr:nvSpPr>
      <xdr:spPr>
        <a:xfrm>
          <a:off x="119005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FED7D7C8-72E2-484D-BF9D-D7E550BDFCFB}"/>
            </a:ext>
          </a:extLst>
        </xdr:cNvPr>
        <xdr:cNvSpPr txBox="1"/>
      </xdr:nvSpPr>
      <xdr:spPr>
        <a:xfrm>
          <a:off x="111029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74947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8E2976-01B8-4809-ABB8-B8FA943AB5D4}"/>
            </a:ext>
          </a:extLst>
        </xdr:cNvPr>
        <xdr:cNvSpPr txBox="1"/>
      </xdr:nvSpPr>
      <xdr:spPr>
        <a:xfrm>
          <a:off x="1343724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39024</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B5CBD90-59D4-4A49-961D-3BFEF1592477}"/>
            </a:ext>
          </a:extLst>
        </xdr:cNvPr>
        <xdr:cNvSpPr txBox="1"/>
      </xdr:nvSpPr>
      <xdr:spPr>
        <a:xfrm>
          <a:off x="126752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3101</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73B80088-B7F3-4757-B8D8-6A36329B7C7F}"/>
            </a:ext>
          </a:extLst>
        </xdr:cNvPr>
        <xdr:cNvSpPr txBox="1"/>
      </xdr:nvSpPr>
      <xdr:spPr>
        <a:xfrm>
          <a:off x="11900544"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138628</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EA9B8A26-D702-4061-A816-DA767E29652E}"/>
            </a:ext>
          </a:extLst>
        </xdr:cNvPr>
        <xdr:cNvSpPr txBox="1"/>
      </xdr:nvSpPr>
      <xdr:spPr>
        <a:xfrm>
          <a:off x="11102984" y="600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BE7BF7DC-4443-4E51-82E4-1FD89FC9DCFC}"/>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6FB7B5F8-A0EF-4FC9-BE9B-1CD7721D3BA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371580A-DD95-4EEA-8AD4-52428D23396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32AE7BB5-A7E4-437B-845C-9E2B502C3BC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31AB331D-5E5E-4405-A508-D0BCE5E6C33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12BC5825-DD1A-4342-B1E6-B0D721185518}"/>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563F7E2D-3776-420B-8AA9-99138CDE9AF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54E0CD19-24C7-43CF-BE76-B5648DA2E1D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79229405-4F1C-4173-8FCC-BB91E3CF00B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F642B2E6-9559-403E-8C58-75E0774B350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6C0429EF-CD8C-4DF5-8BA0-7E6760D1226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E1C4A2D8-D4DF-400B-9BDD-ADAA92085353}"/>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5FACF13-DE1D-4182-A0B8-4B631F76170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324A821B-925A-4E14-959C-510C3BA204D1}"/>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CBDCD848-72DF-4B6E-9297-A2AE41072F7F}"/>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FCDFC8F6-D0A5-4E7E-BA51-379CBD2468F1}"/>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3845F476-21D9-4A11-B003-5D11A68F4439}"/>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74D7C0B5-67B6-403A-936C-19E5C380E534}"/>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5BCAA353-0E8B-4ADE-8CD9-367B906DA72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EE486C04-39A9-45B2-8E00-B628A93A295E}"/>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E4A6DA8-612B-4B25-AA3E-FDA67466C429}"/>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2530C1B4-2542-4170-811E-C412175A3092}"/>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EE3532B-E59E-4230-A158-D9E9AC4776DB}"/>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21F18137-38C7-40E7-8352-AF5727E9B224}"/>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2F20C8A1-2312-41B7-9D4B-0DD3CB29CA37}"/>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13BF99EA-A28F-42BC-8820-15467609E5F5}"/>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8C2A7E6-812D-486A-B8CA-8E6AF86C3ED0}"/>
            </a:ext>
          </a:extLst>
        </xdr:cNvPr>
        <xdr:cNvSpPr txBox="1"/>
      </xdr:nvSpPr>
      <xdr:spPr>
        <a:xfrm>
          <a:off x="19547840" y="637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D0C52DBC-BA57-4A11-9142-8D8A672D585B}"/>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E48F0E01-CC2B-4D02-B93F-60E720B09764}"/>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90BA1EE5-2B4E-4F2A-9905-CCC05E5C0956}"/>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5786C1AE-F193-41CB-A620-6F9BF791610D}"/>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9D50527C-E7C4-4974-9F01-FF081C5107F4}"/>
            </a:ext>
          </a:extLst>
        </xdr:cNvPr>
        <xdr:cNvSpPr/>
      </xdr:nvSpPr>
      <xdr:spPr>
        <a:xfrm>
          <a:off x="16388080" y="65397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212442A5-3DFF-4235-86AE-4DCAB4131085}"/>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B077EFD-90B2-4D83-B245-5CF5858317DD}"/>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3D5EE33-AACA-41DD-B2EB-B95D477A4ED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3B0B5F5-B2FF-44B6-9AAC-9AF0FD3E0A5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EFEA2B31-B618-4E38-A98E-5B94C277195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61976</xdr:rowOff>
    </xdr:from>
    <xdr:to>
      <xdr:col>116</xdr:col>
      <xdr:colOff>114300</xdr:colOff>
      <xdr:row>41</xdr:row>
      <xdr:rowOff>163576</xdr:rowOff>
    </xdr:to>
    <xdr:sp macro="" textlink="">
      <xdr:nvSpPr>
        <xdr:cNvPr id="488" name="楕円 487">
          <a:extLst>
            <a:ext uri="{FF2B5EF4-FFF2-40B4-BE49-F238E27FC236}">
              <a16:creationId xmlns:a16="http://schemas.microsoft.com/office/drawing/2014/main" id="{20BB2CCF-AE1F-4E3E-B3A7-6DA1B189A545}"/>
            </a:ext>
          </a:extLst>
        </xdr:cNvPr>
        <xdr:cNvSpPr/>
      </xdr:nvSpPr>
      <xdr:spPr>
        <a:xfrm>
          <a:off x="19458940" y="69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148353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07CED64-C114-4A85-9E17-D92EE9175392}"/>
            </a:ext>
          </a:extLst>
        </xdr:cNvPr>
        <xdr:cNvSpPr txBox="1"/>
      </xdr:nvSpPr>
      <xdr:spPr>
        <a:xfrm>
          <a:off x="19547840" y="685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61976</xdr:rowOff>
    </xdr:from>
    <xdr:to>
      <xdr:col>112</xdr:col>
      <xdr:colOff>38100</xdr:colOff>
      <xdr:row>41</xdr:row>
      <xdr:rowOff>163576</xdr:rowOff>
    </xdr:to>
    <xdr:sp macro="" textlink="">
      <xdr:nvSpPr>
        <xdr:cNvPr id="490" name="楕円 489">
          <a:extLst>
            <a:ext uri="{FF2B5EF4-FFF2-40B4-BE49-F238E27FC236}">
              <a16:creationId xmlns:a16="http://schemas.microsoft.com/office/drawing/2014/main" id="{009D68B1-E288-4F13-9C9A-26ECB6BD73E6}"/>
            </a:ext>
          </a:extLst>
        </xdr:cNvPr>
        <xdr:cNvSpPr/>
      </xdr:nvSpPr>
      <xdr:spPr>
        <a:xfrm>
          <a:off x="18735040" y="6935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112776</xdr:rowOff>
    </xdr:from>
    <xdr:to>
      <xdr:col>116</xdr:col>
      <xdr:colOff>63500</xdr:colOff>
      <xdr:row>41</xdr:row>
      <xdr:rowOff>112776</xdr:rowOff>
    </xdr:to>
    <xdr:cxnSp macro="">
      <xdr:nvCxnSpPr>
        <xdr:cNvPr id="491" name="直線コネクタ 490">
          <a:extLst>
            <a:ext uri="{FF2B5EF4-FFF2-40B4-BE49-F238E27FC236}">
              <a16:creationId xmlns:a16="http://schemas.microsoft.com/office/drawing/2014/main" id="{D3E79E6B-4FC6-4ECF-B950-F5721262ED97}"/>
            </a:ext>
          </a:extLst>
        </xdr:cNvPr>
        <xdr:cNvCxnSpPr/>
      </xdr:nvCxnSpPr>
      <xdr:spPr>
        <a:xfrm>
          <a:off x="18778220" y="698601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61976</xdr:rowOff>
    </xdr:from>
    <xdr:to>
      <xdr:col>107</xdr:col>
      <xdr:colOff>101600</xdr:colOff>
      <xdr:row>41</xdr:row>
      <xdr:rowOff>163576</xdr:rowOff>
    </xdr:to>
    <xdr:sp macro="" textlink="">
      <xdr:nvSpPr>
        <xdr:cNvPr id="492" name="楕円 491">
          <a:extLst>
            <a:ext uri="{FF2B5EF4-FFF2-40B4-BE49-F238E27FC236}">
              <a16:creationId xmlns:a16="http://schemas.microsoft.com/office/drawing/2014/main" id="{4BBCCA02-2624-449C-B260-ED7A90258483}"/>
            </a:ext>
          </a:extLst>
        </xdr:cNvPr>
        <xdr:cNvSpPr/>
      </xdr:nvSpPr>
      <xdr:spPr>
        <a:xfrm>
          <a:off x="17937480" y="69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112776</xdr:rowOff>
    </xdr:from>
    <xdr:to>
      <xdr:col>111</xdr:col>
      <xdr:colOff>177800</xdr:colOff>
      <xdr:row>41</xdr:row>
      <xdr:rowOff>112776</xdr:rowOff>
    </xdr:to>
    <xdr:cxnSp macro="">
      <xdr:nvCxnSpPr>
        <xdr:cNvPr id="493" name="直線コネクタ 492">
          <a:extLst>
            <a:ext uri="{FF2B5EF4-FFF2-40B4-BE49-F238E27FC236}">
              <a16:creationId xmlns:a16="http://schemas.microsoft.com/office/drawing/2014/main" id="{2C959AAC-31C2-47D9-9399-475FBD01D676}"/>
            </a:ext>
          </a:extLst>
        </xdr:cNvPr>
        <xdr:cNvCxnSpPr/>
      </xdr:nvCxnSpPr>
      <xdr:spPr>
        <a:xfrm>
          <a:off x="17988280" y="698601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61976</xdr:rowOff>
    </xdr:from>
    <xdr:to>
      <xdr:col>102</xdr:col>
      <xdr:colOff>165100</xdr:colOff>
      <xdr:row>41</xdr:row>
      <xdr:rowOff>163576</xdr:rowOff>
    </xdr:to>
    <xdr:sp macro="" textlink="">
      <xdr:nvSpPr>
        <xdr:cNvPr id="494" name="楕円 493">
          <a:extLst>
            <a:ext uri="{FF2B5EF4-FFF2-40B4-BE49-F238E27FC236}">
              <a16:creationId xmlns:a16="http://schemas.microsoft.com/office/drawing/2014/main" id="{825C791B-CB08-478D-A61C-B1B7916E2BC0}"/>
            </a:ext>
          </a:extLst>
        </xdr:cNvPr>
        <xdr:cNvSpPr/>
      </xdr:nvSpPr>
      <xdr:spPr>
        <a:xfrm>
          <a:off x="17162780" y="69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112776</xdr:rowOff>
    </xdr:from>
    <xdr:to>
      <xdr:col>107</xdr:col>
      <xdr:colOff>50800</xdr:colOff>
      <xdr:row>41</xdr:row>
      <xdr:rowOff>112776</xdr:rowOff>
    </xdr:to>
    <xdr:cxnSp macro="">
      <xdr:nvCxnSpPr>
        <xdr:cNvPr id="495" name="直線コネクタ 494">
          <a:extLst>
            <a:ext uri="{FF2B5EF4-FFF2-40B4-BE49-F238E27FC236}">
              <a16:creationId xmlns:a16="http://schemas.microsoft.com/office/drawing/2014/main" id="{465E2D6D-2AFF-4BEA-8740-0D5000225392}"/>
            </a:ext>
          </a:extLst>
        </xdr:cNvPr>
        <xdr:cNvCxnSpPr/>
      </xdr:nvCxnSpPr>
      <xdr:spPr>
        <a:xfrm>
          <a:off x="17213580" y="698601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61976</xdr:rowOff>
    </xdr:from>
    <xdr:to>
      <xdr:col>98</xdr:col>
      <xdr:colOff>38100</xdr:colOff>
      <xdr:row>41</xdr:row>
      <xdr:rowOff>163576</xdr:rowOff>
    </xdr:to>
    <xdr:sp macro="" textlink="">
      <xdr:nvSpPr>
        <xdr:cNvPr id="496" name="楕円 495">
          <a:extLst>
            <a:ext uri="{FF2B5EF4-FFF2-40B4-BE49-F238E27FC236}">
              <a16:creationId xmlns:a16="http://schemas.microsoft.com/office/drawing/2014/main" id="{C919DC89-328C-47AF-B2BE-4549A022C7B6}"/>
            </a:ext>
          </a:extLst>
        </xdr:cNvPr>
        <xdr:cNvSpPr/>
      </xdr:nvSpPr>
      <xdr:spPr>
        <a:xfrm>
          <a:off x="16388080" y="69352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112776</xdr:rowOff>
    </xdr:from>
    <xdr:to>
      <xdr:col>102</xdr:col>
      <xdr:colOff>114300</xdr:colOff>
      <xdr:row>41</xdr:row>
      <xdr:rowOff>112776</xdr:rowOff>
    </xdr:to>
    <xdr:cxnSp macro="">
      <xdr:nvCxnSpPr>
        <xdr:cNvPr id="497" name="直線コネクタ 496">
          <a:extLst>
            <a:ext uri="{FF2B5EF4-FFF2-40B4-BE49-F238E27FC236}">
              <a16:creationId xmlns:a16="http://schemas.microsoft.com/office/drawing/2014/main" id="{47E860EF-F8E7-4CAB-A56C-0DB4C25D4E5F}"/>
            </a:ext>
          </a:extLst>
        </xdr:cNvPr>
        <xdr:cNvCxnSpPr/>
      </xdr:nvCxnSpPr>
      <xdr:spPr>
        <a:xfrm>
          <a:off x="16431260" y="698601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2101019-0429-4F65-851E-0A8F0AEF6715}"/>
            </a:ext>
          </a:extLst>
        </xdr:cNvPr>
        <xdr:cNvSpPr txBox="1"/>
      </xdr:nvSpPr>
      <xdr:spPr>
        <a:xfrm>
          <a:off x="18561127" y="629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D912B509-0747-4237-AEE8-F46677610BB3}"/>
            </a:ext>
          </a:extLst>
        </xdr:cNvPr>
        <xdr:cNvSpPr txBox="1"/>
      </xdr:nvSpPr>
      <xdr:spPr>
        <a:xfrm>
          <a:off x="17776267" y="6309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1B29B94-1BB9-432B-B2D1-2287DDD0F7B0}"/>
            </a:ext>
          </a:extLst>
        </xdr:cNvPr>
        <xdr:cNvSpPr txBox="1"/>
      </xdr:nvSpPr>
      <xdr:spPr>
        <a:xfrm>
          <a:off x="17001567" y="6305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3C6A898F-27EE-4692-8656-3B2249C986C0}"/>
            </a:ext>
          </a:extLst>
        </xdr:cNvPr>
        <xdr:cNvSpPr txBox="1"/>
      </xdr:nvSpPr>
      <xdr:spPr>
        <a:xfrm>
          <a:off x="16226867"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154703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90DE183-6C1A-4DF3-8A60-85CD3B4F42F1}"/>
            </a:ext>
          </a:extLst>
        </xdr:cNvPr>
        <xdr:cNvSpPr txBox="1"/>
      </xdr:nvSpPr>
      <xdr:spPr>
        <a:xfrm>
          <a:off x="18561127" y="702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154703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D8A525F-02AF-4CA1-A66D-4687F1F50A6A}"/>
            </a:ext>
          </a:extLst>
        </xdr:cNvPr>
        <xdr:cNvSpPr txBox="1"/>
      </xdr:nvSpPr>
      <xdr:spPr>
        <a:xfrm>
          <a:off x="17776267" y="702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154703</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B4A83E77-DEC0-425A-AFB4-40AA6C3D233C}"/>
            </a:ext>
          </a:extLst>
        </xdr:cNvPr>
        <xdr:cNvSpPr txBox="1"/>
      </xdr:nvSpPr>
      <xdr:spPr>
        <a:xfrm>
          <a:off x="17001567" y="702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154703</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E55FFB9-9DE9-4E62-9261-11CE48141153}"/>
            </a:ext>
          </a:extLst>
        </xdr:cNvPr>
        <xdr:cNvSpPr txBox="1"/>
      </xdr:nvSpPr>
      <xdr:spPr>
        <a:xfrm>
          <a:off x="16226867" y="7027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34FE1CC-232C-407B-B6C4-C760DCBC034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AFA5A27F-D487-406E-BAC8-EA223BC83AC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85788E4-F61C-4AD1-A3DF-A0508F26EAB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43E32AC-1B2C-4147-921A-F95042F178D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5C4E0C4F-9190-4A0E-B233-FF9A36E852FA}"/>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BCD02D74-4A61-46A5-A68B-6FDBD51D45D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F722CEFF-A49D-4085-B09A-208DC55D5887}"/>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3B466E9-F988-4B74-A6C5-50F58069C49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AE93303-EAB9-4DE1-9650-C9D8891CAAB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4E98220-995B-4ACE-AB91-37B4DCB957F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F200881-F1D3-4BF3-9A10-7A629C0B56C9}"/>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40BB9817-95EB-43A0-A091-C27BBC38EC7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784D31D6-88F2-41FF-971A-FEACACDB65C4}"/>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CBE93746-D5C2-4AD8-8345-B8D54B962483}"/>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3C1E4BD-6823-4988-8949-B149966C3691}"/>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3616D94F-629A-411D-92A3-D5D8544E32C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E4F1C689-52F0-4B5A-8CB6-A4E075456E6F}"/>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F91036F-39B5-489F-9C42-EFCD5AC79B6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763ABFA1-0A4D-43CB-85F9-FB772F94E931}"/>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C162856E-A51C-44B6-AB18-C2DB7414C82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DB4AF054-53E7-4BD9-B477-74A3C84DF5D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C5103465-A666-4E8D-BD10-69DD0F5A6B41}"/>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95D95701-D0AC-4D35-9FED-407676627BAB}"/>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5C04FEA-BD1D-4B9E-A265-E3160AD60B6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C87993EC-9F3B-4F79-BA67-2091CD34C48A}"/>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5A9A9D9-4612-4B39-B62E-2F0DF54589FC}"/>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415E64D7-3B40-477A-AC26-1B87D3AF648B}"/>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3233417-B5AB-48BD-B7E0-9C225ECFBFDB}"/>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A7813512-CF8C-42B3-B502-861BE44A404D}"/>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92F1935-5673-4FA5-B818-78225D4025AD}"/>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2F1B2D18-DEAA-42B3-A634-5A7C29E9C2A4}"/>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944788EE-76DB-4B16-A14A-AC9928185C17}"/>
            </a:ext>
          </a:extLst>
        </xdr:cNvPr>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FDFF9D22-43B6-4685-853A-617E69B37398}"/>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3DCA3B3D-97E0-4D6B-BE19-084DDC6A13BE}"/>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2EB08CBB-A9D1-4377-A71A-CA09CCCF28A8}"/>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9BD822AD-355F-4A54-BA08-8EEB1BD708F1}"/>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3D732FF1-FCAC-4A50-8E23-41EF41089A44}"/>
            </a:ext>
          </a:extLst>
        </xdr:cNvPr>
        <xdr:cNvSpPr/>
      </xdr:nvSpPr>
      <xdr:spPr>
        <a:xfrm>
          <a:off x="11231880" y="991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6A0AADF-3666-415C-84C4-6463E306C0D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99592F2-5A86-4767-AAF0-3DB5A2B9D1BF}"/>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B692394-8037-4803-88FD-A7DCBD0EB64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962A380-5460-489C-8316-EC84F9160AA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9231F01-97D5-481A-B0D7-F6A156FFE1F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548" name="楕円 547">
          <a:extLst>
            <a:ext uri="{FF2B5EF4-FFF2-40B4-BE49-F238E27FC236}">
              <a16:creationId xmlns:a16="http://schemas.microsoft.com/office/drawing/2014/main" id="{64F46617-326B-4035-B30D-977E5CF6169C}"/>
            </a:ext>
          </a:extLst>
        </xdr:cNvPr>
        <xdr:cNvSpPr/>
      </xdr:nvSpPr>
      <xdr:spPr>
        <a:xfrm>
          <a:off x="14325600" y="1009577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15801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BD1E336-54DE-407F-87F5-B39FE9913110}"/>
            </a:ext>
          </a:extLst>
        </xdr:cNvPr>
        <xdr:cNvSpPr txBox="1"/>
      </xdr:nvSpPr>
      <xdr:spPr>
        <a:xfrm>
          <a:off x="14414500"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50437</xdr:rowOff>
    </xdr:from>
    <xdr:to>
      <xdr:col>81</xdr:col>
      <xdr:colOff>101600</xdr:colOff>
      <xdr:row>60</xdr:row>
      <xdr:rowOff>152037</xdr:rowOff>
    </xdr:to>
    <xdr:sp macro="" textlink="">
      <xdr:nvSpPr>
        <xdr:cNvPr id="550" name="楕円 549">
          <a:extLst>
            <a:ext uri="{FF2B5EF4-FFF2-40B4-BE49-F238E27FC236}">
              <a16:creationId xmlns:a16="http://schemas.microsoft.com/office/drawing/2014/main" id="{D0A26AAA-EE23-4C48-A844-655CEAA3FDFF}"/>
            </a:ext>
          </a:extLst>
        </xdr:cNvPr>
        <xdr:cNvSpPr/>
      </xdr:nvSpPr>
      <xdr:spPr>
        <a:xfrm>
          <a:off x="1357884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88174</xdr:rowOff>
    </xdr:from>
    <xdr:to>
      <xdr:col>85</xdr:col>
      <xdr:colOff>127000</xdr:colOff>
      <xdr:row>60</xdr:row>
      <xdr:rowOff>101237</xdr:rowOff>
    </xdr:to>
    <xdr:cxnSp macro="">
      <xdr:nvCxnSpPr>
        <xdr:cNvPr id="551" name="直線コネクタ 550">
          <a:extLst>
            <a:ext uri="{FF2B5EF4-FFF2-40B4-BE49-F238E27FC236}">
              <a16:creationId xmlns:a16="http://schemas.microsoft.com/office/drawing/2014/main" id="{17ED7424-7D8B-4352-B3B1-02F46F0000D0}"/>
            </a:ext>
          </a:extLst>
        </xdr:cNvPr>
        <xdr:cNvCxnSpPr/>
      </xdr:nvCxnSpPr>
      <xdr:spPr>
        <a:xfrm flipV="1">
          <a:off x="13629640" y="10146574"/>
          <a:ext cx="74676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27577</xdr:rowOff>
    </xdr:from>
    <xdr:to>
      <xdr:col>76</xdr:col>
      <xdr:colOff>165100</xdr:colOff>
      <xdr:row>60</xdr:row>
      <xdr:rowOff>129177</xdr:rowOff>
    </xdr:to>
    <xdr:sp macro="" textlink="">
      <xdr:nvSpPr>
        <xdr:cNvPr id="552" name="楕円 551">
          <a:extLst>
            <a:ext uri="{FF2B5EF4-FFF2-40B4-BE49-F238E27FC236}">
              <a16:creationId xmlns:a16="http://schemas.microsoft.com/office/drawing/2014/main" id="{FD992ACA-16D2-4816-993A-1069D0CDDD4A}"/>
            </a:ext>
          </a:extLst>
        </xdr:cNvPr>
        <xdr:cNvSpPr/>
      </xdr:nvSpPr>
      <xdr:spPr>
        <a:xfrm>
          <a:off x="12804140" y="1008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78377</xdr:rowOff>
    </xdr:from>
    <xdr:to>
      <xdr:col>81</xdr:col>
      <xdr:colOff>50800</xdr:colOff>
      <xdr:row>60</xdr:row>
      <xdr:rowOff>101237</xdr:rowOff>
    </xdr:to>
    <xdr:cxnSp macro="">
      <xdr:nvCxnSpPr>
        <xdr:cNvPr id="553" name="直線コネクタ 552">
          <a:extLst>
            <a:ext uri="{FF2B5EF4-FFF2-40B4-BE49-F238E27FC236}">
              <a16:creationId xmlns:a16="http://schemas.microsoft.com/office/drawing/2014/main" id="{5AD23CC9-7EF0-4D12-8DE1-E5B9FEDF2CA9}"/>
            </a:ext>
          </a:extLst>
        </xdr:cNvPr>
        <xdr:cNvCxnSpPr/>
      </xdr:nvCxnSpPr>
      <xdr:spPr>
        <a:xfrm>
          <a:off x="12854940" y="10136777"/>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24312</xdr:rowOff>
    </xdr:from>
    <xdr:to>
      <xdr:col>72</xdr:col>
      <xdr:colOff>38100</xdr:colOff>
      <xdr:row>60</xdr:row>
      <xdr:rowOff>125912</xdr:rowOff>
    </xdr:to>
    <xdr:sp macro="" textlink="">
      <xdr:nvSpPr>
        <xdr:cNvPr id="554" name="楕円 553">
          <a:extLst>
            <a:ext uri="{FF2B5EF4-FFF2-40B4-BE49-F238E27FC236}">
              <a16:creationId xmlns:a16="http://schemas.microsoft.com/office/drawing/2014/main" id="{C53C4994-79F2-454A-A3B2-1F9832CD9AAB}"/>
            </a:ext>
          </a:extLst>
        </xdr:cNvPr>
        <xdr:cNvSpPr/>
      </xdr:nvSpPr>
      <xdr:spPr>
        <a:xfrm>
          <a:off x="12029440" y="10082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75112</xdr:rowOff>
    </xdr:from>
    <xdr:to>
      <xdr:col>76</xdr:col>
      <xdr:colOff>114300</xdr:colOff>
      <xdr:row>60</xdr:row>
      <xdr:rowOff>78377</xdr:rowOff>
    </xdr:to>
    <xdr:cxnSp macro="">
      <xdr:nvCxnSpPr>
        <xdr:cNvPr id="555" name="直線コネクタ 554">
          <a:extLst>
            <a:ext uri="{FF2B5EF4-FFF2-40B4-BE49-F238E27FC236}">
              <a16:creationId xmlns:a16="http://schemas.microsoft.com/office/drawing/2014/main" id="{FD2376EE-11F5-421E-815B-CB0920FBA85F}"/>
            </a:ext>
          </a:extLst>
        </xdr:cNvPr>
        <xdr:cNvCxnSpPr/>
      </xdr:nvCxnSpPr>
      <xdr:spPr>
        <a:xfrm>
          <a:off x="12072620" y="10133512"/>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47172</xdr:rowOff>
    </xdr:from>
    <xdr:to>
      <xdr:col>67</xdr:col>
      <xdr:colOff>101600</xdr:colOff>
      <xdr:row>60</xdr:row>
      <xdr:rowOff>148772</xdr:rowOff>
    </xdr:to>
    <xdr:sp macro="" textlink="">
      <xdr:nvSpPr>
        <xdr:cNvPr id="556" name="楕円 555">
          <a:extLst>
            <a:ext uri="{FF2B5EF4-FFF2-40B4-BE49-F238E27FC236}">
              <a16:creationId xmlns:a16="http://schemas.microsoft.com/office/drawing/2014/main" id="{A8E29D6F-AEAB-4952-8114-983B6A8BE204}"/>
            </a:ext>
          </a:extLst>
        </xdr:cNvPr>
        <xdr:cNvSpPr/>
      </xdr:nvSpPr>
      <xdr:spPr>
        <a:xfrm>
          <a:off x="1123188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75112</xdr:rowOff>
    </xdr:from>
    <xdr:to>
      <xdr:col>71</xdr:col>
      <xdr:colOff>177800</xdr:colOff>
      <xdr:row>60</xdr:row>
      <xdr:rowOff>97972</xdr:rowOff>
    </xdr:to>
    <xdr:cxnSp macro="">
      <xdr:nvCxnSpPr>
        <xdr:cNvPr id="557" name="直線コネクタ 556">
          <a:extLst>
            <a:ext uri="{FF2B5EF4-FFF2-40B4-BE49-F238E27FC236}">
              <a16:creationId xmlns:a16="http://schemas.microsoft.com/office/drawing/2014/main" id="{F9F11690-0539-46FF-A9DB-7D0DC2CD031E}"/>
            </a:ext>
          </a:extLst>
        </xdr:cNvPr>
        <xdr:cNvCxnSpPr/>
      </xdr:nvCxnSpPr>
      <xdr:spPr>
        <a:xfrm flipV="1">
          <a:off x="11282680" y="10133512"/>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1A5523D9-AC74-4973-84DE-BE8BD711FBA6}"/>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EB70240-B37C-4952-8AF3-E9F1FF9E859C}"/>
            </a:ext>
          </a:extLst>
        </xdr:cNvPr>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78CB6AC8-7C97-444F-A424-3A60C55369CA}"/>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6311FA8E-4FDE-4182-8062-63BB8F436F8A}"/>
            </a:ext>
          </a:extLst>
        </xdr:cNvPr>
        <xdr:cNvSpPr txBox="1"/>
      </xdr:nvSpPr>
      <xdr:spPr>
        <a:xfrm>
          <a:off x="11102984" y="969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143164</xdr:rowOff>
    </xdr:from>
    <xdr:ext cx="405111" cy="259045"/>
    <xdr:sp macro="" textlink="">
      <xdr:nvSpPr>
        <xdr:cNvPr id="562" name="n_1mainValue【学校施設】&#10;有形固定資産減価償却率">
          <a:extLst>
            <a:ext uri="{FF2B5EF4-FFF2-40B4-BE49-F238E27FC236}">
              <a16:creationId xmlns:a16="http://schemas.microsoft.com/office/drawing/2014/main" id="{4E1C5F21-4A18-424D-B84C-B0905A35D1B3}"/>
            </a:ext>
          </a:extLst>
        </xdr:cNvPr>
        <xdr:cNvSpPr txBox="1"/>
      </xdr:nvSpPr>
      <xdr:spPr>
        <a:xfrm>
          <a:off x="13437244" y="1020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120304</xdr:rowOff>
    </xdr:from>
    <xdr:ext cx="405111" cy="259045"/>
    <xdr:sp macro="" textlink="">
      <xdr:nvSpPr>
        <xdr:cNvPr id="563" name="n_2mainValue【学校施設】&#10;有形固定資産減価償却率">
          <a:extLst>
            <a:ext uri="{FF2B5EF4-FFF2-40B4-BE49-F238E27FC236}">
              <a16:creationId xmlns:a16="http://schemas.microsoft.com/office/drawing/2014/main" id="{039A770B-F54B-4B55-A2C7-DCAE6BEA2C1A}"/>
            </a:ext>
          </a:extLst>
        </xdr:cNvPr>
        <xdr:cNvSpPr txBox="1"/>
      </xdr:nvSpPr>
      <xdr:spPr>
        <a:xfrm>
          <a:off x="12675244" y="1017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117039</xdr:rowOff>
    </xdr:from>
    <xdr:ext cx="405111" cy="259045"/>
    <xdr:sp macro="" textlink="">
      <xdr:nvSpPr>
        <xdr:cNvPr id="564" name="n_3mainValue【学校施設】&#10;有形固定資産減価償却率">
          <a:extLst>
            <a:ext uri="{FF2B5EF4-FFF2-40B4-BE49-F238E27FC236}">
              <a16:creationId xmlns:a16="http://schemas.microsoft.com/office/drawing/2014/main" id="{3C1ED436-FBA6-4645-9279-8B5FF8A92985}"/>
            </a:ext>
          </a:extLst>
        </xdr:cNvPr>
        <xdr:cNvSpPr txBox="1"/>
      </xdr:nvSpPr>
      <xdr:spPr>
        <a:xfrm>
          <a:off x="119005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139899</xdr:rowOff>
    </xdr:from>
    <xdr:ext cx="405111" cy="259045"/>
    <xdr:sp macro="" textlink="">
      <xdr:nvSpPr>
        <xdr:cNvPr id="565" name="n_4mainValue【学校施設】&#10;有形固定資産減価償却率">
          <a:extLst>
            <a:ext uri="{FF2B5EF4-FFF2-40B4-BE49-F238E27FC236}">
              <a16:creationId xmlns:a16="http://schemas.microsoft.com/office/drawing/2014/main" id="{1F8DF0C2-5979-4DB8-88B4-9E9FB3D586CF}"/>
            </a:ext>
          </a:extLst>
        </xdr:cNvPr>
        <xdr:cNvSpPr txBox="1"/>
      </xdr:nvSpPr>
      <xdr:spPr>
        <a:xfrm>
          <a:off x="1110298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71974949-B7AA-43C1-9D39-9B55460E1AB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2CDC916-763E-4560-9A6C-45024879447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3B8E6E20-4A6D-4CB2-8A4B-EA9EAACCE26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674C69A-937B-4354-A515-66E55E8CFEB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CA3AD78C-A94F-4F2F-BD84-A63E1F9B5A1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01C519F-6513-4A54-A69F-EA2AD9711DD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D06C900C-ACE1-490C-80D0-7DECA0B814F7}"/>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A1FA2D4-9A48-4679-807E-56F44A90B60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167E716-416B-4EDB-9138-3D0E815E068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D819367-FAF9-4ABD-B198-56BE6CC5673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8C0C421-01B4-4301-BDF6-7AA6F7827E7C}"/>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12179944-59F6-493E-A914-A3982ECD3B32}"/>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6A63C628-F21B-49AE-A7F4-38C1D1E53B04}"/>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C0E70E90-905A-43A4-A4A2-7018A032BEA7}"/>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AEBCAD37-3F18-4636-A0DE-4A561A4F7F8F}"/>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6CD272FA-F014-4501-97FF-2A699428D9BA}"/>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FCD9071-D04E-42F5-8DDD-DE2EB13A9B6F}"/>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DCB6FB5E-FE74-4474-85D7-9D9010E45A8B}"/>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8EC9B906-AB4E-4664-BC95-B946AD1C303D}"/>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8ACFFF24-529C-4F5F-BA00-577A109D6BBB}"/>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708AAA9-1305-4418-A0ED-9FFE4B6B364B}"/>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F8F26E7F-4F9A-4904-8DA0-CCEA6CD8252B}"/>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9735D3B8-0B39-4238-A4AF-E9B24525B3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A4293A27-B193-4FD1-B92E-64C7A9BD6D55}"/>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D9BDA711-B5A9-4985-BE3B-565BBC7EB02A}"/>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1F20DCED-38D5-4C91-A391-2CE9D35F20BD}"/>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9D1DEEF-06BA-4516-8172-17A5B5CADFD6}"/>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35248D01-D6AC-439C-B72F-690C4AF91A96}"/>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B901C106-3A67-48D4-A2C8-C50455F5086C}"/>
            </a:ext>
          </a:extLst>
        </xdr:cNvPr>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A89613C9-4756-4EB5-B65C-5CD98ABA932A}"/>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8F0D2FF6-F150-44EF-816F-7B1BE3D5E3C6}"/>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8E580619-5783-47B4-87FF-78DD6AEE8AE2}"/>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8E66B546-68E6-4725-BCB0-AC4AD97B1B0D}"/>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8D93F7B6-57E4-45EC-B1A4-F87B1A420706}"/>
            </a:ext>
          </a:extLst>
        </xdr:cNvPr>
        <xdr:cNvSpPr/>
      </xdr:nvSpPr>
      <xdr:spPr>
        <a:xfrm>
          <a:off x="16388080" y="1032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C93F997-871F-44C9-A5F2-70BFD70BC04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778117B-F7F0-4339-BC09-C604A07C907F}"/>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31C85A9-73EE-432D-B890-30BF98F9FB6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F126A082-793B-4D51-B2FD-366C0908D58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BB4D3B0-25E7-42D9-AF19-A29275E72F0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70358</xdr:rowOff>
    </xdr:from>
    <xdr:to>
      <xdr:col>116</xdr:col>
      <xdr:colOff>114300</xdr:colOff>
      <xdr:row>62</xdr:row>
      <xdr:rowOff>508</xdr:rowOff>
    </xdr:to>
    <xdr:sp macro="" textlink="">
      <xdr:nvSpPr>
        <xdr:cNvPr id="605" name="楕円 604">
          <a:extLst>
            <a:ext uri="{FF2B5EF4-FFF2-40B4-BE49-F238E27FC236}">
              <a16:creationId xmlns:a16="http://schemas.microsoft.com/office/drawing/2014/main" id="{29890032-9C5A-48DA-A6BF-6308713FC9AE}"/>
            </a:ext>
          </a:extLst>
        </xdr:cNvPr>
        <xdr:cNvSpPr/>
      </xdr:nvSpPr>
      <xdr:spPr>
        <a:xfrm>
          <a:off x="19458940" y="102963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93235</xdr:rowOff>
    </xdr:from>
    <xdr:ext cx="469744" cy="259045"/>
    <xdr:sp macro="" textlink="">
      <xdr:nvSpPr>
        <xdr:cNvPr id="606" name="【学校施設】&#10;一人当たり面積該当値テキスト">
          <a:extLst>
            <a:ext uri="{FF2B5EF4-FFF2-40B4-BE49-F238E27FC236}">
              <a16:creationId xmlns:a16="http://schemas.microsoft.com/office/drawing/2014/main" id="{3FF0FC60-00B2-44BD-8E2F-1D074E317D6D}"/>
            </a:ext>
          </a:extLst>
        </xdr:cNvPr>
        <xdr:cNvSpPr txBox="1"/>
      </xdr:nvSpPr>
      <xdr:spPr>
        <a:xfrm>
          <a:off x="19547840" y="1015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77788</xdr:rowOff>
    </xdr:from>
    <xdr:to>
      <xdr:col>112</xdr:col>
      <xdr:colOff>38100</xdr:colOff>
      <xdr:row>62</xdr:row>
      <xdr:rowOff>7938</xdr:rowOff>
    </xdr:to>
    <xdr:sp macro="" textlink="">
      <xdr:nvSpPr>
        <xdr:cNvPr id="607" name="楕円 606">
          <a:extLst>
            <a:ext uri="{FF2B5EF4-FFF2-40B4-BE49-F238E27FC236}">
              <a16:creationId xmlns:a16="http://schemas.microsoft.com/office/drawing/2014/main" id="{BC093784-9959-4122-94B8-BCB3F3450B26}"/>
            </a:ext>
          </a:extLst>
        </xdr:cNvPr>
        <xdr:cNvSpPr/>
      </xdr:nvSpPr>
      <xdr:spPr>
        <a:xfrm>
          <a:off x="18735040" y="103038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121158</xdr:rowOff>
    </xdr:from>
    <xdr:to>
      <xdr:col>116</xdr:col>
      <xdr:colOff>63500</xdr:colOff>
      <xdr:row>61</xdr:row>
      <xdr:rowOff>128588</xdr:rowOff>
    </xdr:to>
    <xdr:cxnSp macro="">
      <xdr:nvCxnSpPr>
        <xdr:cNvPr id="608" name="直線コネクタ 607">
          <a:extLst>
            <a:ext uri="{FF2B5EF4-FFF2-40B4-BE49-F238E27FC236}">
              <a16:creationId xmlns:a16="http://schemas.microsoft.com/office/drawing/2014/main" id="{1B6623B2-83C2-415E-821E-9E615129A371}"/>
            </a:ext>
          </a:extLst>
        </xdr:cNvPr>
        <xdr:cNvCxnSpPr/>
      </xdr:nvCxnSpPr>
      <xdr:spPr>
        <a:xfrm flipV="1">
          <a:off x="18778220" y="10347198"/>
          <a:ext cx="73152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87313</xdr:rowOff>
    </xdr:from>
    <xdr:to>
      <xdr:col>107</xdr:col>
      <xdr:colOff>101600</xdr:colOff>
      <xdr:row>62</xdr:row>
      <xdr:rowOff>17463</xdr:rowOff>
    </xdr:to>
    <xdr:sp macro="" textlink="">
      <xdr:nvSpPr>
        <xdr:cNvPr id="609" name="楕円 608">
          <a:extLst>
            <a:ext uri="{FF2B5EF4-FFF2-40B4-BE49-F238E27FC236}">
              <a16:creationId xmlns:a16="http://schemas.microsoft.com/office/drawing/2014/main" id="{9F1C8756-4E78-42E2-BA55-258DFF78BD9C}"/>
            </a:ext>
          </a:extLst>
        </xdr:cNvPr>
        <xdr:cNvSpPr/>
      </xdr:nvSpPr>
      <xdr:spPr>
        <a:xfrm>
          <a:off x="17937480" y="103133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128588</xdr:rowOff>
    </xdr:from>
    <xdr:to>
      <xdr:col>111</xdr:col>
      <xdr:colOff>177800</xdr:colOff>
      <xdr:row>61</xdr:row>
      <xdr:rowOff>138113</xdr:rowOff>
    </xdr:to>
    <xdr:cxnSp macro="">
      <xdr:nvCxnSpPr>
        <xdr:cNvPr id="610" name="直線コネクタ 609">
          <a:extLst>
            <a:ext uri="{FF2B5EF4-FFF2-40B4-BE49-F238E27FC236}">
              <a16:creationId xmlns:a16="http://schemas.microsoft.com/office/drawing/2014/main" id="{37910962-DFBA-486C-A3A5-FA0A139D9978}"/>
            </a:ext>
          </a:extLst>
        </xdr:cNvPr>
        <xdr:cNvCxnSpPr/>
      </xdr:nvCxnSpPr>
      <xdr:spPr>
        <a:xfrm flipV="1">
          <a:off x="17988280" y="10354628"/>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92837</xdr:rowOff>
    </xdr:from>
    <xdr:to>
      <xdr:col>102</xdr:col>
      <xdr:colOff>165100</xdr:colOff>
      <xdr:row>62</xdr:row>
      <xdr:rowOff>22987</xdr:rowOff>
    </xdr:to>
    <xdr:sp macro="" textlink="">
      <xdr:nvSpPr>
        <xdr:cNvPr id="611" name="楕円 610">
          <a:extLst>
            <a:ext uri="{FF2B5EF4-FFF2-40B4-BE49-F238E27FC236}">
              <a16:creationId xmlns:a16="http://schemas.microsoft.com/office/drawing/2014/main" id="{899B38EC-65BA-433E-8CE7-CBC18C36FCF9}"/>
            </a:ext>
          </a:extLst>
        </xdr:cNvPr>
        <xdr:cNvSpPr/>
      </xdr:nvSpPr>
      <xdr:spPr>
        <a:xfrm>
          <a:off x="17162780" y="103188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138113</xdr:rowOff>
    </xdr:from>
    <xdr:to>
      <xdr:col>107</xdr:col>
      <xdr:colOff>50800</xdr:colOff>
      <xdr:row>61</xdr:row>
      <xdr:rowOff>143637</xdr:rowOff>
    </xdr:to>
    <xdr:cxnSp macro="">
      <xdr:nvCxnSpPr>
        <xdr:cNvPr id="612" name="直線コネクタ 611">
          <a:extLst>
            <a:ext uri="{FF2B5EF4-FFF2-40B4-BE49-F238E27FC236}">
              <a16:creationId xmlns:a16="http://schemas.microsoft.com/office/drawing/2014/main" id="{79D3DC7D-FB0F-46FC-AA8C-26384E2AB3AD}"/>
            </a:ext>
          </a:extLst>
        </xdr:cNvPr>
        <xdr:cNvCxnSpPr/>
      </xdr:nvCxnSpPr>
      <xdr:spPr>
        <a:xfrm flipV="1">
          <a:off x="17213580" y="10364153"/>
          <a:ext cx="7747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100267</xdr:rowOff>
    </xdr:from>
    <xdr:to>
      <xdr:col>98</xdr:col>
      <xdr:colOff>38100</xdr:colOff>
      <xdr:row>62</xdr:row>
      <xdr:rowOff>30417</xdr:rowOff>
    </xdr:to>
    <xdr:sp macro="" textlink="">
      <xdr:nvSpPr>
        <xdr:cNvPr id="613" name="楕円 612">
          <a:extLst>
            <a:ext uri="{FF2B5EF4-FFF2-40B4-BE49-F238E27FC236}">
              <a16:creationId xmlns:a16="http://schemas.microsoft.com/office/drawing/2014/main" id="{9AF199AA-2853-47C4-9661-457F1C1514DD}"/>
            </a:ext>
          </a:extLst>
        </xdr:cNvPr>
        <xdr:cNvSpPr/>
      </xdr:nvSpPr>
      <xdr:spPr>
        <a:xfrm>
          <a:off x="16388080" y="103263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143637</xdr:rowOff>
    </xdr:from>
    <xdr:to>
      <xdr:col>102</xdr:col>
      <xdr:colOff>114300</xdr:colOff>
      <xdr:row>61</xdr:row>
      <xdr:rowOff>151067</xdr:rowOff>
    </xdr:to>
    <xdr:cxnSp macro="">
      <xdr:nvCxnSpPr>
        <xdr:cNvPr id="614" name="直線コネクタ 613">
          <a:extLst>
            <a:ext uri="{FF2B5EF4-FFF2-40B4-BE49-F238E27FC236}">
              <a16:creationId xmlns:a16="http://schemas.microsoft.com/office/drawing/2014/main" id="{5C527C71-9B7A-48EB-BC5F-F15E6BBA5BC4}"/>
            </a:ext>
          </a:extLst>
        </xdr:cNvPr>
        <xdr:cNvCxnSpPr/>
      </xdr:nvCxnSpPr>
      <xdr:spPr>
        <a:xfrm flipV="1">
          <a:off x="16431260" y="10369677"/>
          <a:ext cx="78232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A3ECDF94-59E5-44E6-A5CC-2D16B49708C9}"/>
            </a:ext>
          </a:extLst>
        </xdr:cNvPr>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465B055A-49B6-4C37-B949-76CF09AA0F08}"/>
            </a:ext>
          </a:extLst>
        </xdr:cNvPr>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5F7238C2-5A33-4FFF-9B0D-7D8C2108E589}"/>
            </a:ext>
          </a:extLst>
        </xdr:cNvPr>
        <xdr:cNvSpPr txBox="1"/>
      </xdr:nvSpPr>
      <xdr:spPr>
        <a:xfrm>
          <a:off x="17001567" y="1041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18" name="n_4aveValue【学校施設】&#10;一人当たり面積">
          <a:extLst>
            <a:ext uri="{FF2B5EF4-FFF2-40B4-BE49-F238E27FC236}">
              <a16:creationId xmlns:a16="http://schemas.microsoft.com/office/drawing/2014/main" id="{40C2AE15-FFDC-4B68-8581-04631F8EB1D5}"/>
            </a:ext>
          </a:extLst>
        </xdr:cNvPr>
        <xdr:cNvSpPr txBox="1"/>
      </xdr:nvSpPr>
      <xdr:spPr>
        <a:xfrm>
          <a:off x="16226867"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24465</xdr:rowOff>
    </xdr:from>
    <xdr:ext cx="469744" cy="259045"/>
    <xdr:sp macro="" textlink="">
      <xdr:nvSpPr>
        <xdr:cNvPr id="619" name="n_1mainValue【学校施設】&#10;一人当たり面積">
          <a:extLst>
            <a:ext uri="{FF2B5EF4-FFF2-40B4-BE49-F238E27FC236}">
              <a16:creationId xmlns:a16="http://schemas.microsoft.com/office/drawing/2014/main" id="{B375B1FB-059F-48E7-8207-3FB0FF2C3E51}"/>
            </a:ext>
          </a:extLst>
        </xdr:cNvPr>
        <xdr:cNvSpPr txBox="1"/>
      </xdr:nvSpPr>
      <xdr:spPr>
        <a:xfrm>
          <a:off x="18561127" y="1008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33990</xdr:rowOff>
    </xdr:from>
    <xdr:ext cx="469744" cy="259045"/>
    <xdr:sp macro="" textlink="">
      <xdr:nvSpPr>
        <xdr:cNvPr id="620" name="n_2mainValue【学校施設】&#10;一人当たり面積">
          <a:extLst>
            <a:ext uri="{FF2B5EF4-FFF2-40B4-BE49-F238E27FC236}">
              <a16:creationId xmlns:a16="http://schemas.microsoft.com/office/drawing/2014/main" id="{F392992E-8759-48BB-A53B-220B1039F853}"/>
            </a:ext>
          </a:extLst>
        </xdr:cNvPr>
        <xdr:cNvSpPr txBox="1"/>
      </xdr:nvSpPr>
      <xdr:spPr>
        <a:xfrm>
          <a:off x="17776267" y="1009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39514</xdr:rowOff>
    </xdr:from>
    <xdr:ext cx="469744" cy="259045"/>
    <xdr:sp macro="" textlink="">
      <xdr:nvSpPr>
        <xdr:cNvPr id="621" name="n_3mainValue【学校施設】&#10;一人当たり面積">
          <a:extLst>
            <a:ext uri="{FF2B5EF4-FFF2-40B4-BE49-F238E27FC236}">
              <a16:creationId xmlns:a16="http://schemas.microsoft.com/office/drawing/2014/main" id="{A1C927F9-6E59-4A4D-9306-C8B92A0B73DB}"/>
            </a:ext>
          </a:extLst>
        </xdr:cNvPr>
        <xdr:cNvSpPr txBox="1"/>
      </xdr:nvSpPr>
      <xdr:spPr>
        <a:xfrm>
          <a:off x="17001567" y="1009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21544</xdr:rowOff>
    </xdr:from>
    <xdr:ext cx="469744" cy="259045"/>
    <xdr:sp macro="" textlink="">
      <xdr:nvSpPr>
        <xdr:cNvPr id="622" name="n_4mainValue【学校施設】&#10;一人当たり面積">
          <a:extLst>
            <a:ext uri="{FF2B5EF4-FFF2-40B4-BE49-F238E27FC236}">
              <a16:creationId xmlns:a16="http://schemas.microsoft.com/office/drawing/2014/main" id="{0FFCBF5B-4E43-4217-A928-926B26A76DB1}"/>
            </a:ext>
          </a:extLst>
        </xdr:cNvPr>
        <xdr:cNvSpPr txBox="1"/>
      </xdr:nvSpPr>
      <xdr:spPr>
        <a:xfrm>
          <a:off x="16226867" y="10415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249A27C-D889-466C-9A12-211DEE20438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6B9D96B-5356-461B-BEAC-C4B6D3BFC88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EA22EED-6EAA-49E5-AF5C-C08B4A286F6D}"/>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408C28D-5F99-4C2E-80E5-A3A99BC4BF1F}"/>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171C9419-EBF0-4803-9670-D9850C1E32E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96F170BC-16AE-426F-8802-D0BA322317A2}"/>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5D01D5C-5074-4FC4-88CD-1D6DB87E772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7145D178-873B-46F8-B11A-A02F7E8FBDB3}"/>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848E7F50-2C45-4095-9F54-BEE43495DE8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13E432A-94C7-4782-8C5D-CB75A4B8766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C8C6FC0-D2A1-4F4B-9B08-BAEE09C0317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706FE2DF-CE58-484A-863A-5E4907E92FD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5EE5ABFE-583C-46E6-ACEE-B0EEFBD5DE8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F0A8CA2C-8A37-482B-A82A-33C421A57515}"/>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97995D60-9358-4462-966E-578DE24835E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F22979E-EBAD-4E30-BD82-BEE97B253B1D}"/>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62E73559-84F8-4A26-9B2A-3DDFA2E1C2A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ADAD7592-3831-4062-B36F-16EA3D5DE71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1C46424F-7AA7-47B4-8E99-3DC159068BB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FA8BA649-FB06-4975-B5FC-DA4AD6EEC114}"/>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91D13545-BCA2-49FC-8A83-1790752CCF0C}"/>
            </a:ext>
          </a:extLst>
        </xdr:cNvPr>
        <xdr:cNvSpPr txBox="1"/>
      </xdr:nvSpPr>
      <xdr:spPr>
        <a:xfrm>
          <a:off x="1066688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FC3D2727-33E7-4EBE-811F-E0B5A4976CD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4A855FCE-32CB-44F5-A2F0-0E58727A99B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2FCE8E60-6452-4D7F-A991-3765543B8C34}"/>
            </a:ext>
          </a:extLst>
        </xdr:cNvPr>
        <xdr:cNvCxnSpPr/>
      </xdr:nvCxnSpPr>
      <xdr:spPr>
        <a:xfrm flipV="1">
          <a:off x="14375764"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3372D8EE-2DCC-4D92-9BA5-BA56B616F8FD}"/>
            </a:ext>
          </a:extLst>
        </xdr:cNvPr>
        <xdr:cNvSpPr txBox="1"/>
      </xdr:nvSpPr>
      <xdr:spPr>
        <a:xfrm>
          <a:off x="144145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91F210EC-7CCB-4CEB-B896-A253D0AD47AE}"/>
            </a:ext>
          </a:extLst>
        </xdr:cNvPr>
        <xdr:cNvCxnSpPr/>
      </xdr:nvCxnSpPr>
      <xdr:spPr>
        <a:xfrm>
          <a:off x="1428750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6F548877-B933-45BA-96CA-08B2DF74FE01}"/>
            </a:ext>
          </a:extLst>
        </xdr:cNvPr>
        <xdr:cNvSpPr txBox="1"/>
      </xdr:nvSpPr>
      <xdr:spPr>
        <a:xfrm>
          <a:off x="1441450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25EA3C54-BEB2-4913-938F-828F3853766A}"/>
            </a:ext>
          </a:extLst>
        </xdr:cNvPr>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3E4D1F39-04C9-48AE-89E8-6658FD299F67}"/>
            </a:ext>
          </a:extLst>
        </xdr:cNvPr>
        <xdr:cNvSpPr txBox="1"/>
      </xdr:nvSpPr>
      <xdr:spPr>
        <a:xfrm>
          <a:off x="14414500" y="13535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D8647C12-D3A2-404A-B1FF-4EA9763FD876}"/>
            </a:ext>
          </a:extLst>
        </xdr:cNvPr>
        <xdr:cNvSpPr/>
      </xdr:nvSpPr>
      <xdr:spPr>
        <a:xfrm>
          <a:off x="14325600" y="136804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BC6CEB93-348C-4537-A1D5-B3B2A0F78E1A}"/>
            </a:ext>
          </a:extLst>
        </xdr:cNvPr>
        <xdr:cNvSpPr/>
      </xdr:nvSpPr>
      <xdr:spPr>
        <a:xfrm>
          <a:off x="13578840" y="137287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0401FE8B-24C8-4123-BA16-AF7750A074A5}"/>
            </a:ext>
          </a:extLst>
        </xdr:cNvPr>
        <xdr:cNvSpPr/>
      </xdr:nvSpPr>
      <xdr:spPr>
        <a:xfrm>
          <a:off x="12804140" y="13731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0E002FA9-FF2B-4C72-8A72-0B7B48AE765C}"/>
            </a:ext>
          </a:extLst>
        </xdr:cNvPr>
        <xdr:cNvSpPr/>
      </xdr:nvSpPr>
      <xdr:spPr>
        <a:xfrm>
          <a:off x="12029440" y="13723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96F4BAD4-C250-4EE4-A036-7541D6001A5D}"/>
            </a:ext>
          </a:extLst>
        </xdr:cNvPr>
        <xdr:cNvSpPr/>
      </xdr:nvSpPr>
      <xdr:spPr>
        <a:xfrm>
          <a:off x="11231880" y="13680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90D00D3-4DCA-41AF-BBBB-D07D97E7FF6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FAD3AE35-D7FE-4E8B-9F77-55781F9AEFD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1D64DC9-F304-4731-9470-7806F7E0AC0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80FAEE3E-4C74-4A09-A3BF-68F7B909338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1056DDC-992F-4F95-94F2-C059F50EBB6F}"/>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109220</xdr:rowOff>
    </xdr:from>
    <xdr:to>
      <xdr:col>85</xdr:col>
      <xdr:colOff>177800</xdr:colOff>
      <xdr:row>85</xdr:row>
      <xdr:rowOff>39370</xdr:rowOff>
    </xdr:to>
    <xdr:sp macro="" textlink="">
      <xdr:nvSpPr>
        <xdr:cNvPr id="662" name="楕円 661">
          <a:extLst>
            <a:ext uri="{FF2B5EF4-FFF2-40B4-BE49-F238E27FC236}">
              <a16:creationId xmlns:a16="http://schemas.microsoft.com/office/drawing/2014/main" id="{24F59D94-7F93-463D-83C3-69452C65C89F}"/>
            </a:ext>
          </a:extLst>
        </xdr:cNvPr>
        <xdr:cNvSpPr/>
      </xdr:nvSpPr>
      <xdr:spPr>
        <a:xfrm>
          <a:off x="14325600" y="141909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24147</xdr:rowOff>
    </xdr:from>
    <xdr:ext cx="405111" cy="259045"/>
    <xdr:sp macro="" textlink="">
      <xdr:nvSpPr>
        <xdr:cNvPr id="663" name="【児童館】&#10;有形固定資産減価償却率該当値テキスト">
          <a:extLst>
            <a:ext uri="{FF2B5EF4-FFF2-40B4-BE49-F238E27FC236}">
              <a16:creationId xmlns:a16="http://schemas.microsoft.com/office/drawing/2014/main" id="{384420F8-D49C-4713-85D8-3B742CE71384}"/>
            </a:ext>
          </a:extLst>
        </xdr:cNvPr>
        <xdr:cNvSpPr txBox="1"/>
      </xdr:nvSpPr>
      <xdr:spPr>
        <a:xfrm>
          <a:off x="14414500" y="1410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50800</xdr:rowOff>
    </xdr:from>
    <xdr:to>
      <xdr:col>81</xdr:col>
      <xdr:colOff>101600</xdr:colOff>
      <xdr:row>84</xdr:row>
      <xdr:rowOff>152400</xdr:rowOff>
    </xdr:to>
    <xdr:sp macro="" textlink="">
      <xdr:nvSpPr>
        <xdr:cNvPr id="664" name="楕円 663">
          <a:extLst>
            <a:ext uri="{FF2B5EF4-FFF2-40B4-BE49-F238E27FC236}">
              <a16:creationId xmlns:a16="http://schemas.microsoft.com/office/drawing/2014/main" id="{B7837F26-70CE-4EC2-9709-ECBB070CFB84}"/>
            </a:ext>
          </a:extLst>
        </xdr:cNvPr>
        <xdr:cNvSpPr/>
      </xdr:nvSpPr>
      <xdr:spPr>
        <a:xfrm>
          <a:off x="13578840" y="141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101600</xdr:rowOff>
    </xdr:from>
    <xdr:to>
      <xdr:col>85</xdr:col>
      <xdr:colOff>127000</xdr:colOff>
      <xdr:row>84</xdr:row>
      <xdr:rowOff>160020</xdr:rowOff>
    </xdr:to>
    <xdr:cxnSp macro="">
      <xdr:nvCxnSpPr>
        <xdr:cNvPr id="665" name="直線コネクタ 664">
          <a:extLst>
            <a:ext uri="{FF2B5EF4-FFF2-40B4-BE49-F238E27FC236}">
              <a16:creationId xmlns:a16="http://schemas.microsoft.com/office/drawing/2014/main" id="{041CFB61-C30B-4BA8-A1DB-891854B7B73D}"/>
            </a:ext>
          </a:extLst>
        </xdr:cNvPr>
        <xdr:cNvCxnSpPr/>
      </xdr:nvCxnSpPr>
      <xdr:spPr>
        <a:xfrm>
          <a:off x="13629640" y="14183360"/>
          <a:ext cx="74676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163830</xdr:rowOff>
    </xdr:from>
    <xdr:to>
      <xdr:col>76</xdr:col>
      <xdr:colOff>165100</xdr:colOff>
      <xdr:row>84</xdr:row>
      <xdr:rowOff>93980</xdr:rowOff>
    </xdr:to>
    <xdr:sp macro="" textlink="">
      <xdr:nvSpPr>
        <xdr:cNvPr id="666" name="楕円 665">
          <a:extLst>
            <a:ext uri="{FF2B5EF4-FFF2-40B4-BE49-F238E27FC236}">
              <a16:creationId xmlns:a16="http://schemas.microsoft.com/office/drawing/2014/main" id="{1A216CAE-9032-4AFA-B1E2-0BDE732B96A3}"/>
            </a:ext>
          </a:extLst>
        </xdr:cNvPr>
        <xdr:cNvSpPr/>
      </xdr:nvSpPr>
      <xdr:spPr>
        <a:xfrm>
          <a:off x="12804140" y="14077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43180</xdr:rowOff>
    </xdr:from>
    <xdr:to>
      <xdr:col>81</xdr:col>
      <xdr:colOff>50800</xdr:colOff>
      <xdr:row>84</xdr:row>
      <xdr:rowOff>101600</xdr:rowOff>
    </xdr:to>
    <xdr:cxnSp macro="">
      <xdr:nvCxnSpPr>
        <xdr:cNvPr id="667" name="直線コネクタ 666">
          <a:extLst>
            <a:ext uri="{FF2B5EF4-FFF2-40B4-BE49-F238E27FC236}">
              <a16:creationId xmlns:a16="http://schemas.microsoft.com/office/drawing/2014/main" id="{295367A9-D389-43C0-9777-1B7BC4978998}"/>
            </a:ext>
          </a:extLst>
        </xdr:cNvPr>
        <xdr:cNvCxnSpPr/>
      </xdr:nvCxnSpPr>
      <xdr:spPr>
        <a:xfrm>
          <a:off x="12854940" y="14124940"/>
          <a:ext cx="7747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105411</xdr:rowOff>
    </xdr:from>
    <xdr:to>
      <xdr:col>72</xdr:col>
      <xdr:colOff>38100</xdr:colOff>
      <xdr:row>84</xdr:row>
      <xdr:rowOff>35561</xdr:rowOff>
    </xdr:to>
    <xdr:sp macro="" textlink="">
      <xdr:nvSpPr>
        <xdr:cNvPr id="668" name="楕円 667">
          <a:extLst>
            <a:ext uri="{FF2B5EF4-FFF2-40B4-BE49-F238E27FC236}">
              <a16:creationId xmlns:a16="http://schemas.microsoft.com/office/drawing/2014/main" id="{EE58D87B-3293-424E-9AD3-D1AB07986120}"/>
            </a:ext>
          </a:extLst>
        </xdr:cNvPr>
        <xdr:cNvSpPr/>
      </xdr:nvSpPr>
      <xdr:spPr>
        <a:xfrm>
          <a:off x="12029440" y="140195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156211</xdr:rowOff>
    </xdr:from>
    <xdr:to>
      <xdr:col>76</xdr:col>
      <xdr:colOff>114300</xdr:colOff>
      <xdr:row>84</xdr:row>
      <xdr:rowOff>43180</xdr:rowOff>
    </xdr:to>
    <xdr:cxnSp macro="">
      <xdr:nvCxnSpPr>
        <xdr:cNvPr id="669" name="直線コネクタ 668">
          <a:extLst>
            <a:ext uri="{FF2B5EF4-FFF2-40B4-BE49-F238E27FC236}">
              <a16:creationId xmlns:a16="http://schemas.microsoft.com/office/drawing/2014/main" id="{906AD393-284A-47CC-9E00-D3DF07BAD69B}"/>
            </a:ext>
          </a:extLst>
        </xdr:cNvPr>
        <xdr:cNvCxnSpPr/>
      </xdr:nvCxnSpPr>
      <xdr:spPr>
        <a:xfrm>
          <a:off x="12072620" y="14070331"/>
          <a:ext cx="782320" cy="5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46989</xdr:rowOff>
    </xdr:from>
    <xdr:to>
      <xdr:col>67</xdr:col>
      <xdr:colOff>101600</xdr:colOff>
      <xdr:row>83</xdr:row>
      <xdr:rowOff>148589</xdr:rowOff>
    </xdr:to>
    <xdr:sp macro="" textlink="">
      <xdr:nvSpPr>
        <xdr:cNvPr id="670" name="楕円 669">
          <a:extLst>
            <a:ext uri="{FF2B5EF4-FFF2-40B4-BE49-F238E27FC236}">
              <a16:creationId xmlns:a16="http://schemas.microsoft.com/office/drawing/2014/main" id="{A9E288F8-7674-4B86-80D8-DD11FF55EB4E}"/>
            </a:ext>
          </a:extLst>
        </xdr:cNvPr>
        <xdr:cNvSpPr/>
      </xdr:nvSpPr>
      <xdr:spPr>
        <a:xfrm>
          <a:off x="11231880" y="1396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97789</xdr:rowOff>
    </xdr:from>
    <xdr:to>
      <xdr:col>71</xdr:col>
      <xdr:colOff>177800</xdr:colOff>
      <xdr:row>83</xdr:row>
      <xdr:rowOff>156211</xdr:rowOff>
    </xdr:to>
    <xdr:cxnSp macro="">
      <xdr:nvCxnSpPr>
        <xdr:cNvPr id="671" name="直線コネクタ 670">
          <a:extLst>
            <a:ext uri="{FF2B5EF4-FFF2-40B4-BE49-F238E27FC236}">
              <a16:creationId xmlns:a16="http://schemas.microsoft.com/office/drawing/2014/main" id="{52F0ADAF-1A55-450B-9E71-7FBC1F75C5EA}"/>
            </a:ext>
          </a:extLst>
        </xdr:cNvPr>
        <xdr:cNvCxnSpPr/>
      </xdr:nvCxnSpPr>
      <xdr:spPr>
        <a:xfrm>
          <a:off x="11282680" y="14011909"/>
          <a:ext cx="78994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B06AB98A-59EF-4E11-8946-1D0207B4AD0C}"/>
            </a:ext>
          </a:extLst>
        </xdr:cNvPr>
        <xdr:cNvSpPr txBox="1"/>
      </xdr:nvSpPr>
      <xdr:spPr>
        <a:xfrm>
          <a:off x="13437244" y="13507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346BE673-875C-48CC-9D9C-DD9A5DD9BD84}"/>
            </a:ext>
          </a:extLst>
        </xdr:cNvPr>
        <xdr:cNvSpPr txBox="1"/>
      </xdr:nvSpPr>
      <xdr:spPr>
        <a:xfrm>
          <a:off x="12675244" y="1351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E7F2F122-6F4B-415F-B2DC-D9C6A8A4D916}"/>
            </a:ext>
          </a:extLst>
        </xdr:cNvPr>
        <xdr:cNvSpPr txBox="1"/>
      </xdr:nvSpPr>
      <xdr:spPr>
        <a:xfrm>
          <a:off x="11900544" y="1350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C2F1D65D-1F43-446F-BB7A-21DC0B26B6CE}"/>
            </a:ext>
          </a:extLst>
        </xdr:cNvPr>
        <xdr:cNvSpPr txBox="1"/>
      </xdr:nvSpPr>
      <xdr:spPr>
        <a:xfrm>
          <a:off x="11102984"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143527</xdr:rowOff>
    </xdr:from>
    <xdr:ext cx="405111" cy="259045"/>
    <xdr:sp macro="" textlink="">
      <xdr:nvSpPr>
        <xdr:cNvPr id="676" name="n_1mainValue【児童館】&#10;有形固定資産減価償却率">
          <a:extLst>
            <a:ext uri="{FF2B5EF4-FFF2-40B4-BE49-F238E27FC236}">
              <a16:creationId xmlns:a16="http://schemas.microsoft.com/office/drawing/2014/main" id="{D4174A63-2539-4337-9213-85E91681594D}"/>
            </a:ext>
          </a:extLst>
        </xdr:cNvPr>
        <xdr:cNvSpPr txBox="1"/>
      </xdr:nvSpPr>
      <xdr:spPr>
        <a:xfrm>
          <a:off x="13437244" y="1422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85107</xdr:rowOff>
    </xdr:from>
    <xdr:ext cx="405111" cy="259045"/>
    <xdr:sp macro="" textlink="">
      <xdr:nvSpPr>
        <xdr:cNvPr id="677" name="n_2mainValue【児童館】&#10;有形固定資産減価償却率">
          <a:extLst>
            <a:ext uri="{FF2B5EF4-FFF2-40B4-BE49-F238E27FC236}">
              <a16:creationId xmlns:a16="http://schemas.microsoft.com/office/drawing/2014/main" id="{50EC7870-B96C-4A22-8841-583ED390E15E}"/>
            </a:ext>
          </a:extLst>
        </xdr:cNvPr>
        <xdr:cNvSpPr txBox="1"/>
      </xdr:nvSpPr>
      <xdr:spPr>
        <a:xfrm>
          <a:off x="12675244" y="1416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26688</xdr:rowOff>
    </xdr:from>
    <xdr:ext cx="405111" cy="259045"/>
    <xdr:sp macro="" textlink="">
      <xdr:nvSpPr>
        <xdr:cNvPr id="678" name="n_3mainValue【児童館】&#10;有形固定資産減価償却率">
          <a:extLst>
            <a:ext uri="{FF2B5EF4-FFF2-40B4-BE49-F238E27FC236}">
              <a16:creationId xmlns:a16="http://schemas.microsoft.com/office/drawing/2014/main" id="{111A0FB6-C985-4DD2-876A-EF8367B4BF74}"/>
            </a:ext>
          </a:extLst>
        </xdr:cNvPr>
        <xdr:cNvSpPr txBox="1"/>
      </xdr:nvSpPr>
      <xdr:spPr>
        <a:xfrm>
          <a:off x="11900544" y="14108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139716</xdr:rowOff>
    </xdr:from>
    <xdr:ext cx="405111" cy="259045"/>
    <xdr:sp macro="" textlink="">
      <xdr:nvSpPr>
        <xdr:cNvPr id="679" name="n_4mainValue【児童館】&#10;有形固定資産減価償却率">
          <a:extLst>
            <a:ext uri="{FF2B5EF4-FFF2-40B4-BE49-F238E27FC236}">
              <a16:creationId xmlns:a16="http://schemas.microsoft.com/office/drawing/2014/main" id="{8D9EDE1A-1B2A-4E5B-BA3A-CDADB4CCC6AF}"/>
            </a:ext>
          </a:extLst>
        </xdr:cNvPr>
        <xdr:cNvSpPr txBox="1"/>
      </xdr:nvSpPr>
      <xdr:spPr>
        <a:xfrm>
          <a:off x="11102984" y="14053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DA7E7D22-20C9-494E-9BA0-D1C16043C66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C5E7425E-713A-4AC2-9503-35CC819F19B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8DFB7ABB-3BAD-4B32-9489-AFA2629F9C02}"/>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0D7624EB-C587-43EF-A81A-0132E8F80EF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F02D1FD0-9083-4393-99DB-B1754FD85B64}"/>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F8A63C8C-53D0-42A1-944C-557B0401B7A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3584D25-D9F5-4EF1-BB8A-DA2A05306D12}"/>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5A246835-F40F-4A45-95A1-0010939FEECD}"/>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66A9AE9E-7DFA-4337-9CEC-2C77CCF8844F}"/>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3B77ADA-2C69-4209-A289-28CA47AA083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12FCD202-BA78-4972-B8F3-FD3DD74FBCE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591CBFC5-88B7-45FB-8E06-CEDAFEA4852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9EDF93D2-2A9F-47FB-9C87-71DCCF60CE71}"/>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928BF386-BE11-49CE-B887-531EC52DDC73}"/>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EC2F1531-5E2F-4519-AF81-984CAA422816}"/>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D3FDBC16-1E32-487B-96DC-59F58A62D73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7DE80187-901A-47BF-855C-AD2124B7D257}"/>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96A51EB5-6701-4BD6-9D16-A696A50BC88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A32B8CDC-6559-464B-8765-AC4531C09435}"/>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BC8F255C-BEB8-4BD2-95CA-F89B6CADEE49}"/>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ECFCC9A4-57D9-4624-BA8E-B11C6AB27C43}"/>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379A36C8-479C-42B7-ADD2-A85C2202F786}"/>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42F843CD-D8E6-4FD9-A323-F8B9A063144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74E17ED9-F7D8-4C40-A962-E3EC140126B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974402E1-7B08-4671-89E1-717E8634AE5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B9ED38D8-4A22-4F70-8D95-4C68EB4E5B86}"/>
            </a:ext>
          </a:extLst>
        </xdr:cNvPr>
        <xdr:cNvCxnSpPr/>
      </xdr:nvCxnSpPr>
      <xdr:spPr>
        <a:xfrm flipV="1">
          <a:off x="19509104" y="13092249"/>
          <a:ext cx="0" cy="1471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444EF455-408F-4F89-A9DE-ED42E2CE5522}"/>
            </a:ext>
          </a:extLst>
        </xdr:cNvPr>
        <xdr:cNvSpPr txBox="1"/>
      </xdr:nvSpPr>
      <xdr:spPr>
        <a:xfrm>
          <a:off x="19547840"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23F0B60E-D43C-4D1F-A3D6-33A4A6CC79E7}"/>
            </a:ext>
          </a:extLst>
        </xdr:cNvPr>
        <xdr:cNvCxnSpPr/>
      </xdr:nvCxnSpPr>
      <xdr:spPr>
        <a:xfrm>
          <a:off x="19443700" y="14563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CBCF625F-4904-4BDA-8007-D8EDB0F122BA}"/>
            </a:ext>
          </a:extLst>
        </xdr:cNvPr>
        <xdr:cNvSpPr txBox="1"/>
      </xdr:nvSpPr>
      <xdr:spPr>
        <a:xfrm>
          <a:off x="19547840" y="12875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D4E1C061-218E-4B9F-86F5-9C8B2A6D8458}"/>
            </a:ext>
          </a:extLst>
        </xdr:cNvPr>
        <xdr:cNvCxnSpPr/>
      </xdr:nvCxnSpPr>
      <xdr:spPr>
        <a:xfrm>
          <a:off x="19443700" y="130922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146248</xdr:rowOff>
    </xdr:from>
    <xdr:ext cx="469744" cy="259045"/>
    <xdr:sp macro="" textlink="">
      <xdr:nvSpPr>
        <xdr:cNvPr id="710" name="【児童館】&#10;一人当たり面積平均値テキスト">
          <a:extLst>
            <a:ext uri="{FF2B5EF4-FFF2-40B4-BE49-F238E27FC236}">
              <a16:creationId xmlns:a16="http://schemas.microsoft.com/office/drawing/2014/main" id="{9322E3D4-5DD9-4B4D-848C-6065029BB10A}"/>
            </a:ext>
          </a:extLst>
        </xdr:cNvPr>
        <xdr:cNvSpPr txBox="1"/>
      </xdr:nvSpPr>
      <xdr:spPr>
        <a:xfrm>
          <a:off x="19547840" y="14060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C8484015-075C-4A8F-BC3C-93C94175BAB7}"/>
            </a:ext>
          </a:extLst>
        </xdr:cNvPr>
        <xdr:cNvSpPr/>
      </xdr:nvSpPr>
      <xdr:spPr>
        <a:xfrm>
          <a:off x="19458940" y="142051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18BC1B15-CB89-4F45-A11D-EF56A069A644}"/>
            </a:ext>
          </a:extLst>
        </xdr:cNvPr>
        <xdr:cNvSpPr/>
      </xdr:nvSpPr>
      <xdr:spPr>
        <a:xfrm>
          <a:off x="18735040" y="141833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AE23A6CF-3649-410B-BD1E-B7AE7D449CA8}"/>
            </a:ext>
          </a:extLst>
        </xdr:cNvPr>
        <xdr:cNvSpPr/>
      </xdr:nvSpPr>
      <xdr:spPr>
        <a:xfrm>
          <a:off x="17937480" y="1421601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3C5E25AB-E13B-4125-BE04-23AEA1C55D75}"/>
            </a:ext>
          </a:extLst>
        </xdr:cNvPr>
        <xdr:cNvSpPr/>
      </xdr:nvSpPr>
      <xdr:spPr>
        <a:xfrm>
          <a:off x="17162780" y="142269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41DCDEBD-A427-4F2B-AF7D-E08E2C870C9A}"/>
            </a:ext>
          </a:extLst>
        </xdr:cNvPr>
        <xdr:cNvSpPr/>
      </xdr:nvSpPr>
      <xdr:spPr>
        <a:xfrm>
          <a:off x="16388080" y="142051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A1148CF-38B1-4204-93FA-78E74795F94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E8FFCC5-2FA4-4FAA-ADBD-20BD5BC1F58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EF16FB51-31AB-4F8F-A7AD-76C55F9CFC97}"/>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A7FA5650-F98C-4A5C-A3FE-FF1F1B80DEF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BDC3D8D-126F-4D78-BB59-D5B26E29298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74386</xdr:rowOff>
    </xdr:from>
    <xdr:to>
      <xdr:col>116</xdr:col>
      <xdr:colOff>114300</xdr:colOff>
      <xdr:row>87</xdr:row>
      <xdr:rowOff>4536</xdr:rowOff>
    </xdr:to>
    <xdr:sp macro="" textlink="">
      <xdr:nvSpPr>
        <xdr:cNvPr id="721" name="楕円 720">
          <a:extLst>
            <a:ext uri="{FF2B5EF4-FFF2-40B4-BE49-F238E27FC236}">
              <a16:creationId xmlns:a16="http://schemas.microsoft.com/office/drawing/2014/main" id="{8B7A9175-9084-4A37-9F73-8015A4A232CA}"/>
            </a:ext>
          </a:extLst>
        </xdr:cNvPr>
        <xdr:cNvSpPr/>
      </xdr:nvSpPr>
      <xdr:spPr>
        <a:xfrm>
          <a:off x="19458940" y="1449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160763</xdr:rowOff>
    </xdr:from>
    <xdr:ext cx="469744" cy="259045"/>
    <xdr:sp macro="" textlink="">
      <xdr:nvSpPr>
        <xdr:cNvPr id="722" name="【児童館】&#10;一人当たり面積該当値テキスト">
          <a:extLst>
            <a:ext uri="{FF2B5EF4-FFF2-40B4-BE49-F238E27FC236}">
              <a16:creationId xmlns:a16="http://schemas.microsoft.com/office/drawing/2014/main" id="{0D55FCB5-F7D8-4D10-BFA4-B1157683C8B2}"/>
            </a:ext>
          </a:extLst>
        </xdr:cNvPr>
        <xdr:cNvSpPr txBox="1"/>
      </xdr:nvSpPr>
      <xdr:spPr>
        <a:xfrm>
          <a:off x="19547840" y="1441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74386</xdr:rowOff>
    </xdr:from>
    <xdr:to>
      <xdr:col>112</xdr:col>
      <xdr:colOff>38100</xdr:colOff>
      <xdr:row>87</xdr:row>
      <xdr:rowOff>4536</xdr:rowOff>
    </xdr:to>
    <xdr:sp macro="" textlink="">
      <xdr:nvSpPr>
        <xdr:cNvPr id="723" name="楕円 722">
          <a:extLst>
            <a:ext uri="{FF2B5EF4-FFF2-40B4-BE49-F238E27FC236}">
              <a16:creationId xmlns:a16="http://schemas.microsoft.com/office/drawing/2014/main" id="{B50F0A1C-4EF2-4ECD-9FD8-1A1C555CF94C}"/>
            </a:ext>
          </a:extLst>
        </xdr:cNvPr>
        <xdr:cNvSpPr/>
      </xdr:nvSpPr>
      <xdr:spPr>
        <a:xfrm>
          <a:off x="18735040" y="14491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125186</xdr:rowOff>
    </xdr:from>
    <xdr:to>
      <xdr:col>116</xdr:col>
      <xdr:colOff>63500</xdr:colOff>
      <xdr:row>86</xdr:row>
      <xdr:rowOff>125186</xdr:rowOff>
    </xdr:to>
    <xdr:cxnSp macro="">
      <xdr:nvCxnSpPr>
        <xdr:cNvPr id="724" name="直線コネクタ 723">
          <a:extLst>
            <a:ext uri="{FF2B5EF4-FFF2-40B4-BE49-F238E27FC236}">
              <a16:creationId xmlns:a16="http://schemas.microsoft.com/office/drawing/2014/main" id="{B8C3F8EB-6E3F-47BF-AFA6-40C6E43ECD4E}"/>
            </a:ext>
          </a:extLst>
        </xdr:cNvPr>
        <xdr:cNvCxnSpPr/>
      </xdr:nvCxnSpPr>
      <xdr:spPr>
        <a:xfrm>
          <a:off x="18778220" y="1454222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74386</xdr:rowOff>
    </xdr:from>
    <xdr:to>
      <xdr:col>107</xdr:col>
      <xdr:colOff>101600</xdr:colOff>
      <xdr:row>87</xdr:row>
      <xdr:rowOff>4536</xdr:rowOff>
    </xdr:to>
    <xdr:sp macro="" textlink="">
      <xdr:nvSpPr>
        <xdr:cNvPr id="725" name="楕円 724">
          <a:extLst>
            <a:ext uri="{FF2B5EF4-FFF2-40B4-BE49-F238E27FC236}">
              <a16:creationId xmlns:a16="http://schemas.microsoft.com/office/drawing/2014/main" id="{CA4A2E69-9389-4E6F-8D42-A808D6A461B2}"/>
            </a:ext>
          </a:extLst>
        </xdr:cNvPr>
        <xdr:cNvSpPr/>
      </xdr:nvSpPr>
      <xdr:spPr>
        <a:xfrm>
          <a:off x="17937480" y="1449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125186</xdr:rowOff>
    </xdr:from>
    <xdr:to>
      <xdr:col>111</xdr:col>
      <xdr:colOff>177800</xdr:colOff>
      <xdr:row>86</xdr:row>
      <xdr:rowOff>125186</xdr:rowOff>
    </xdr:to>
    <xdr:cxnSp macro="">
      <xdr:nvCxnSpPr>
        <xdr:cNvPr id="726" name="直線コネクタ 725">
          <a:extLst>
            <a:ext uri="{FF2B5EF4-FFF2-40B4-BE49-F238E27FC236}">
              <a16:creationId xmlns:a16="http://schemas.microsoft.com/office/drawing/2014/main" id="{918E2FD4-92E3-417F-8569-AF7F432B3860}"/>
            </a:ext>
          </a:extLst>
        </xdr:cNvPr>
        <xdr:cNvCxnSpPr/>
      </xdr:nvCxnSpPr>
      <xdr:spPr>
        <a:xfrm>
          <a:off x="17988280" y="1454222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74386</xdr:rowOff>
    </xdr:from>
    <xdr:to>
      <xdr:col>102</xdr:col>
      <xdr:colOff>165100</xdr:colOff>
      <xdr:row>87</xdr:row>
      <xdr:rowOff>4536</xdr:rowOff>
    </xdr:to>
    <xdr:sp macro="" textlink="">
      <xdr:nvSpPr>
        <xdr:cNvPr id="727" name="楕円 726">
          <a:extLst>
            <a:ext uri="{FF2B5EF4-FFF2-40B4-BE49-F238E27FC236}">
              <a16:creationId xmlns:a16="http://schemas.microsoft.com/office/drawing/2014/main" id="{7F8CF82E-AC4F-490C-A0C0-E8B2F8A6B4A9}"/>
            </a:ext>
          </a:extLst>
        </xdr:cNvPr>
        <xdr:cNvSpPr/>
      </xdr:nvSpPr>
      <xdr:spPr>
        <a:xfrm>
          <a:off x="17162780" y="1449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125186</xdr:rowOff>
    </xdr:from>
    <xdr:to>
      <xdr:col>107</xdr:col>
      <xdr:colOff>50800</xdr:colOff>
      <xdr:row>86</xdr:row>
      <xdr:rowOff>125186</xdr:rowOff>
    </xdr:to>
    <xdr:cxnSp macro="">
      <xdr:nvCxnSpPr>
        <xdr:cNvPr id="728" name="直線コネクタ 727">
          <a:extLst>
            <a:ext uri="{FF2B5EF4-FFF2-40B4-BE49-F238E27FC236}">
              <a16:creationId xmlns:a16="http://schemas.microsoft.com/office/drawing/2014/main" id="{18284468-B563-47DF-99C1-545734D73DF9}"/>
            </a:ext>
          </a:extLst>
        </xdr:cNvPr>
        <xdr:cNvCxnSpPr/>
      </xdr:nvCxnSpPr>
      <xdr:spPr>
        <a:xfrm>
          <a:off x="17213580" y="14542226"/>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74386</xdr:rowOff>
    </xdr:from>
    <xdr:to>
      <xdr:col>98</xdr:col>
      <xdr:colOff>38100</xdr:colOff>
      <xdr:row>87</xdr:row>
      <xdr:rowOff>4536</xdr:rowOff>
    </xdr:to>
    <xdr:sp macro="" textlink="">
      <xdr:nvSpPr>
        <xdr:cNvPr id="729" name="楕円 728">
          <a:extLst>
            <a:ext uri="{FF2B5EF4-FFF2-40B4-BE49-F238E27FC236}">
              <a16:creationId xmlns:a16="http://schemas.microsoft.com/office/drawing/2014/main" id="{2032DC8F-9894-40FD-9C50-4C15BDCB7396}"/>
            </a:ext>
          </a:extLst>
        </xdr:cNvPr>
        <xdr:cNvSpPr/>
      </xdr:nvSpPr>
      <xdr:spPr>
        <a:xfrm>
          <a:off x="16388080" y="144914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125186</xdr:rowOff>
    </xdr:from>
    <xdr:to>
      <xdr:col>102</xdr:col>
      <xdr:colOff>114300</xdr:colOff>
      <xdr:row>86</xdr:row>
      <xdr:rowOff>125186</xdr:rowOff>
    </xdr:to>
    <xdr:cxnSp macro="">
      <xdr:nvCxnSpPr>
        <xdr:cNvPr id="730" name="直線コネクタ 729">
          <a:extLst>
            <a:ext uri="{FF2B5EF4-FFF2-40B4-BE49-F238E27FC236}">
              <a16:creationId xmlns:a16="http://schemas.microsoft.com/office/drawing/2014/main" id="{75B11A4B-5F8A-4B38-AA3C-E89231A51FFC}"/>
            </a:ext>
          </a:extLst>
        </xdr:cNvPr>
        <xdr:cNvCxnSpPr/>
      </xdr:nvCxnSpPr>
      <xdr:spPr>
        <a:xfrm>
          <a:off x="16431260" y="1454222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24902C98-3EE2-47AB-AB84-E3A668B14E3B}"/>
            </a:ext>
          </a:extLst>
        </xdr:cNvPr>
        <xdr:cNvSpPr txBox="1"/>
      </xdr:nvSpPr>
      <xdr:spPr>
        <a:xfrm>
          <a:off x="18561127" y="139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732" name="n_2aveValue【児童館】&#10;一人当たり面積">
          <a:extLst>
            <a:ext uri="{FF2B5EF4-FFF2-40B4-BE49-F238E27FC236}">
              <a16:creationId xmlns:a16="http://schemas.microsoft.com/office/drawing/2014/main" id="{50C4EB09-313F-49F1-85B3-76BEB3641860}"/>
            </a:ext>
          </a:extLst>
        </xdr:cNvPr>
        <xdr:cNvSpPr txBox="1"/>
      </xdr:nvSpPr>
      <xdr:spPr>
        <a:xfrm>
          <a:off x="17776267" y="13995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33" name="n_3aveValue【児童館】&#10;一人当たり面積">
          <a:extLst>
            <a:ext uri="{FF2B5EF4-FFF2-40B4-BE49-F238E27FC236}">
              <a16:creationId xmlns:a16="http://schemas.microsoft.com/office/drawing/2014/main" id="{3B9896BA-E612-4749-A472-88F375D4F7D8}"/>
            </a:ext>
          </a:extLst>
        </xdr:cNvPr>
        <xdr:cNvSpPr txBox="1"/>
      </xdr:nvSpPr>
      <xdr:spPr>
        <a:xfrm>
          <a:off x="17001567" y="14005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E6351AEB-397D-44A1-9E62-224D47664740}"/>
            </a:ext>
          </a:extLst>
        </xdr:cNvPr>
        <xdr:cNvSpPr txBox="1"/>
      </xdr:nvSpPr>
      <xdr:spPr>
        <a:xfrm>
          <a:off x="16226867" y="1398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167113</xdr:rowOff>
    </xdr:from>
    <xdr:ext cx="469744" cy="259045"/>
    <xdr:sp macro="" textlink="">
      <xdr:nvSpPr>
        <xdr:cNvPr id="735" name="n_1mainValue【児童館】&#10;一人当たり面積">
          <a:extLst>
            <a:ext uri="{FF2B5EF4-FFF2-40B4-BE49-F238E27FC236}">
              <a16:creationId xmlns:a16="http://schemas.microsoft.com/office/drawing/2014/main" id="{5B26E282-DAC4-4FDB-A935-E5B4148F6185}"/>
            </a:ext>
          </a:extLst>
        </xdr:cNvPr>
        <xdr:cNvSpPr txBox="1"/>
      </xdr:nvSpPr>
      <xdr:spPr>
        <a:xfrm>
          <a:off x="1856112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167113</xdr:rowOff>
    </xdr:from>
    <xdr:ext cx="469744" cy="259045"/>
    <xdr:sp macro="" textlink="">
      <xdr:nvSpPr>
        <xdr:cNvPr id="736" name="n_2mainValue【児童館】&#10;一人当たり面積">
          <a:extLst>
            <a:ext uri="{FF2B5EF4-FFF2-40B4-BE49-F238E27FC236}">
              <a16:creationId xmlns:a16="http://schemas.microsoft.com/office/drawing/2014/main" id="{1800BD8B-5BCB-4E7B-A4EB-996650CA6A25}"/>
            </a:ext>
          </a:extLst>
        </xdr:cNvPr>
        <xdr:cNvSpPr txBox="1"/>
      </xdr:nvSpPr>
      <xdr:spPr>
        <a:xfrm>
          <a:off x="177762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167113</xdr:rowOff>
    </xdr:from>
    <xdr:ext cx="469744" cy="259045"/>
    <xdr:sp macro="" textlink="">
      <xdr:nvSpPr>
        <xdr:cNvPr id="737" name="n_3mainValue【児童館】&#10;一人当たり面積">
          <a:extLst>
            <a:ext uri="{FF2B5EF4-FFF2-40B4-BE49-F238E27FC236}">
              <a16:creationId xmlns:a16="http://schemas.microsoft.com/office/drawing/2014/main" id="{9224F501-B964-4269-B4DA-88B5AEB81B64}"/>
            </a:ext>
          </a:extLst>
        </xdr:cNvPr>
        <xdr:cNvSpPr txBox="1"/>
      </xdr:nvSpPr>
      <xdr:spPr>
        <a:xfrm>
          <a:off x="170015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167113</xdr:rowOff>
    </xdr:from>
    <xdr:ext cx="469744" cy="259045"/>
    <xdr:sp macro="" textlink="">
      <xdr:nvSpPr>
        <xdr:cNvPr id="738" name="n_4mainValue【児童館】&#10;一人当たり面積">
          <a:extLst>
            <a:ext uri="{FF2B5EF4-FFF2-40B4-BE49-F238E27FC236}">
              <a16:creationId xmlns:a16="http://schemas.microsoft.com/office/drawing/2014/main" id="{47350D6C-3325-489E-9A5A-B4C7ACA92228}"/>
            </a:ext>
          </a:extLst>
        </xdr:cNvPr>
        <xdr:cNvSpPr txBox="1"/>
      </xdr:nvSpPr>
      <xdr:spPr>
        <a:xfrm>
          <a:off x="16226867" y="1458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846EDD6F-43DB-4E4D-A82C-EF593A6F754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5071BC0-823D-4BF1-9616-3B2FDD65C88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5574E3BD-FC25-4C1D-8761-9D1290A1EC1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3BD80F30-EC77-45E2-965C-D6B8858ACDE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BB4E173-78D7-4BD5-8CB1-77618F68778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1679E251-DC0D-4558-9F21-2E932642155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EA0A991-B651-43A1-9676-443FC9F95B5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E25405DE-D342-4996-8490-CAB11D63E62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66588A5-3092-47ED-BB8B-6AC179C5A822}"/>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BF18D8E1-C93A-4ED7-8FCA-2EC5EEC2B03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67019B4-6960-43FC-BB5F-414DBD62259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A313D66B-85F3-432B-B3D4-49C9DF1E476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C8428376-6174-4E3C-B81C-69A1A43011FE}"/>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A4294F04-2CAF-48AC-80D7-0156356490FC}"/>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88BD848B-62DE-42E1-8A63-AF92D12145FA}"/>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1D693BA9-F22D-495B-8F90-3D1B765822F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9A855AD8-0E07-4120-9DFD-6057DF6E311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2B451B24-AAF5-447A-B368-F96F5759E9DB}"/>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1B988B92-BC7D-4FEB-A5EF-AE0721540708}"/>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A9E82FAF-1D04-428F-BD96-5999D6C92F02}"/>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5BA06CE-28CE-4D96-A1D7-D1ECC22CC06C}"/>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B68F5E98-6F29-40F7-A6A4-71CC7608B62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705E1E37-C9A1-4E5D-9AD5-2CFD31AD5FE9}"/>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BAFD79FD-1899-49F5-9E88-972004AAEEB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31C8A1E8-D1B3-4477-BB72-058F0C6F4CF2}"/>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0F50A449-4543-45F8-8AEC-7B5F96ABCF2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A67D02ED-7D2D-4116-A5B0-3234C79E3ABF}"/>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EEC8B5D8-8951-48CF-A0BC-423D16205F07}"/>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65128177-832B-49BA-BB85-C7DFD5B9C188}"/>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7D4E66A9-5211-494F-A7E2-8B1B54A41966}"/>
            </a:ext>
          </a:extLst>
        </xdr:cNvPr>
        <xdr:cNvSpPr txBox="1"/>
      </xdr:nvSpPr>
      <xdr:spPr>
        <a:xfrm>
          <a:off x="14414500" y="174066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139B4D6-CB79-42E6-8E7E-C0AEB0F520CA}"/>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620B4686-D2BF-4094-963F-0EBE8B752C3A}"/>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B73033CF-6BB7-40F8-BB34-00D958175BE3}"/>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8B71E526-B120-4154-B79A-CDB194B0A37A}"/>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3D90F2B0-FB7D-4C31-9DB4-5AECE4097CC8}"/>
            </a:ext>
          </a:extLst>
        </xdr:cNvPr>
        <xdr:cNvSpPr/>
      </xdr:nvSpPr>
      <xdr:spPr>
        <a:xfrm>
          <a:off x="11231880" y="1755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9418DCE-D460-49F6-80D6-5CB061B5E09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C2606609-62BC-431E-92A6-0D149E6C231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40C29443-4F9B-4F5D-BB8E-1E8F2BA449B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93B66290-C5FF-4BD0-9DE3-28489A8148C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5DB5507-F9EE-4172-8130-3D141F3814B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33020</xdr:rowOff>
    </xdr:from>
    <xdr:to>
      <xdr:col>85</xdr:col>
      <xdr:colOff>177800</xdr:colOff>
      <xdr:row>108</xdr:row>
      <xdr:rowOff>134620</xdr:rowOff>
    </xdr:to>
    <xdr:sp macro="" textlink="">
      <xdr:nvSpPr>
        <xdr:cNvPr id="779" name="楕円 778">
          <a:extLst>
            <a:ext uri="{FF2B5EF4-FFF2-40B4-BE49-F238E27FC236}">
              <a16:creationId xmlns:a16="http://schemas.microsoft.com/office/drawing/2014/main" id="{E2AD2B83-9256-470B-A58C-1D191A4F33AF}"/>
            </a:ext>
          </a:extLst>
        </xdr:cNvPr>
        <xdr:cNvSpPr/>
      </xdr:nvSpPr>
      <xdr:spPr>
        <a:xfrm>
          <a:off x="14325600" y="181381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119397</xdr:rowOff>
    </xdr:from>
    <xdr:ext cx="405111" cy="259045"/>
    <xdr:sp macro="" textlink="">
      <xdr:nvSpPr>
        <xdr:cNvPr id="780" name="【公民館】&#10;有形固定資産減価償却率該当値テキスト">
          <a:extLst>
            <a:ext uri="{FF2B5EF4-FFF2-40B4-BE49-F238E27FC236}">
              <a16:creationId xmlns:a16="http://schemas.microsoft.com/office/drawing/2014/main" id="{166CC3A4-8E40-43BF-BAD8-527A4A95044A}"/>
            </a:ext>
          </a:extLst>
        </xdr:cNvPr>
        <xdr:cNvSpPr txBox="1"/>
      </xdr:nvSpPr>
      <xdr:spPr>
        <a:xfrm>
          <a:off x="14414500" y="1805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19686</xdr:rowOff>
    </xdr:from>
    <xdr:to>
      <xdr:col>81</xdr:col>
      <xdr:colOff>101600</xdr:colOff>
      <xdr:row>108</xdr:row>
      <xdr:rowOff>121286</xdr:rowOff>
    </xdr:to>
    <xdr:sp macro="" textlink="">
      <xdr:nvSpPr>
        <xdr:cNvPr id="781" name="楕円 780">
          <a:extLst>
            <a:ext uri="{FF2B5EF4-FFF2-40B4-BE49-F238E27FC236}">
              <a16:creationId xmlns:a16="http://schemas.microsoft.com/office/drawing/2014/main" id="{25A4AB8C-34BE-44C3-A7BF-9B28B2C7A73A}"/>
            </a:ext>
          </a:extLst>
        </xdr:cNvPr>
        <xdr:cNvSpPr/>
      </xdr:nvSpPr>
      <xdr:spPr>
        <a:xfrm>
          <a:off x="13578840" y="1812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70486</xdr:rowOff>
    </xdr:from>
    <xdr:to>
      <xdr:col>85</xdr:col>
      <xdr:colOff>127000</xdr:colOff>
      <xdr:row>108</xdr:row>
      <xdr:rowOff>83820</xdr:rowOff>
    </xdr:to>
    <xdr:cxnSp macro="">
      <xdr:nvCxnSpPr>
        <xdr:cNvPr id="782" name="直線コネクタ 781">
          <a:extLst>
            <a:ext uri="{FF2B5EF4-FFF2-40B4-BE49-F238E27FC236}">
              <a16:creationId xmlns:a16="http://schemas.microsoft.com/office/drawing/2014/main" id="{A054C2BD-FEB9-49B9-8A8F-698898659FC1}"/>
            </a:ext>
          </a:extLst>
        </xdr:cNvPr>
        <xdr:cNvCxnSpPr/>
      </xdr:nvCxnSpPr>
      <xdr:spPr>
        <a:xfrm>
          <a:off x="13629640" y="18175606"/>
          <a:ext cx="74676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12064</xdr:rowOff>
    </xdr:from>
    <xdr:to>
      <xdr:col>76</xdr:col>
      <xdr:colOff>165100</xdr:colOff>
      <xdr:row>108</xdr:row>
      <xdr:rowOff>113664</xdr:rowOff>
    </xdr:to>
    <xdr:sp macro="" textlink="">
      <xdr:nvSpPr>
        <xdr:cNvPr id="783" name="楕円 782">
          <a:extLst>
            <a:ext uri="{FF2B5EF4-FFF2-40B4-BE49-F238E27FC236}">
              <a16:creationId xmlns:a16="http://schemas.microsoft.com/office/drawing/2014/main" id="{3EE1A54A-F140-488D-B4C9-D9230A55847F}"/>
            </a:ext>
          </a:extLst>
        </xdr:cNvPr>
        <xdr:cNvSpPr/>
      </xdr:nvSpPr>
      <xdr:spPr>
        <a:xfrm>
          <a:off x="12804140" y="181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62864</xdr:rowOff>
    </xdr:from>
    <xdr:to>
      <xdr:col>81</xdr:col>
      <xdr:colOff>50800</xdr:colOff>
      <xdr:row>108</xdr:row>
      <xdr:rowOff>70486</xdr:rowOff>
    </xdr:to>
    <xdr:cxnSp macro="">
      <xdr:nvCxnSpPr>
        <xdr:cNvPr id="784" name="直線コネクタ 783">
          <a:extLst>
            <a:ext uri="{FF2B5EF4-FFF2-40B4-BE49-F238E27FC236}">
              <a16:creationId xmlns:a16="http://schemas.microsoft.com/office/drawing/2014/main" id="{6F0700E4-2E69-4775-8748-9F0D3C7421FC}"/>
            </a:ext>
          </a:extLst>
        </xdr:cNvPr>
        <xdr:cNvCxnSpPr/>
      </xdr:nvCxnSpPr>
      <xdr:spPr>
        <a:xfrm>
          <a:off x="12854940" y="18167984"/>
          <a:ext cx="7747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12064</xdr:rowOff>
    </xdr:from>
    <xdr:to>
      <xdr:col>72</xdr:col>
      <xdr:colOff>38100</xdr:colOff>
      <xdr:row>108</xdr:row>
      <xdr:rowOff>113664</xdr:rowOff>
    </xdr:to>
    <xdr:sp macro="" textlink="">
      <xdr:nvSpPr>
        <xdr:cNvPr id="785" name="楕円 784">
          <a:extLst>
            <a:ext uri="{FF2B5EF4-FFF2-40B4-BE49-F238E27FC236}">
              <a16:creationId xmlns:a16="http://schemas.microsoft.com/office/drawing/2014/main" id="{9B09382A-0E9E-47E4-BF2E-AE7674BE13B2}"/>
            </a:ext>
          </a:extLst>
        </xdr:cNvPr>
        <xdr:cNvSpPr/>
      </xdr:nvSpPr>
      <xdr:spPr>
        <a:xfrm>
          <a:off x="12029440" y="181171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62864</xdr:rowOff>
    </xdr:from>
    <xdr:to>
      <xdr:col>76</xdr:col>
      <xdr:colOff>114300</xdr:colOff>
      <xdr:row>108</xdr:row>
      <xdr:rowOff>62864</xdr:rowOff>
    </xdr:to>
    <xdr:cxnSp macro="">
      <xdr:nvCxnSpPr>
        <xdr:cNvPr id="786" name="直線コネクタ 785">
          <a:extLst>
            <a:ext uri="{FF2B5EF4-FFF2-40B4-BE49-F238E27FC236}">
              <a16:creationId xmlns:a16="http://schemas.microsoft.com/office/drawing/2014/main" id="{A6E1667A-A502-4C3F-9684-DCB96AA72049}"/>
            </a:ext>
          </a:extLst>
        </xdr:cNvPr>
        <xdr:cNvCxnSpPr/>
      </xdr:nvCxnSpPr>
      <xdr:spPr>
        <a:xfrm>
          <a:off x="12072620" y="1816798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160655</xdr:rowOff>
    </xdr:from>
    <xdr:to>
      <xdr:col>67</xdr:col>
      <xdr:colOff>101600</xdr:colOff>
      <xdr:row>108</xdr:row>
      <xdr:rowOff>90805</xdr:rowOff>
    </xdr:to>
    <xdr:sp macro="" textlink="">
      <xdr:nvSpPr>
        <xdr:cNvPr id="787" name="楕円 786">
          <a:extLst>
            <a:ext uri="{FF2B5EF4-FFF2-40B4-BE49-F238E27FC236}">
              <a16:creationId xmlns:a16="http://schemas.microsoft.com/office/drawing/2014/main" id="{A6E29DDF-BCC5-495A-A5B8-5C03C53787D3}"/>
            </a:ext>
          </a:extLst>
        </xdr:cNvPr>
        <xdr:cNvSpPr/>
      </xdr:nvSpPr>
      <xdr:spPr>
        <a:xfrm>
          <a:off x="11231880" y="18098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40005</xdr:rowOff>
    </xdr:from>
    <xdr:to>
      <xdr:col>71</xdr:col>
      <xdr:colOff>177800</xdr:colOff>
      <xdr:row>108</xdr:row>
      <xdr:rowOff>62864</xdr:rowOff>
    </xdr:to>
    <xdr:cxnSp macro="">
      <xdr:nvCxnSpPr>
        <xdr:cNvPr id="788" name="直線コネクタ 787">
          <a:extLst>
            <a:ext uri="{FF2B5EF4-FFF2-40B4-BE49-F238E27FC236}">
              <a16:creationId xmlns:a16="http://schemas.microsoft.com/office/drawing/2014/main" id="{E3382ED7-33C7-45D9-907E-291BBE8324E4}"/>
            </a:ext>
          </a:extLst>
        </xdr:cNvPr>
        <xdr:cNvCxnSpPr/>
      </xdr:nvCxnSpPr>
      <xdr:spPr>
        <a:xfrm>
          <a:off x="11282680" y="18145125"/>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89" name="n_1aveValue【公民館】&#10;有形固定資産減価償却率">
          <a:extLst>
            <a:ext uri="{FF2B5EF4-FFF2-40B4-BE49-F238E27FC236}">
              <a16:creationId xmlns:a16="http://schemas.microsoft.com/office/drawing/2014/main" id="{15947CD8-127A-4316-B485-7B56112D89F5}"/>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790" name="n_2aveValue【公民館】&#10;有形固定資産減価償却率">
          <a:extLst>
            <a:ext uri="{FF2B5EF4-FFF2-40B4-BE49-F238E27FC236}">
              <a16:creationId xmlns:a16="http://schemas.microsoft.com/office/drawing/2014/main" id="{777C6AAD-D2F7-4127-BA0D-BF7D44D970EE}"/>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791" name="n_3aveValue【公民館】&#10;有形固定資産減価償却率">
          <a:extLst>
            <a:ext uri="{FF2B5EF4-FFF2-40B4-BE49-F238E27FC236}">
              <a16:creationId xmlns:a16="http://schemas.microsoft.com/office/drawing/2014/main" id="{206FB181-6E08-4538-84FD-451BB2799BE5}"/>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792" name="n_4aveValue【公民館】&#10;有形固定資産減価償却率">
          <a:extLst>
            <a:ext uri="{FF2B5EF4-FFF2-40B4-BE49-F238E27FC236}">
              <a16:creationId xmlns:a16="http://schemas.microsoft.com/office/drawing/2014/main" id="{14FA62E2-8BB1-4A75-A952-010D77403AA2}"/>
            </a:ext>
          </a:extLst>
        </xdr:cNvPr>
        <xdr:cNvSpPr txBox="1"/>
      </xdr:nvSpPr>
      <xdr:spPr>
        <a:xfrm>
          <a:off x="1110298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112413</xdr:rowOff>
    </xdr:from>
    <xdr:ext cx="405111" cy="259045"/>
    <xdr:sp macro="" textlink="">
      <xdr:nvSpPr>
        <xdr:cNvPr id="793" name="n_1mainValue【公民館】&#10;有形固定資産減価償却率">
          <a:extLst>
            <a:ext uri="{FF2B5EF4-FFF2-40B4-BE49-F238E27FC236}">
              <a16:creationId xmlns:a16="http://schemas.microsoft.com/office/drawing/2014/main" id="{A69CE0A6-4256-4CEB-82EA-F809C25D1B25}"/>
            </a:ext>
          </a:extLst>
        </xdr:cNvPr>
        <xdr:cNvSpPr txBox="1"/>
      </xdr:nvSpPr>
      <xdr:spPr>
        <a:xfrm>
          <a:off x="13437244" y="1821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104791</xdr:rowOff>
    </xdr:from>
    <xdr:ext cx="405111" cy="259045"/>
    <xdr:sp macro="" textlink="">
      <xdr:nvSpPr>
        <xdr:cNvPr id="794" name="n_2mainValue【公民館】&#10;有形固定資産減価償却率">
          <a:extLst>
            <a:ext uri="{FF2B5EF4-FFF2-40B4-BE49-F238E27FC236}">
              <a16:creationId xmlns:a16="http://schemas.microsoft.com/office/drawing/2014/main" id="{CBBE8007-2F56-408F-BD72-48E3AC6CB491}"/>
            </a:ext>
          </a:extLst>
        </xdr:cNvPr>
        <xdr:cNvSpPr txBox="1"/>
      </xdr:nvSpPr>
      <xdr:spPr>
        <a:xfrm>
          <a:off x="12675244" y="1820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104791</xdr:rowOff>
    </xdr:from>
    <xdr:ext cx="405111" cy="259045"/>
    <xdr:sp macro="" textlink="">
      <xdr:nvSpPr>
        <xdr:cNvPr id="795" name="n_3mainValue【公民館】&#10;有形固定資産減価償却率">
          <a:extLst>
            <a:ext uri="{FF2B5EF4-FFF2-40B4-BE49-F238E27FC236}">
              <a16:creationId xmlns:a16="http://schemas.microsoft.com/office/drawing/2014/main" id="{28139CEA-E0D2-43C4-9A04-B645E1B05968}"/>
            </a:ext>
          </a:extLst>
        </xdr:cNvPr>
        <xdr:cNvSpPr txBox="1"/>
      </xdr:nvSpPr>
      <xdr:spPr>
        <a:xfrm>
          <a:off x="11900544" y="1820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81932</xdr:rowOff>
    </xdr:from>
    <xdr:ext cx="405111" cy="259045"/>
    <xdr:sp macro="" textlink="">
      <xdr:nvSpPr>
        <xdr:cNvPr id="796" name="n_4mainValue【公民館】&#10;有形固定資産減価償却率">
          <a:extLst>
            <a:ext uri="{FF2B5EF4-FFF2-40B4-BE49-F238E27FC236}">
              <a16:creationId xmlns:a16="http://schemas.microsoft.com/office/drawing/2014/main" id="{0F7148EE-E4CA-418E-A663-3C3A4BB44A41}"/>
            </a:ext>
          </a:extLst>
        </xdr:cNvPr>
        <xdr:cNvSpPr txBox="1"/>
      </xdr:nvSpPr>
      <xdr:spPr>
        <a:xfrm>
          <a:off x="1110298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8E8FA3D0-C6F6-4E0E-B64C-F8ED9F15A9B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E6821693-F623-4749-AE07-28B78732EDC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7E0B247-70D2-4486-A709-26D63E9B9F1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34FAA6CF-394D-4706-B9C9-F97D576CBC9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56B1C871-FBA3-4608-B6D9-655227198DA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CA40A31-CAD9-4CBE-AA6B-9B6F332E9D9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34A6A41-0511-4C98-AC28-B2FFEBCC80E4}"/>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84232A4A-9E2C-4915-8240-B15A7E7B7901}"/>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62E20C90-EDDF-4124-AB10-26E153D107E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DF16FFA6-6A65-4335-957B-6206CC10BF5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46602102-9968-4004-A782-B3052978636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841B791F-86ED-4E2F-ACD3-0D47778713FC}"/>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D81F6391-3326-4498-8CAB-B8CDD6864D2C}"/>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058A745B-4F65-4D98-9C27-D6A40768C58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B225AC2F-10F4-44D1-A407-2995CA73076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B43EF52D-C1D7-47F4-A399-68F258450D71}"/>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514EA3C6-450D-4F10-BDA9-3D930546AB2C}"/>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7065F53A-386A-40E4-AB14-0E80B1206FB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AF7137B9-AE3B-43D4-A2C3-AC95D9C09C8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C16D7F62-3EB6-46A7-82CB-CE5BDC227D06}"/>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5FD4580B-ED9C-4287-927A-4BA99AE8122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3D7DF2F1-B962-4014-8867-2367458F869B}"/>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79F563D8-1516-416A-8FA0-199DF9478469}"/>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74517E8A-B651-45E2-AECE-5DC0A0C87BF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F6A7372E-A9AA-453C-B268-E06AF729117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31F071A1-C817-4925-B11E-DB5C0440C525}"/>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7AD44810-A4E1-400F-817B-859ACD659F34}"/>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60DC2328-CEA0-41BC-82F8-9F314941CBB0}"/>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DE00D5E6-A824-4D8F-B412-3A6CAC583D54}"/>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AAC25C99-5D23-4DBB-9114-08AE5CA257C8}"/>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1DA3A0DD-4CCE-49F4-9F99-75A434C198CE}"/>
            </a:ext>
          </a:extLst>
        </xdr:cNvPr>
        <xdr:cNvSpPr txBox="1"/>
      </xdr:nvSpPr>
      <xdr:spPr>
        <a:xfrm>
          <a:off x="19547840" y="1789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373C6D5B-7771-44B2-8FBC-C90B22DF1831}"/>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2D857E8D-7124-43D4-9C17-165632A1D42C}"/>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4CFD3375-6CC1-406B-83C2-E3AFE7C38AB5}"/>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C5D94A4D-5829-4F37-BC3E-910A3304EBD5}"/>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42D11053-EBAE-4CDA-82BB-8D3FCE3206D2}"/>
            </a:ext>
          </a:extLst>
        </xdr:cNvPr>
        <xdr:cNvSpPr/>
      </xdr:nvSpPr>
      <xdr:spPr>
        <a:xfrm>
          <a:off x="16388080" y="179193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4979F33-551E-433B-BDEA-5E6FC67B6B2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EB4256D-B68C-4596-9379-770DDE07804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2EF7ECA-1C3A-4CA5-BAB2-1C316764A692}"/>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C1DD6F0-D6DA-49D0-95A4-E21E2E2CB1E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0010ABF-70D7-47B4-9C3F-97965C9717D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85816</xdr:rowOff>
    </xdr:from>
    <xdr:to>
      <xdr:col>116</xdr:col>
      <xdr:colOff>114300</xdr:colOff>
      <xdr:row>107</xdr:row>
      <xdr:rowOff>15966</xdr:rowOff>
    </xdr:to>
    <xdr:sp macro="" textlink="">
      <xdr:nvSpPr>
        <xdr:cNvPr id="838" name="楕円 837">
          <a:extLst>
            <a:ext uri="{FF2B5EF4-FFF2-40B4-BE49-F238E27FC236}">
              <a16:creationId xmlns:a16="http://schemas.microsoft.com/office/drawing/2014/main" id="{D3477BB2-F01B-4AAB-81D6-5EE0E365F93F}"/>
            </a:ext>
          </a:extLst>
        </xdr:cNvPr>
        <xdr:cNvSpPr/>
      </xdr:nvSpPr>
      <xdr:spPr>
        <a:xfrm>
          <a:off x="19458940" y="1785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108693</xdr:rowOff>
    </xdr:from>
    <xdr:ext cx="469744" cy="259045"/>
    <xdr:sp macro="" textlink="">
      <xdr:nvSpPr>
        <xdr:cNvPr id="839" name="【公民館】&#10;一人当たり面積該当値テキスト">
          <a:extLst>
            <a:ext uri="{FF2B5EF4-FFF2-40B4-BE49-F238E27FC236}">
              <a16:creationId xmlns:a16="http://schemas.microsoft.com/office/drawing/2014/main" id="{F080F76D-EA10-49B1-8D07-BD815C0CA3D7}"/>
            </a:ext>
          </a:extLst>
        </xdr:cNvPr>
        <xdr:cNvSpPr txBox="1"/>
      </xdr:nvSpPr>
      <xdr:spPr>
        <a:xfrm>
          <a:off x="19547840" y="1771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92348</xdr:rowOff>
    </xdr:from>
    <xdr:to>
      <xdr:col>112</xdr:col>
      <xdr:colOff>38100</xdr:colOff>
      <xdr:row>107</xdr:row>
      <xdr:rowOff>22498</xdr:rowOff>
    </xdr:to>
    <xdr:sp macro="" textlink="">
      <xdr:nvSpPr>
        <xdr:cNvPr id="840" name="楕円 839">
          <a:extLst>
            <a:ext uri="{FF2B5EF4-FFF2-40B4-BE49-F238E27FC236}">
              <a16:creationId xmlns:a16="http://schemas.microsoft.com/office/drawing/2014/main" id="{EB16EA1C-BB75-4994-B777-6913877FFFAB}"/>
            </a:ext>
          </a:extLst>
        </xdr:cNvPr>
        <xdr:cNvSpPr/>
      </xdr:nvSpPr>
      <xdr:spPr>
        <a:xfrm>
          <a:off x="18735040" y="178621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136616</xdr:rowOff>
    </xdr:from>
    <xdr:to>
      <xdr:col>116</xdr:col>
      <xdr:colOff>63500</xdr:colOff>
      <xdr:row>106</xdr:row>
      <xdr:rowOff>143148</xdr:rowOff>
    </xdr:to>
    <xdr:cxnSp macro="">
      <xdr:nvCxnSpPr>
        <xdr:cNvPr id="841" name="直線コネクタ 840">
          <a:extLst>
            <a:ext uri="{FF2B5EF4-FFF2-40B4-BE49-F238E27FC236}">
              <a16:creationId xmlns:a16="http://schemas.microsoft.com/office/drawing/2014/main" id="{55F56F84-A146-4C6D-9D7B-3EA6F580F255}"/>
            </a:ext>
          </a:extLst>
        </xdr:cNvPr>
        <xdr:cNvCxnSpPr/>
      </xdr:nvCxnSpPr>
      <xdr:spPr>
        <a:xfrm flipV="1">
          <a:off x="18778220" y="1790645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42" name="楕円 841">
          <a:extLst>
            <a:ext uri="{FF2B5EF4-FFF2-40B4-BE49-F238E27FC236}">
              <a16:creationId xmlns:a16="http://schemas.microsoft.com/office/drawing/2014/main" id="{42819829-4526-43C9-88C6-B375504B67FB}"/>
            </a:ext>
          </a:extLst>
        </xdr:cNvPr>
        <xdr:cNvSpPr/>
      </xdr:nvSpPr>
      <xdr:spPr>
        <a:xfrm>
          <a:off x="17937480" y="178703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143148</xdr:rowOff>
    </xdr:from>
    <xdr:to>
      <xdr:col>111</xdr:col>
      <xdr:colOff>177800</xdr:colOff>
      <xdr:row>106</xdr:row>
      <xdr:rowOff>151312</xdr:rowOff>
    </xdr:to>
    <xdr:cxnSp macro="">
      <xdr:nvCxnSpPr>
        <xdr:cNvPr id="843" name="直線コネクタ 842">
          <a:extLst>
            <a:ext uri="{FF2B5EF4-FFF2-40B4-BE49-F238E27FC236}">
              <a16:creationId xmlns:a16="http://schemas.microsoft.com/office/drawing/2014/main" id="{1DE80CA0-6B3E-4431-B62E-3224D01CA5A7}"/>
            </a:ext>
          </a:extLst>
        </xdr:cNvPr>
        <xdr:cNvCxnSpPr/>
      </xdr:nvCxnSpPr>
      <xdr:spPr>
        <a:xfrm flipV="1">
          <a:off x="17988280" y="17912988"/>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105411</xdr:rowOff>
    </xdr:from>
    <xdr:to>
      <xdr:col>102</xdr:col>
      <xdr:colOff>165100</xdr:colOff>
      <xdr:row>107</xdr:row>
      <xdr:rowOff>35561</xdr:rowOff>
    </xdr:to>
    <xdr:sp macro="" textlink="">
      <xdr:nvSpPr>
        <xdr:cNvPr id="844" name="楕円 843">
          <a:extLst>
            <a:ext uri="{FF2B5EF4-FFF2-40B4-BE49-F238E27FC236}">
              <a16:creationId xmlns:a16="http://schemas.microsoft.com/office/drawing/2014/main" id="{B448A849-6619-42D0-A267-2E087D5248B4}"/>
            </a:ext>
          </a:extLst>
        </xdr:cNvPr>
        <xdr:cNvSpPr/>
      </xdr:nvSpPr>
      <xdr:spPr>
        <a:xfrm>
          <a:off x="17162780" y="178752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151312</xdr:rowOff>
    </xdr:from>
    <xdr:to>
      <xdr:col>107</xdr:col>
      <xdr:colOff>50800</xdr:colOff>
      <xdr:row>106</xdr:row>
      <xdr:rowOff>156211</xdr:rowOff>
    </xdr:to>
    <xdr:cxnSp macro="">
      <xdr:nvCxnSpPr>
        <xdr:cNvPr id="845" name="直線コネクタ 844">
          <a:extLst>
            <a:ext uri="{FF2B5EF4-FFF2-40B4-BE49-F238E27FC236}">
              <a16:creationId xmlns:a16="http://schemas.microsoft.com/office/drawing/2014/main" id="{61BD382F-85AF-45AE-8E07-1FDC2795F569}"/>
            </a:ext>
          </a:extLst>
        </xdr:cNvPr>
        <xdr:cNvCxnSpPr/>
      </xdr:nvCxnSpPr>
      <xdr:spPr>
        <a:xfrm flipV="1">
          <a:off x="17213580" y="17921152"/>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111942</xdr:rowOff>
    </xdr:from>
    <xdr:to>
      <xdr:col>98</xdr:col>
      <xdr:colOff>38100</xdr:colOff>
      <xdr:row>107</xdr:row>
      <xdr:rowOff>42092</xdr:rowOff>
    </xdr:to>
    <xdr:sp macro="" textlink="">
      <xdr:nvSpPr>
        <xdr:cNvPr id="846" name="楕円 845">
          <a:extLst>
            <a:ext uri="{FF2B5EF4-FFF2-40B4-BE49-F238E27FC236}">
              <a16:creationId xmlns:a16="http://schemas.microsoft.com/office/drawing/2014/main" id="{F130BEC9-FAE4-41BC-97FC-A56802BAB6F8}"/>
            </a:ext>
          </a:extLst>
        </xdr:cNvPr>
        <xdr:cNvSpPr/>
      </xdr:nvSpPr>
      <xdr:spPr>
        <a:xfrm>
          <a:off x="16388080" y="17881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156211</xdr:rowOff>
    </xdr:from>
    <xdr:to>
      <xdr:col>102</xdr:col>
      <xdr:colOff>114300</xdr:colOff>
      <xdr:row>106</xdr:row>
      <xdr:rowOff>162742</xdr:rowOff>
    </xdr:to>
    <xdr:cxnSp macro="">
      <xdr:nvCxnSpPr>
        <xdr:cNvPr id="847" name="直線コネクタ 846">
          <a:extLst>
            <a:ext uri="{FF2B5EF4-FFF2-40B4-BE49-F238E27FC236}">
              <a16:creationId xmlns:a16="http://schemas.microsoft.com/office/drawing/2014/main" id="{49FE63A9-F9CD-4EAE-9F48-C197E1EFE3F5}"/>
            </a:ext>
          </a:extLst>
        </xdr:cNvPr>
        <xdr:cNvCxnSpPr/>
      </xdr:nvCxnSpPr>
      <xdr:spPr>
        <a:xfrm flipV="1">
          <a:off x="16431260" y="17926051"/>
          <a:ext cx="78232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976C8D52-9774-40BD-B378-45423174F29C}"/>
            </a:ext>
          </a:extLst>
        </xdr:cNvPr>
        <xdr:cNvSpPr txBox="1"/>
      </xdr:nvSpPr>
      <xdr:spPr>
        <a:xfrm>
          <a:off x="18561127" y="180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6CD4223C-6648-41B0-BCFB-B98D3CECBEE1}"/>
            </a:ext>
          </a:extLst>
        </xdr:cNvPr>
        <xdr:cNvSpPr txBox="1"/>
      </xdr:nvSpPr>
      <xdr:spPr>
        <a:xfrm>
          <a:off x="17776267" y="1801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180823E1-85B2-4204-91F2-0CCBF499209C}"/>
            </a:ext>
          </a:extLst>
        </xdr:cNvPr>
        <xdr:cNvSpPr txBox="1"/>
      </xdr:nvSpPr>
      <xdr:spPr>
        <a:xfrm>
          <a:off x="17001567" y="180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8D057755-AB36-4DC8-BD97-B55045A2EAF1}"/>
            </a:ext>
          </a:extLst>
        </xdr:cNvPr>
        <xdr:cNvSpPr txBox="1"/>
      </xdr:nvSpPr>
      <xdr:spPr>
        <a:xfrm>
          <a:off x="16226867" y="1800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39025</xdr:rowOff>
    </xdr:from>
    <xdr:ext cx="469744" cy="259045"/>
    <xdr:sp macro="" textlink="">
      <xdr:nvSpPr>
        <xdr:cNvPr id="852" name="n_1mainValue【公民館】&#10;一人当たり面積">
          <a:extLst>
            <a:ext uri="{FF2B5EF4-FFF2-40B4-BE49-F238E27FC236}">
              <a16:creationId xmlns:a16="http://schemas.microsoft.com/office/drawing/2014/main" id="{3FEA4945-A24D-4954-A4A9-BF5EAEFBA824}"/>
            </a:ext>
          </a:extLst>
        </xdr:cNvPr>
        <xdr:cNvSpPr txBox="1"/>
      </xdr:nvSpPr>
      <xdr:spPr>
        <a:xfrm>
          <a:off x="18561127" y="1764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47189</xdr:rowOff>
    </xdr:from>
    <xdr:ext cx="469744" cy="259045"/>
    <xdr:sp macro="" textlink="">
      <xdr:nvSpPr>
        <xdr:cNvPr id="853" name="n_2mainValue【公民館】&#10;一人当たり面積">
          <a:extLst>
            <a:ext uri="{FF2B5EF4-FFF2-40B4-BE49-F238E27FC236}">
              <a16:creationId xmlns:a16="http://schemas.microsoft.com/office/drawing/2014/main" id="{B5E1A2C0-4D9B-4475-BB54-B286510CDEF5}"/>
            </a:ext>
          </a:extLst>
        </xdr:cNvPr>
        <xdr:cNvSpPr txBox="1"/>
      </xdr:nvSpPr>
      <xdr:spPr>
        <a:xfrm>
          <a:off x="17776267" y="1764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52088</xdr:rowOff>
    </xdr:from>
    <xdr:ext cx="469744" cy="259045"/>
    <xdr:sp macro="" textlink="">
      <xdr:nvSpPr>
        <xdr:cNvPr id="854" name="n_3mainValue【公民館】&#10;一人当たり面積">
          <a:extLst>
            <a:ext uri="{FF2B5EF4-FFF2-40B4-BE49-F238E27FC236}">
              <a16:creationId xmlns:a16="http://schemas.microsoft.com/office/drawing/2014/main" id="{C0055C66-8161-4235-A2B0-95D76CFA5934}"/>
            </a:ext>
          </a:extLst>
        </xdr:cNvPr>
        <xdr:cNvSpPr txBox="1"/>
      </xdr:nvSpPr>
      <xdr:spPr>
        <a:xfrm>
          <a:off x="1700156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58619</xdr:rowOff>
    </xdr:from>
    <xdr:ext cx="469744" cy="259045"/>
    <xdr:sp macro="" textlink="">
      <xdr:nvSpPr>
        <xdr:cNvPr id="855" name="n_4mainValue【公民館】&#10;一人当たり面積">
          <a:extLst>
            <a:ext uri="{FF2B5EF4-FFF2-40B4-BE49-F238E27FC236}">
              <a16:creationId xmlns:a16="http://schemas.microsoft.com/office/drawing/2014/main" id="{7BE3F562-FA88-4FA1-8D1B-8DE810E4193F}"/>
            </a:ext>
          </a:extLst>
        </xdr:cNvPr>
        <xdr:cNvSpPr txBox="1"/>
      </xdr:nvSpPr>
      <xdr:spPr>
        <a:xfrm>
          <a:off x="16226867" y="17660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1FFB5FD0-0A4C-4BEA-ACC0-327D4CA97FE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DA739D5A-29A1-409E-A028-1763C149D547}"/>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A4C46B22-353D-4986-9F10-50CB41212CF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類似団体と比較して有形固定資産減価償却率が高くなっている施設は、学校施設、児童館、公民館である。 </a:t>
          </a:r>
          <a:endParaRPr lang="ja-JP" altLang="ja-JP" sz="1400">
            <a:effectLst/>
          </a:endParaRPr>
        </a:p>
        <a:p>
          <a:pPr eaLnBrk="1" fontAlgn="auto" latinLnBrk="0" hangingPunct="1"/>
          <a:r>
            <a:rPr lang="ja-JP" altLang="ja-JP" sz="1100">
              <a:solidFill>
                <a:schemeClr val="dk1"/>
              </a:solidFill>
              <a:effectLst/>
              <a:latin typeface="+mn-lt"/>
              <a:ea typeface="+mn-ea"/>
              <a:cs typeface="+mn-cs"/>
            </a:rPr>
            <a:t>学校施設については、半数以上の施設で建築後３０年以上を経過し、老朽化が問題となっているが、財政的な制約もあることから、劣化診断結果を基に補修計画を策定し、複合化や集約化または長寿命化などの方針を検討する。 </a:t>
          </a:r>
          <a:endParaRPr lang="ja-JP" altLang="ja-JP" sz="1400">
            <a:effectLst/>
          </a:endParaRPr>
        </a:p>
        <a:p>
          <a:r>
            <a:rPr lang="ja-JP" altLang="ja-JP" sz="1100">
              <a:solidFill>
                <a:schemeClr val="dk1"/>
              </a:solidFill>
              <a:effectLst/>
              <a:latin typeface="+mn-lt"/>
              <a:ea typeface="+mn-ea"/>
              <a:cs typeface="+mn-cs"/>
            </a:rPr>
            <a:t>児童館については、１施設あり、木造建築のため減価償却率が高くなって</a:t>
          </a:r>
          <a:r>
            <a:rPr lang="ja-JP" altLang="en-US" sz="1100">
              <a:solidFill>
                <a:schemeClr val="dk1"/>
              </a:solidFill>
              <a:effectLst/>
              <a:latin typeface="+mn-lt"/>
              <a:ea typeface="+mn-ea"/>
              <a:cs typeface="+mn-cs"/>
            </a:rPr>
            <a:t>い</a:t>
          </a:r>
          <a:r>
            <a:rPr lang="ja-JP" altLang="ja-JP" sz="1100">
              <a:solidFill>
                <a:schemeClr val="dk1"/>
              </a:solidFill>
              <a:effectLst/>
              <a:latin typeface="+mn-lt"/>
              <a:ea typeface="+mn-ea"/>
              <a:cs typeface="+mn-cs"/>
            </a:rPr>
            <a:t>る。公共施設等個別計画で</a:t>
          </a:r>
          <a:r>
            <a:rPr lang="ja-JP" altLang="en-US" sz="1100">
              <a:solidFill>
                <a:schemeClr val="dk1"/>
              </a:solidFill>
              <a:effectLst/>
              <a:latin typeface="+mn-lt"/>
              <a:ea typeface="+mn-ea"/>
              <a:cs typeface="+mn-cs"/>
            </a:rPr>
            <a:t>施設の状況を見ながら、</a:t>
          </a:r>
          <a:r>
            <a:rPr lang="ja-JP" altLang="ja-JP" sz="1100">
              <a:solidFill>
                <a:schemeClr val="dk1"/>
              </a:solidFill>
              <a:effectLst/>
              <a:latin typeface="+mn-lt"/>
              <a:ea typeface="+mn-ea"/>
              <a:cs typeface="+mn-cs"/>
            </a:rPr>
            <a:t>現状維持～民営化の検討を行っていく。 </a:t>
          </a:r>
          <a:endParaRPr lang="ja-JP" altLang="ja-JP" sz="1400">
            <a:effectLst/>
          </a:endParaRPr>
        </a:p>
        <a:p>
          <a:pPr eaLnBrk="1" fontAlgn="auto" latinLnBrk="0" hangingPunct="1"/>
          <a:r>
            <a:rPr lang="ja-JP" altLang="ja-JP" sz="1100">
              <a:solidFill>
                <a:schemeClr val="dk1"/>
              </a:solidFill>
              <a:effectLst/>
              <a:latin typeface="+mn-lt"/>
              <a:ea typeface="+mn-ea"/>
              <a:cs typeface="+mn-cs"/>
            </a:rPr>
            <a:t>公民館については、有形固定資産減価償却率</a:t>
          </a:r>
          <a:r>
            <a:rPr lang="ja-JP" altLang="en-US" sz="1100">
              <a:solidFill>
                <a:schemeClr val="dk1"/>
              </a:solidFill>
              <a:effectLst/>
              <a:latin typeface="+mn-lt"/>
              <a:ea typeface="+mn-ea"/>
              <a:cs typeface="+mn-cs"/>
            </a:rPr>
            <a:t>が特に高くなっている。</a:t>
          </a:r>
          <a:r>
            <a:rPr lang="ja-JP" altLang="ja-JP" sz="1100">
              <a:solidFill>
                <a:schemeClr val="dk1"/>
              </a:solidFill>
              <a:effectLst/>
              <a:latin typeface="+mn-lt"/>
              <a:ea typeface="+mn-ea"/>
              <a:cs typeface="+mn-cs"/>
            </a:rPr>
            <a:t>一部の施設を除き建築後３０年以上を経過し、老朽化が問題となっていることから、</a:t>
          </a:r>
          <a:r>
            <a:rPr lang="ja-JP" altLang="en-US" sz="1100">
              <a:solidFill>
                <a:schemeClr val="dk1"/>
              </a:solidFill>
              <a:effectLst/>
              <a:latin typeface="+mn-lt"/>
              <a:ea typeface="+mn-ea"/>
              <a:cs typeface="+mn-cs"/>
            </a:rPr>
            <a:t>地域コミュニティの再構築の検討や市民の意見を聞きながら、地域内にある公共施設の集約化に向けた検討を行い、将来発生する建て替え経費や更新後の維持管理コストの削減に努める</a:t>
          </a:r>
          <a:r>
            <a:rPr lang="ja-JP" altLang="ja-JP" sz="1100">
              <a:solidFill>
                <a:schemeClr val="dk1"/>
              </a:solidFill>
              <a:effectLst/>
              <a:latin typeface="+mn-lt"/>
              <a:ea typeface="+mn-ea"/>
              <a:cs typeface="+mn-cs"/>
            </a:rPr>
            <a:t>。 </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6A27132-7F21-42EB-ACAB-7F79833B115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BB19DDD-505B-4BEC-8631-BAC52403426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99E0847-9CBD-4070-9AEE-7377990B230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FABE5D8-DA76-47FA-9F92-DF411426C88C}"/>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鹿児島県志布志市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E605B1-D476-4030-ACA5-2EA6220FE48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2BBA11E-2668-4247-A7EA-86FEE93B7638}"/>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C754CC-31DA-4AAC-B83C-16752108869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2F08495-14E8-43A7-9C2D-9B3C15D2D62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F7D275-AA50-41D3-BDAA-2A7F8D06C08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F8C4AA-227C-42F2-961D-310F76F791E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28,693
27,930
290.21
32,171,025
31,149,852
862,102
11,385,328
19,312,506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6D1D3D0-8CB8-45E9-90E7-94771ECE059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695CB09-35A5-44F3-B40F-39E069FCA83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FE964AE-84A1-4AF0-AC89-C1CCFAAF787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0203E07-2321-4147-8B75-754CE3FC4AC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C65B45-C284-4704-8FE8-7780A1DC9D5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0DE9E2-E783-48F8-949A-53E93798614A}"/>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7840F5-352F-4907-A2DC-ACA1FDDD80F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0A60E7-A156-43A0-9CC1-88BDE278B30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B1E192-7575-40B0-B89D-7ACF592F4D9E}"/>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FC283E0-3C63-46A2-886E-378ED9381949}"/>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089413-662E-45B2-9F72-D515B537FAF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8702BE0-6C23-414E-A704-F6085F21C39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620CBA0-BC33-4FE9-BEBB-8AB68CC8EF6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3D0E910-D21C-4211-A9C3-1E5B5F21D88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445ED87-0CBF-4B8C-8C2C-0B022C2416B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AB4AE1-9CB5-4DD5-93CF-3AF9A5D10C33}"/>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7FB1F5-F56C-4CD3-A247-01CA50656E3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03400F-56EE-4211-9007-9DB4076BB9E5}"/>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BA2D42C-0FEA-4B4D-A5AC-ECBF0B2C6A6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78859B-FE87-4A65-B716-17ED609EAC8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7CDD32-E9CA-44E3-92F1-A3D74163E0B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34A3BA-CADB-4B40-88E1-1A382E8A739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4FDE4D-634E-4535-8B59-7A9EBC01443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A7CC810-D978-4A77-83F9-73764B3E69A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C970297-A15E-4608-99F3-D8DBFFA8F90D}"/>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513CF4D-F5C0-4426-A137-0B5CB6404BAE}"/>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C0691F-A637-470E-883D-6BAEB25537CC}"/>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E5BA6ED-5B38-4979-B4B9-A21326DDEE48}"/>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FC3BF4-4039-4305-8411-906BB38135A2}"/>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73C6EA-A878-44E1-A5E6-03BDBD8743E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A245C94-3281-4126-841B-B7C98720A93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BE9C78D-D740-4EA7-B36B-C284B1AAABF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650149F-9492-43EE-A857-45587EEDC47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146EA2B-5F1B-4507-9523-C97707DCA3D3}"/>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7A0EB96-CDFB-4D0D-916C-F016D11E3452}"/>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90AAE81-6761-4C0E-A503-32BE17319F6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5802300-8858-49F8-A845-337CAB9F0148}"/>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5B98E88-03D6-4A9D-9C26-8172D2A8324C}"/>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0CE9B6F-ECA3-4C8D-A59B-55F41A87CAB3}"/>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F4872E9-9773-4439-8C83-CC2A5616096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0D06838-2BC2-469A-944E-0C0CF33EB7AB}"/>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35F8659C-8FF4-4047-8587-AF10534478E8}"/>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8025A51-D48B-471C-BEE6-CF5A96DF229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19BC4835-5C5D-422F-8B67-9290B73642D8}"/>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EE1FAA0D-CFA2-4100-B0C3-6537E49DD64F}"/>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EA3B733A-2E65-4BFF-B354-41F36C1DB63C}"/>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E3B7033-EEC2-4EAE-9785-1E29EA02B70A}"/>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14045AF4-7D2D-4FBD-810B-FB65415F7FFE}"/>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EB29529E-B4D8-402E-B401-67E4F5152C42}"/>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77D9F9DE-A5FC-41ED-9613-1B0182206314}"/>
            </a:ext>
          </a:extLst>
        </xdr:cNvPr>
        <xdr:cNvSpPr txBox="1"/>
      </xdr:nvSpPr>
      <xdr:spPr>
        <a:xfrm>
          <a:off x="4124960" y="6080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8D1165C9-2125-4D34-8032-667DF4AAF683}"/>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A1C511C6-CF5D-47EA-955F-0AC0FB0B26E9}"/>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7C686FAC-A390-4D31-9B50-CFD8D23EEA15}"/>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B1569584-A8B9-46A9-A3B4-795A94BF105B}"/>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B3C292C-EA3E-476D-B9F0-57A9D70250E5}"/>
            </a:ext>
          </a:extLst>
        </xdr:cNvPr>
        <xdr:cNvSpPr/>
      </xdr:nvSpPr>
      <xdr:spPr>
        <a:xfrm>
          <a:off x="965200" y="6076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FCEA073-4E11-462E-A7CF-16AB4BA054F9}"/>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AC5E91-467C-4739-9939-A90ADD0DE0BE}"/>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D5F8803-44E2-4030-B85A-24C98EE3B102}"/>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1F88CE1-9FD9-484D-BBD0-1DFC079D868F}"/>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6CEA6F-CD80-4003-87C6-5E008A4E6BC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55880</xdr:rowOff>
    </xdr:from>
    <xdr:to>
      <xdr:col>24</xdr:col>
      <xdr:colOff>114300</xdr:colOff>
      <xdr:row>36</xdr:row>
      <xdr:rowOff>157480</xdr:rowOff>
    </xdr:to>
    <xdr:sp macro="" textlink="">
      <xdr:nvSpPr>
        <xdr:cNvPr id="72" name="楕円 71">
          <a:extLst>
            <a:ext uri="{FF2B5EF4-FFF2-40B4-BE49-F238E27FC236}">
              <a16:creationId xmlns:a16="http://schemas.microsoft.com/office/drawing/2014/main" id="{BFA1AF65-C5A0-4852-BC29-4BE13BE8998D}"/>
            </a:ext>
          </a:extLst>
        </xdr:cNvPr>
        <xdr:cNvSpPr/>
      </xdr:nvSpPr>
      <xdr:spPr>
        <a:xfrm>
          <a:off x="4036060" y="609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78757</xdr:rowOff>
    </xdr:from>
    <xdr:ext cx="405111" cy="259045"/>
    <xdr:sp macro="" textlink="">
      <xdr:nvSpPr>
        <xdr:cNvPr id="73" name="【図書館】&#10;有形固定資産減価償却率該当値テキスト">
          <a:extLst>
            <a:ext uri="{FF2B5EF4-FFF2-40B4-BE49-F238E27FC236}">
              <a16:creationId xmlns:a16="http://schemas.microsoft.com/office/drawing/2014/main" id="{C1AD0597-82CB-4AC9-8C60-C298A69FA0CE}"/>
            </a:ext>
          </a:extLst>
        </xdr:cNvPr>
        <xdr:cNvSpPr txBox="1"/>
      </xdr:nvSpPr>
      <xdr:spPr>
        <a:xfrm>
          <a:off x="4124960"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29210</xdr:rowOff>
    </xdr:from>
    <xdr:to>
      <xdr:col>20</xdr:col>
      <xdr:colOff>38100</xdr:colOff>
      <xdr:row>36</xdr:row>
      <xdr:rowOff>130810</xdr:rowOff>
    </xdr:to>
    <xdr:sp macro="" textlink="">
      <xdr:nvSpPr>
        <xdr:cNvPr id="74" name="楕円 73">
          <a:extLst>
            <a:ext uri="{FF2B5EF4-FFF2-40B4-BE49-F238E27FC236}">
              <a16:creationId xmlns:a16="http://schemas.microsoft.com/office/drawing/2014/main" id="{12068687-63A6-4D5E-B463-7A1A216A3444}"/>
            </a:ext>
          </a:extLst>
        </xdr:cNvPr>
        <xdr:cNvSpPr/>
      </xdr:nvSpPr>
      <xdr:spPr>
        <a:xfrm>
          <a:off x="3312160" y="6064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80010</xdr:rowOff>
    </xdr:from>
    <xdr:to>
      <xdr:col>24</xdr:col>
      <xdr:colOff>63500</xdr:colOff>
      <xdr:row>36</xdr:row>
      <xdr:rowOff>106680</xdr:rowOff>
    </xdr:to>
    <xdr:cxnSp macro="">
      <xdr:nvCxnSpPr>
        <xdr:cNvPr id="75" name="直線コネクタ 74">
          <a:extLst>
            <a:ext uri="{FF2B5EF4-FFF2-40B4-BE49-F238E27FC236}">
              <a16:creationId xmlns:a16="http://schemas.microsoft.com/office/drawing/2014/main" id="{ADA763DE-17EF-46CE-BFC4-724D8F8AAA2D}"/>
            </a:ext>
          </a:extLst>
        </xdr:cNvPr>
        <xdr:cNvCxnSpPr/>
      </xdr:nvCxnSpPr>
      <xdr:spPr>
        <a:xfrm>
          <a:off x="3355340" y="6115050"/>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6" name="楕円 75">
          <a:extLst>
            <a:ext uri="{FF2B5EF4-FFF2-40B4-BE49-F238E27FC236}">
              <a16:creationId xmlns:a16="http://schemas.microsoft.com/office/drawing/2014/main" id="{9F1E281C-64DD-4DE4-8232-2F0ABE49A866}"/>
            </a:ext>
          </a:extLst>
        </xdr:cNvPr>
        <xdr:cNvSpPr/>
      </xdr:nvSpPr>
      <xdr:spPr>
        <a:xfrm>
          <a:off x="25146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36</xdr:row>
      <xdr:rowOff>80010</xdr:rowOff>
    </xdr:to>
    <xdr:cxnSp macro="">
      <xdr:nvCxnSpPr>
        <xdr:cNvPr id="77" name="直線コネクタ 76">
          <a:extLst>
            <a:ext uri="{FF2B5EF4-FFF2-40B4-BE49-F238E27FC236}">
              <a16:creationId xmlns:a16="http://schemas.microsoft.com/office/drawing/2014/main" id="{C36978FA-B092-45D8-B4C2-3A2799BCAD9A}"/>
            </a:ext>
          </a:extLst>
        </xdr:cNvPr>
        <xdr:cNvCxnSpPr/>
      </xdr:nvCxnSpPr>
      <xdr:spPr>
        <a:xfrm>
          <a:off x="2565400" y="60883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44450</xdr:rowOff>
    </xdr:from>
    <xdr:to>
      <xdr:col>10</xdr:col>
      <xdr:colOff>165100</xdr:colOff>
      <xdr:row>36</xdr:row>
      <xdr:rowOff>146050</xdr:rowOff>
    </xdr:to>
    <xdr:sp macro="" textlink="">
      <xdr:nvSpPr>
        <xdr:cNvPr id="78" name="楕円 77">
          <a:extLst>
            <a:ext uri="{FF2B5EF4-FFF2-40B4-BE49-F238E27FC236}">
              <a16:creationId xmlns:a16="http://schemas.microsoft.com/office/drawing/2014/main" id="{38A27808-5BC8-4518-AE65-6B0890DD48B3}"/>
            </a:ext>
          </a:extLst>
        </xdr:cNvPr>
        <xdr:cNvSpPr/>
      </xdr:nvSpPr>
      <xdr:spPr>
        <a:xfrm>
          <a:off x="173990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53340</xdr:rowOff>
    </xdr:from>
    <xdr:to>
      <xdr:col>15</xdr:col>
      <xdr:colOff>50800</xdr:colOff>
      <xdr:row>36</xdr:row>
      <xdr:rowOff>95250</xdr:rowOff>
    </xdr:to>
    <xdr:cxnSp macro="">
      <xdr:nvCxnSpPr>
        <xdr:cNvPr id="79" name="直線コネクタ 78">
          <a:extLst>
            <a:ext uri="{FF2B5EF4-FFF2-40B4-BE49-F238E27FC236}">
              <a16:creationId xmlns:a16="http://schemas.microsoft.com/office/drawing/2014/main" id="{8F5A85B1-C3A3-4DB3-9C3F-CC41E614D72F}"/>
            </a:ext>
          </a:extLst>
        </xdr:cNvPr>
        <xdr:cNvCxnSpPr/>
      </xdr:nvCxnSpPr>
      <xdr:spPr>
        <a:xfrm flipV="1">
          <a:off x="1790700" y="608838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19050</xdr:rowOff>
    </xdr:from>
    <xdr:to>
      <xdr:col>6</xdr:col>
      <xdr:colOff>38100</xdr:colOff>
      <xdr:row>36</xdr:row>
      <xdr:rowOff>120650</xdr:rowOff>
    </xdr:to>
    <xdr:sp macro="" textlink="">
      <xdr:nvSpPr>
        <xdr:cNvPr id="80" name="楕円 79">
          <a:extLst>
            <a:ext uri="{FF2B5EF4-FFF2-40B4-BE49-F238E27FC236}">
              <a16:creationId xmlns:a16="http://schemas.microsoft.com/office/drawing/2014/main" id="{029C1CF3-99DB-49AA-BA16-AFDFC13E661E}"/>
            </a:ext>
          </a:extLst>
        </xdr:cNvPr>
        <xdr:cNvSpPr/>
      </xdr:nvSpPr>
      <xdr:spPr>
        <a:xfrm>
          <a:off x="965200" y="6054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69850</xdr:rowOff>
    </xdr:from>
    <xdr:to>
      <xdr:col>10</xdr:col>
      <xdr:colOff>114300</xdr:colOff>
      <xdr:row>36</xdr:row>
      <xdr:rowOff>95250</xdr:rowOff>
    </xdr:to>
    <xdr:cxnSp macro="">
      <xdr:nvCxnSpPr>
        <xdr:cNvPr id="81" name="直線コネクタ 80">
          <a:extLst>
            <a:ext uri="{FF2B5EF4-FFF2-40B4-BE49-F238E27FC236}">
              <a16:creationId xmlns:a16="http://schemas.microsoft.com/office/drawing/2014/main" id="{A651FAFB-C2E1-4B15-8E8F-76BA780F40A6}"/>
            </a:ext>
          </a:extLst>
        </xdr:cNvPr>
        <xdr:cNvCxnSpPr/>
      </xdr:nvCxnSpPr>
      <xdr:spPr>
        <a:xfrm>
          <a:off x="1008380" y="610489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905F9203-A2D5-41FD-BDD7-636B05B78461}"/>
            </a:ext>
          </a:extLst>
        </xdr:cNvPr>
        <xdr:cNvSpPr txBox="1"/>
      </xdr:nvSpPr>
      <xdr:spPr>
        <a:xfrm>
          <a:off x="3170564" y="620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7ED7ED04-8C1F-41BD-B518-FD0DF5F56627}"/>
            </a:ext>
          </a:extLst>
        </xdr:cNvPr>
        <xdr:cNvSpPr txBox="1"/>
      </xdr:nvSpPr>
      <xdr:spPr>
        <a:xfrm>
          <a:off x="2385704" y="618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352969F8-8215-4E0E-890C-06671C5BDC92}"/>
            </a:ext>
          </a:extLst>
        </xdr:cNvPr>
        <xdr:cNvSpPr txBox="1"/>
      </xdr:nvSpPr>
      <xdr:spPr>
        <a:xfrm>
          <a:off x="1611004" y="6188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667E714C-ABDA-4BD5-AE8D-B854DF42E8A4}"/>
            </a:ext>
          </a:extLst>
        </xdr:cNvPr>
        <xdr:cNvSpPr txBox="1"/>
      </xdr:nvSpPr>
      <xdr:spPr>
        <a:xfrm>
          <a:off x="836304" y="6169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147337</xdr:rowOff>
    </xdr:from>
    <xdr:ext cx="405111" cy="259045"/>
    <xdr:sp macro="" textlink="">
      <xdr:nvSpPr>
        <xdr:cNvPr id="86" name="n_1mainValue【図書館】&#10;有形固定資産減価償却率">
          <a:extLst>
            <a:ext uri="{FF2B5EF4-FFF2-40B4-BE49-F238E27FC236}">
              <a16:creationId xmlns:a16="http://schemas.microsoft.com/office/drawing/2014/main" id="{B6ACA075-FA23-4FAB-AA76-D6A56DA64B01}"/>
            </a:ext>
          </a:extLst>
        </xdr:cNvPr>
        <xdr:cNvSpPr txBox="1"/>
      </xdr:nvSpPr>
      <xdr:spPr>
        <a:xfrm>
          <a:off x="317056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7" name="n_2mainValue【図書館】&#10;有形固定資産減価償却率">
          <a:extLst>
            <a:ext uri="{FF2B5EF4-FFF2-40B4-BE49-F238E27FC236}">
              <a16:creationId xmlns:a16="http://schemas.microsoft.com/office/drawing/2014/main" id="{F9F5A3D0-E509-4499-93C7-4B68B913497C}"/>
            </a:ext>
          </a:extLst>
        </xdr:cNvPr>
        <xdr:cNvSpPr txBox="1"/>
      </xdr:nvSpPr>
      <xdr:spPr>
        <a:xfrm>
          <a:off x="238570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162577</xdr:rowOff>
    </xdr:from>
    <xdr:ext cx="405111" cy="259045"/>
    <xdr:sp macro="" textlink="">
      <xdr:nvSpPr>
        <xdr:cNvPr id="88" name="n_3mainValue【図書館】&#10;有形固定資産減価償却率">
          <a:extLst>
            <a:ext uri="{FF2B5EF4-FFF2-40B4-BE49-F238E27FC236}">
              <a16:creationId xmlns:a16="http://schemas.microsoft.com/office/drawing/2014/main" id="{A5320278-F761-40F1-9B18-3FB0D1CE52B6}"/>
            </a:ext>
          </a:extLst>
        </xdr:cNvPr>
        <xdr:cNvSpPr txBox="1"/>
      </xdr:nvSpPr>
      <xdr:spPr>
        <a:xfrm>
          <a:off x="16110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137177</xdr:rowOff>
    </xdr:from>
    <xdr:ext cx="405111" cy="259045"/>
    <xdr:sp macro="" textlink="">
      <xdr:nvSpPr>
        <xdr:cNvPr id="89" name="n_4mainValue【図書館】&#10;有形固定資産減価償却率">
          <a:extLst>
            <a:ext uri="{FF2B5EF4-FFF2-40B4-BE49-F238E27FC236}">
              <a16:creationId xmlns:a16="http://schemas.microsoft.com/office/drawing/2014/main" id="{BD2448EE-1FBE-4352-A590-99BE4521E9C7}"/>
            </a:ext>
          </a:extLst>
        </xdr:cNvPr>
        <xdr:cNvSpPr txBox="1"/>
      </xdr:nvSpPr>
      <xdr:spPr>
        <a:xfrm>
          <a:off x="836304" y="583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548F24E4-09CF-48CA-8B85-0194B61DD0E5}"/>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D9BB895C-EFE9-4308-805C-5250179FD61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B758D58F-1C29-4FDB-9976-C92DA45AAB6A}"/>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2263C02A-5BBC-4238-B190-B772D106CA5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8B0350F2-5994-4994-B09E-EFE8CF0F9638}"/>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16AD5E8-2A25-420A-962F-B6EFDC56A13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CF3237B8-57BD-415F-9171-DC06658AA15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CCCC2646-433C-4EDD-A9F1-23874138A94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06A1327-2156-4727-8A1F-52BE4621DD17}"/>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FFC3F56A-14E9-4B82-AFB0-7B3861B0DB0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30974043-CCDA-43A7-ACC8-DE5FCB78F12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3929174C-8094-4EF9-8D93-16D85DE019A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6031015E-EAB2-4781-8103-BB938519F44F}"/>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259DFE24-A9D7-48E3-A640-EAD8C3FEF71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36E9CB7C-3D00-4EBE-88D6-6B2BEE6D3DBC}"/>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C942B45C-53C9-4A93-AF22-682DEE2E1321}"/>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41B41F4-BE09-44C0-B01C-81AF274F92D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82D15A12-D6F1-4D8F-8F14-27C63E82B0A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DADC976-E2E1-4EA4-BB2C-FC60AADCD78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B968814A-F37D-42C7-B2E7-E4E7B76F1FC1}"/>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D9562C7-EBA8-44D6-86D0-3D78FE05209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477DC93-B064-4CCA-8508-CE6C8436629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2700027C-5458-47B6-AD9C-D6D45D2CCA0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B03186E1-B20E-4EA7-8282-1B784B697C09}"/>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E691816-5D43-4116-85CC-E19BF38460B3}"/>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D6505480-934D-4C33-941E-7204E8987CDB}"/>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B39CB4FE-A013-43CF-ABC0-9966DABCE30A}"/>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90CC94E7-F3D0-4442-B7AA-40B242CB2E49}"/>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38766B85-3F82-44FD-A0CD-37534693C649}"/>
            </a:ext>
          </a:extLst>
        </xdr:cNvPr>
        <xdr:cNvSpPr txBox="1"/>
      </xdr:nvSpPr>
      <xdr:spPr>
        <a:xfrm>
          <a:off x="9258300" y="662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476182BE-68AD-49DD-AB6F-837B996ECF66}"/>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3917AD69-179D-4300-A007-FBF04EE6C1A1}"/>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D5884541-64FB-44C8-BBA2-5B7D53D7EC38}"/>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ABF75282-5ECC-4FBC-A9B8-BBC77207FFE4}"/>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05C7D8A4-217E-4413-A09B-D3B74311241D}"/>
            </a:ext>
          </a:extLst>
        </xdr:cNvPr>
        <xdr:cNvSpPr/>
      </xdr:nvSpPr>
      <xdr:spPr>
        <a:xfrm>
          <a:off x="609854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87C966B-AF60-4443-B3F3-C64832C37F1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C64D4C0-9A9A-443A-B86D-2E313D74B54E}"/>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B4D2BE9-8724-4DF2-AB92-E809C3941A5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913232-49DE-4D41-94CB-CBE843447D9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C59B01F-C18B-4640-BC42-AC2E8290E55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132080</xdr:rowOff>
    </xdr:from>
    <xdr:to>
      <xdr:col>55</xdr:col>
      <xdr:colOff>50800</xdr:colOff>
      <xdr:row>41</xdr:row>
      <xdr:rowOff>62230</xdr:rowOff>
    </xdr:to>
    <xdr:sp macro="" textlink="">
      <xdr:nvSpPr>
        <xdr:cNvPr id="129" name="楕円 128">
          <a:extLst>
            <a:ext uri="{FF2B5EF4-FFF2-40B4-BE49-F238E27FC236}">
              <a16:creationId xmlns:a16="http://schemas.microsoft.com/office/drawing/2014/main" id="{0A0A30B0-2B79-4485-B82B-1800A8ADED08}"/>
            </a:ext>
          </a:extLst>
        </xdr:cNvPr>
        <xdr:cNvSpPr/>
      </xdr:nvSpPr>
      <xdr:spPr>
        <a:xfrm>
          <a:off x="9192260" y="683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110507</xdr:rowOff>
    </xdr:from>
    <xdr:ext cx="469744" cy="259045"/>
    <xdr:sp macro="" textlink="">
      <xdr:nvSpPr>
        <xdr:cNvPr id="130" name="【図書館】&#10;一人当たり面積該当値テキスト">
          <a:extLst>
            <a:ext uri="{FF2B5EF4-FFF2-40B4-BE49-F238E27FC236}">
              <a16:creationId xmlns:a16="http://schemas.microsoft.com/office/drawing/2014/main" id="{8DD341F5-21BC-44B8-BBF7-AB370A45E9AB}"/>
            </a:ext>
          </a:extLst>
        </xdr:cNvPr>
        <xdr:cNvSpPr txBox="1"/>
      </xdr:nvSpPr>
      <xdr:spPr>
        <a:xfrm>
          <a:off x="92583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135890</xdr:rowOff>
    </xdr:from>
    <xdr:to>
      <xdr:col>50</xdr:col>
      <xdr:colOff>165100</xdr:colOff>
      <xdr:row>41</xdr:row>
      <xdr:rowOff>66040</xdr:rowOff>
    </xdr:to>
    <xdr:sp macro="" textlink="">
      <xdr:nvSpPr>
        <xdr:cNvPr id="131" name="楕円 130">
          <a:extLst>
            <a:ext uri="{FF2B5EF4-FFF2-40B4-BE49-F238E27FC236}">
              <a16:creationId xmlns:a16="http://schemas.microsoft.com/office/drawing/2014/main" id="{A0C7BC70-13DD-44F8-B0C2-AC83ED5572B4}"/>
            </a:ext>
          </a:extLst>
        </xdr:cNvPr>
        <xdr:cNvSpPr/>
      </xdr:nvSpPr>
      <xdr:spPr>
        <a:xfrm>
          <a:off x="8445500" y="6841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11430</xdr:rowOff>
    </xdr:from>
    <xdr:to>
      <xdr:col>55</xdr:col>
      <xdr:colOff>0</xdr:colOff>
      <xdr:row>41</xdr:row>
      <xdr:rowOff>15240</xdr:rowOff>
    </xdr:to>
    <xdr:cxnSp macro="">
      <xdr:nvCxnSpPr>
        <xdr:cNvPr id="132" name="直線コネクタ 131">
          <a:extLst>
            <a:ext uri="{FF2B5EF4-FFF2-40B4-BE49-F238E27FC236}">
              <a16:creationId xmlns:a16="http://schemas.microsoft.com/office/drawing/2014/main" id="{5773041B-9917-4B14-AB49-A0CC16D87974}"/>
            </a:ext>
          </a:extLst>
        </xdr:cNvPr>
        <xdr:cNvCxnSpPr/>
      </xdr:nvCxnSpPr>
      <xdr:spPr>
        <a:xfrm flipV="1">
          <a:off x="8496300" y="688467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139700</xdr:rowOff>
    </xdr:from>
    <xdr:to>
      <xdr:col>46</xdr:col>
      <xdr:colOff>38100</xdr:colOff>
      <xdr:row>41</xdr:row>
      <xdr:rowOff>69850</xdr:rowOff>
    </xdr:to>
    <xdr:sp macro="" textlink="">
      <xdr:nvSpPr>
        <xdr:cNvPr id="133" name="楕円 132">
          <a:extLst>
            <a:ext uri="{FF2B5EF4-FFF2-40B4-BE49-F238E27FC236}">
              <a16:creationId xmlns:a16="http://schemas.microsoft.com/office/drawing/2014/main" id="{86EBDE7B-0CF1-4BFD-9194-41C388C27440}"/>
            </a:ext>
          </a:extLst>
        </xdr:cNvPr>
        <xdr:cNvSpPr/>
      </xdr:nvSpPr>
      <xdr:spPr>
        <a:xfrm>
          <a:off x="7670800" y="68453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15240</xdr:rowOff>
    </xdr:from>
    <xdr:to>
      <xdr:col>50</xdr:col>
      <xdr:colOff>114300</xdr:colOff>
      <xdr:row>41</xdr:row>
      <xdr:rowOff>19050</xdr:rowOff>
    </xdr:to>
    <xdr:cxnSp macro="">
      <xdr:nvCxnSpPr>
        <xdr:cNvPr id="134" name="直線コネクタ 133">
          <a:extLst>
            <a:ext uri="{FF2B5EF4-FFF2-40B4-BE49-F238E27FC236}">
              <a16:creationId xmlns:a16="http://schemas.microsoft.com/office/drawing/2014/main" id="{8F420C48-ACE8-4F20-A1EE-F732A240DF57}"/>
            </a:ext>
          </a:extLst>
        </xdr:cNvPr>
        <xdr:cNvCxnSpPr/>
      </xdr:nvCxnSpPr>
      <xdr:spPr>
        <a:xfrm flipV="1">
          <a:off x="7713980" y="68884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143510</xdr:rowOff>
    </xdr:from>
    <xdr:to>
      <xdr:col>41</xdr:col>
      <xdr:colOff>101600</xdr:colOff>
      <xdr:row>41</xdr:row>
      <xdr:rowOff>73660</xdr:rowOff>
    </xdr:to>
    <xdr:sp macro="" textlink="">
      <xdr:nvSpPr>
        <xdr:cNvPr id="135" name="楕円 134">
          <a:extLst>
            <a:ext uri="{FF2B5EF4-FFF2-40B4-BE49-F238E27FC236}">
              <a16:creationId xmlns:a16="http://schemas.microsoft.com/office/drawing/2014/main" id="{AD6C6C8F-BBC4-4258-9459-0B3C03C55D7A}"/>
            </a:ext>
          </a:extLst>
        </xdr:cNvPr>
        <xdr:cNvSpPr/>
      </xdr:nvSpPr>
      <xdr:spPr>
        <a:xfrm>
          <a:off x="6873240" y="684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19050</xdr:rowOff>
    </xdr:from>
    <xdr:to>
      <xdr:col>45</xdr:col>
      <xdr:colOff>177800</xdr:colOff>
      <xdr:row>41</xdr:row>
      <xdr:rowOff>22860</xdr:rowOff>
    </xdr:to>
    <xdr:cxnSp macro="">
      <xdr:nvCxnSpPr>
        <xdr:cNvPr id="136" name="直線コネクタ 135">
          <a:extLst>
            <a:ext uri="{FF2B5EF4-FFF2-40B4-BE49-F238E27FC236}">
              <a16:creationId xmlns:a16="http://schemas.microsoft.com/office/drawing/2014/main" id="{1F273B54-36BB-422E-AE6D-E0145B08A4F2}"/>
            </a:ext>
          </a:extLst>
        </xdr:cNvPr>
        <xdr:cNvCxnSpPr/>
      </xdr:nvCxnSpPr>
      <xdr:spPr>
        <a:xfrm flipV="1">
          <a:off x="6924040" y="68922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143510</xdr:rowOff>
    </xdr:from>
    <xdr:to>
      <xdr:col>36</xdr:col>
      <xdr:colOff>165100</xdr:colOff>
      <xdr:row>41</xdr:row>
      <xdr:rowOff>73660</xdr:rowOff>
    </xdr:to>
    <xdr:sp macro="" textlink="">
      <xdr:nvSpPr>
        <xdr:cNvPr id="137" name="楕円 136">
          <a:extLst>
            <a:ext uri="{FF2B5EF4-FFF2-40B4-BE49-F238E27FC236}">
              <a16:creationId xmlns:a16="http://schemas.microsoft.com/office/drawing/2014/main" id="{9E7E64CC-8344-475A-A70F-30A3253C1D5E}"/>
            </a:ext>
          </a:extLst>
        </xdr:cNvPr>
        <xdr:cNvSpPr/>
      </xdr:nvSpPr>
      <xdr:spPr>
        <a:xfrm>
          <a:off x="6098540" y="6849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22860</xdr:rowOff>
    </xdr:from>
    <xdr:to>
      <xdr:col>41</xdr:col>
      <xdr:colOff>50800</xdr:colOff>
      <xdr:row>41</xdr:row>
      <xdr:rowOff>22860</xdr:rowOff>
    </xdr:to>
    <xdr:cxnSp macro="">
      <xdr:nvCxnSpPr>
        <xdr:cNvPr id="138" name="直線コネクタ 137">
          <a:extLst>
            <a:ext uri="{FF2B5EF4-FFF2-40B4-BE49-F238E27FC236}">
              <a16:creationId xmlns:a16="http://schemas.microsoft.com/office/drawing/2014/main" id="{BAFAEE24-2E03-4F4F-8DCC-B474D7696513}"/>
            </a:ext>
          </a:extLst>
        </xdr:cNvPr>
        <xdr:cNvCxnSpPr/>
      </xdr:nvCxnSpPr>
      <xdr:spPr>
        <a:xfrm>
          <a:off x="6149340" y="689610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39" name="n_1aveValue【図書館】&#10;一人当たり面積">
          <a:extLst>
            <a:ext uri="{FF2B5EF4-FFF2-40B4-BE49-F238E27FC236}">
              <a16:creationId xmlns:a16="http://schemas.microsoft.com/office/drawing/2014/main" id="{9EF17812-03F2-4DFA-90CA-F8F4B7018EB1}"/>
            </a:ext>
          </a:extLst>
        </xdr:cNvPr>
        <xdr:cNvSpPr txBox="1"/>
      </xdr:nvSpPr>
      <xdr:spPr>
        <a:xfrm>
          <a:off x="8271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40" name="n_2aveValue【図書館】&#10;一人当たり面積">
          <a:extLst>
            <a:ext uri="{FF2B5EF4-FFF2-40B4-BE49-F238E27FC236}">
              <a16:creationId xmlns:a16="http://schemas.microsoft.com/office/drawing/2014/main" id="{EC9C42C2-F254-4226-8D76-5659C9CCFFF1}"/>
            </a:ext>
          </a:extLst>
        </xdr:cNvPr>
        <xdr:cNvSpPr txBox="1"/>
      </xdr:nvSpPr>
      <xdr:spPr>
        <a:xfrm>
          <a:off x="750958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41" name="n_3aveValue【図書館】&#10;一人当たり面積">
          <a:extLst>
            <a:ext uri="{FF2B5EF4-FFF2-40B4-BE49-F238E27FC236}">
              <a16:creationId xmlns:a16="http://schemas.microsoft.com/office/drawing/2014/main" id="{0234A464-995C-41D3-B7CF-4D6C111C6A65}"/>
            </a:ext>
          </a:extLst>
        </xdr:cNvPr>
        <xdr:cNvSpPr txBox="1"/>
      </xdr:nvSpPr>
      <xdr:spPr>
        <a:xfrm>
          <a:off x="6712027"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42" name="n_4aveValue【図書館】&#10;一人当たり面積">
          <a:extLst>
            <a:ext uri="{FF2B5EF4-FFF2-40B4-BE49-F238E27FC236}">
              <a16:creationId xmlns:a16="http://schemas.microsoft.com/office/drawing/2014/main" id="{5E10A5EF-F6BB-4A80-9C67-2DF326A74ECB}"/>
            </a:ext>
          </a:extLst>
        </xdr:cNvPr>
        <xdr:cNvSpPr txBox="1"/>
      </xdr:nvSpPr>
      <xdr:spPr>
        <a:xfrm>
          <a:off x="593732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57167</xdr:rowOff>
    </xdr:from>
    <xdr:ext cx="469744" cy="259045"/>
    <xdr:sp macro="" textlink="">
      <xdr:nvSpPr>
        <xdr:cNvPr id="143" name="n_1mainValue【図書館】&#10;一人当たり面積">
          <a:extLst>
            <a:ext uri="{FF2B5EF4-FFF2-40B4-BE49-F238E27FC236}">
              <a16:creationId xmlns:a16="http://schemas.microsoft.com/office/drawing/2014/main" id="{FD886828-1EC7-4A83-AEED-CD9F3DE5EE9B}"/>
            </a:ext>
          </a:extLst>
        </xdr:cNvPr>
        <xdr:cNvSpPr txBox="1"/>
      </xdr:nvSpPr>
      <xdr:spPr>
        <a:xfrm>
          <a:off x="827158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60977</xdr:rowOff>
    </xdr:from>
    <xdr:ext cx="469744" cy="259045"/>
    <xdr:sp macro="" textlink="">
      <xdr:nvSpPr>
        <xdr:cNvPr id="144" name="n_2mainValue【図書館】&#10;一人当たり面積">
          <a:extLst>
            <a:ext uri="{FF2B5EF4-FFF2-40B4-BE49-F238E27FC236}">
              <a16:creationId xmlns:a16="http://schemas.microsoft.com/office/drawing/2014/main" id="{C30F0482-EF17-4FF2-BEC7-0BD64F7D701D}"/>
            </a:ext>
          </a:extLst>
        </xdr:cNvPr>
        <xdr:cNvSpPr txBox="1"/>
      </xdr:nvSpPr>
      <xdr:spPr>
        <a:xfrm>
          <a:off x="7509587" y="693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64787</xdr:rowOff>
    </xdr:from>
    <xdr:ext cx="469744" cy="259045"/>
    <xdr:sp macro="" textlink="">
      <xdr:nvSpPr>
        <xdr:cNvPr id="145" name="n_3mainValue【図書館】&#10;一人当たり面積">
          <a:extLst>
            <a:ext uri="{FF2B5EF4-FFF2-40B4-BE49-F238E27FC236}">
              <a16:creationId xmlns:a16="http://schemas.microsoft.com/office/drawing/2014/main" id="{3F15B62A-33F8-4253-A6EC-EFD668DAD606}"/>
            </a:ext>
          </a:extLst>
        </xdr:cNvPr>
        <xdr:cNvSpPr txBox="1"/>
      </xdr:nvSpPr>
      <xdr:spPr>
        <a:xfrm>
          <a:off x="67120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64787</xdr:rowOff>
    </xdr:from>
    <xdr:ext cx="469744" cy="259045"/>
    <xdr:sp macro="" textlink="">
      <xdr:nvSpPr>
        <xdr:cNvPr id="146" name="n_4mainValue【図書館】&#10;一人当たり面積">
          <a:extLst>
            <a:ext uri="{FF2B5EF4-FFF2-40B4-BE49-F238E27FC236}">
              <a16:creationId xmlns:a16="http://schemas.microsoft.com/office/drawing/2014/main" id="{84C83415-EF1B-42DA-8063-C5DAC142DFA4}"/>
            </a:ext>
          </a:extLst>
        </xdr:cNvPr>
        <xdr:cNvSpPr txBox="1"/>
      </xdr:nvSpPr>
      <xdr:spPr>
        <a:xfrm>
          <a:off x="59373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9743925-BEF2-4BF7-A9CB-B1F2B2D54364}"/>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1519AC05-7467-4FCE-AE9C-161F37F7516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F1E8BD2B-070A-4DB0-AD69-AE3352F37EA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026090B-C269-4E74-8086-BC9A7C4F148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CB7350-2750-42AA-B991-E941D80B27F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9D6B8CB-BE01-4725-8A24-259CFA891CCE}"/>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9E85E0D-1560-442D-ABF2-DC3A87B06BE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6B25618-B4EB-4963-AEB5-A88504F54DF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288BD718-69B3-4BA5-87A8-C2A175F6DFA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A165739D-C2E8-4E41-8E93-83B6D2C4A94A}"/>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EA262C0-BFAA-45C3-B4A7-D42E3C1152B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1262428-0657-4C33-A38F-1D343633414B}"/>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111BEFB-1971-4B85-903D-71CA040B0375}"/>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5C75200-9F05-4834-98D7-8BA36F691792}"/>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EAFAC17A-9DC1-4A07-9C9C-5A429164AC5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802CC63-2516-49E0-A361-5AAAC6F2BD7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56BF4D69-00D0-4021-B447-AB936D4F14DC}"/>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AEE1E76E-241D-4795-9433-5C045093703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FCF7282D-F78A-4D3D-BB86-B905DB8FF176}"/>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5B7DF18B-1486-4935-8926-9CEF89A2CEA7}"/>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8CBE383-5511-4544-A6E6-8E1DB1D30F59}"/>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9CD790F-8E98-49B7-A021-74B1ADC00E4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059C60F-6118-4DCF-B4A4-B4CBE1FF5047}"/>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E706CD56-FDD8-4298-82A7-BD6847F1E9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02C8A2B-34B5-4E18-9845-85B53D08C428}"/>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1226D1E-8AC4-4EDD-AB39-9957A389B5B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188A78E-726A-44E3-A92F-CF4BCADD73E4}"/>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B2F4ED0B-DE79-4271-8769-42CFEFD7CEC4}"/>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FBF2CA28-298C-4D12-9262-811EE7ABFE64}"/>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40C7E9D7-BDD2-4F24-BA56-79B37382B485}"/>
            </a:ext>
          </a:extLst>
        </xdr:cNvPr>
        <xdr:cNvSpPr txBox="1"/>
      </xdr:nvSpPr>
      <xdr:spPr>
        <a:xfrm>
          <a:off x="4124960" y="100057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7868B08E-EF78-4CD4-A0F7-B69CF6CE5801}"/>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35D22396-A49A-4E66-925D-936C72F91EAC}"/>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B7B2F4DE-19E3-4A7B-BDB6-9B36BAE7D3F7}"/>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087406C-057F-48A9-B2E0-09DA63AA48D7}"/>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3B8B69A4-D4E3-4414-9BC0-E49142EE3F2D}"/>
            </a:ext>
          </a:extLst>
        </xdr:cNvPr>
        <xdr:cNvSpPr/>
      </xdr:nvSpPr>
      <xdr:spPr>
        <a:xfrm>
          <a:off x="965200" y="100666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D0A6BF1-870D-486B-9F9B-1A280BC7EED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9FBFA30-3166-4A59-8C6E-3AE805FBED7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E884719-5E28-4254-8E7C-111E8A24B648}"/>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F70CA1E-20FF-4C9D-8EF4-68AF2AAFDA79}"/>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702B7C1D-3387-4BB3-8DF1-FBC8C488988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xdr:rowOff>
    </xdr:from>
    <xdr:to>
      <xdr:col>24</xdr:col>
      <xdr:colOff>114300</xdr:colOff>
      <xdr:row>61</xdr:row>
      <xdr:rowOff>117475</xdr:rowOff>
    </xdr:to>
    <xdr:sp macro="" textlink="">
      <xdr:nvSpPr>
        <xdr:cNvPr id="187" name="楕円 186">
          <a:extLst>
            <a:ext uri="{FF2B5EF4-FFF2-40B4-BE49-F238E27FC236}">
              <a16:creationId xmlns:a16="http://schemas.microsoft.com/office/drawing/2014/main" id="{96B6F3C9-A3DC-4563-B257-3B2EEF3672CA}"/>
            </a:ext>
          </a:extLst>
        </xdr:cNvPr>
        <xdr:cNvSpPr/>
      </xdr:nvSpPr>
      <xdr:spPr>
        <a:xfrm>
          <a:off x="403606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165752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9BD48DE0-8EDB-45B8-94E9-C96A94685875}"/>
            </a:ext>
          </a:extLst>
        </xdr:cNvPr>
        <xdr:cNvSpPr txBox="1"/>
      </xdr:nvSpPr>
      <xdr:spPr>
        <a:xfrm>
          <a:off x="4124960"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xdr:rowOff>
    </xdr:from>
    <xdr:to>
      <xdr:col>20</xdr:col>
      <xdr:colOff>38100</xdr:colOff>
      <xdr:row>61</xdr:row>
      <xdr:rowOff>113665</xdr:rowOff>
    </xdr:to>
    <xdr:sp macro="" textlink="">
      <xdr:nvSpPr>
        <xdr:cNvPr id="189" name="楕円 188">
          <a:extLst>
            <a:ext uri="{FF2B5EF4-FFF2-40B4-BE49-F238E27FC236}">
              <a16:creationId xmlns:a16="http://schemas.microsoft.com/office/drawing/2014/main" id="{E5054627-FEE3-4A2B-8475-6FFE52AED892}"/>
            </a:ext>
          </a:extLst>
        </xdr:cNvPr>
        <xdr:cNvSpPr/>
      </xdr:nvSpPr>
      <xdr:spPr>
        <a:xfrm>
          <a:off x="3312160" y="102381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62865</xdr:rowOff>
    </xdr:from>
    <xdr:to>
      <xdr:col>24</xdr:col>
      <xdr:colOff>63500</xdr:colOff>
      <xdr:row>61</xdr:row>
      <xdr:rowOff>66675</xdr:rowOff>
    </xdr:to>
    <xdr:cxnSp macro="">
      <xdr:nvCxnSpPr>
        <xdr:cNvPr id="190" name="直線コネクタ 189">
          <a:extLst>
            <a:ext uri="{FF2B5EF4-FFF2-40B4-BE49-F238E27FC236}">
              <a16:creationId xmlns:a16="http://schemas.microsoft.com/office/drawing/2014/main" id="{D4184C65-09A4-4680-B21B-9A6135B7A28E}"/>
            </a:ext>
          </a:extLst>
        </xdr:cNvPr>
        <xdr:cNvCxnSpPr/>
      </xdr:nvCxnSpPr>
      <xdr:spPr>
        <a:xfrm>
          <a:off x="3355340" y="10288905"/>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154940</xdr:rowOff>
    </xdr:from>
    <xdr:to>
      <xdr:col>15</xdr:col>
      <xdr:colOff>101600</xdr:colOff>
      <xdr:row>62</xdr:row>
      <xdr:rowOff>85090</xdr:rowOff>
    </xdr:to>
    <xdr:sp macro="" textlink="">
      <xdr:nvSpPr>
        <xdr:cNvPr id="191" name="楕円 190">
          <a:extLst>
            <a:ext uri="{FF2B5EF4-FFF2-40B4-BE49-F238E27FC236}">
              <a16:creationId xmlns:a16="http://schemas.microsoft.com/office/drawing/2014/main" id="{D3F286AE-F949-4884-8ED8-50EBE07FF7F3}"/>
            </a:ext>
          </a:extLst>
        </xdr:cNvPr>
        <xdr:cNvSpPr/>
      </xdr:nvSpPr>
      <xdr:spPr>
        <a:xfrm>
          <a:off x="2514600" y="103809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62865</xdr:rowOff>
    </xdr:from>
    <xdr:to>
      <xdr:col>19</xdr:col>
      <xdr:colOff>177800</xdr:colOff>
      <xdr:row>62</xdr:row>
      <xdr:rowOff>34290</xdr:rowOff>
    </xdr:to>
    <xdr:cxnSp macro="">
      <xdr:nvCxnSpPr>
        <xdr:cNvPr id="192" name="直線コネクタ 191">
          <a:extLst>
            <a:ext uri="{FF2B5EF4-FFF2-40B4-BE49-F238E27FC236}">
              <a16:creationId xmlns:a16="http://schemas.microsoft.com/office/drawing/2014/main" id="{BD3B6BFC-31CC-43CB-8C75-2167AF85DE01}"/>
            </a:ext>
          </a:extLst>
        </xdr:cNvPr>
        <xdr:cNvCxnSpPr/>
      </xdr:nvCxnSpPr>
      <xdr:spPr>
        <a:xfrm flipV="1">
          <a:off x="2565400" y="10288905"/>
          <a:ext cx="78994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46355</xdr:rowOff>
    </xdr:from>
    <xdr:to>
      <xdr:col>10</xdr:col>
      <xdr:colOff>165100</xdr:colOff>
      <xdr:row>62</xdr:row>
      <xdr:rowOff>147955</xdr:rowOff>
    </xdr:to>
    <xdr:sp macro="" textlink="">
      <xdr:nvSpPr>
        <xdr:cNvPr id="193" name="楕円 192">
          <a:extLst>
            <a:ext uri="{FF2B5EF4-FFF2-40B4-BE49-F238E27FC236}">
              <a16:creationId xmlns:a16="http://schemas.microsoft.com/office/drawing/2014/main" id="{D2596660-D34B-4F88-8831-36335D0D3C28}"/>
            </a:ext>
          </a:extLst>
        </xdr:cNvPr>
        <xdr:cNvSpPr/>
      </xdr:nvSpPr>
      <xdr:spPr>
        <a:xfrm>
          <a:off x="17399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97155</xdr:rowOff>
    </xdr:to>
    <xdr:cxnSp macro="">
      <xdr:nvCxnSpPr>
        <xdr:cNvPr id="194" name="直線コネクタ 193">
          <a:extLst>
            <a:ext uri="{FF2B5EF4-FFF2-40B4-BE49-F238E27FC236}">
              <a16:creationId xmlns:a16="http://schemas.microsoft.com/office/drawing/2014/main" id="{37B31002-11AE-426A-B96B-717A52A68C1B}"/>
            </a:ext>
          </a:extLst>
        </xdr:cNvPr>
        <xdr:cNvCxnSpPr/>
      </xdr:nvCxnSpPr>
      <xdr:spPr>
        <a:xfrm flipV="1">
          <a:off x="1790700" y="10427970"/>
          <a:ext cx="7747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36830</xdr:rowOff>
    </xdr:from>
    <xdr:to>
      <xdr:col>6</xdr:col>
      <xdr:colOff>38100</xdr:colOff>
      <xdr:row>62</xdr:row>
      <xdr:rowOff>138430</xdr:rowOff>
    </xdr:to>
    <xdr:sp macro="" textlink="">
      <xdr:nvSpPr>
        <xdr:cNvPr id="195" name="楕円 194">
          <a:extLst>
            <a:ext uri="{FF2B5EF4-FFF2-40B4-BE49-F238E27FC236}">
              <a16:creationId xmlns:a16="http://schemas.microsoft.com/office/drawing/2014/main" id="{4B995D0A-DA89-4DEC-875C-2CEFDDCE5F50}"/>
            </a:ext>
          </a:extLst>
        </xdr:cNvPr>
        <xdr:cNvSpPr/>
      </xdr:nvSpPr>
      <xdr:spPr>
        <a:xfrm>
          <a:off x="965200" y="10430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87630</xdr:rowOff>
    </xdr:from>
    <xdr:to>
      <xdr:col>10</xdr:col>
      <xdr:colOff>114300</xdr:colOff>
      <xdr:row>62</xdr:row>
      <xdr:rowOff>97155</xdr:rowOff>
    </xdr:to>
    <xdr:cxnSp macro="">
      <xdr:nvCxnSpPr>
        <xdr:cNvPr id="196" name="直線コネクタ 195">
          <a:extLst>
            <a:ext uri="{FF2B5EF4-FFF2-40B4-BE49-F238E27FC236}">
              <a16:creationId xmlns:a16="http://schemas.microsoft.com/office/drawing/2014/main" id="{BE01A104-2ACD-4B3B-B281-24F7FFC25141}"/>
            </a:ext>
          </a:extLst>
        </xdr:cNvPr>
        <xdr:cNvCxnSpPr/>
      </xdr:nvCxnSpPr>
      <xdr:spPr>
        <a:xfrm>
          <a:off x="1008380" y="10481310"/>
          <a:ext cx="78232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4D63ECB3-A7CD-4BD1-9433-F73105EB22F1}"/>
            </a:ext>
          </a:extLst>
        </xdr:cNvPr>
        <xdr:cNvSpPr txBox="1"/>
      </xdr:nvSpPr>
      <xdr:spPr>
        <a:xfrm>
          <a:off x="317056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AA795FFF-3683-43CB-A3E8-3FA17E69FD6A}"/>
            </a:ext>
          </a:extLst>
        </xdr:cNvPr>
        <xdr:cNvSpPr txBox="1"/>
      </xdr:nvSpPr>
      <xdr:spPr>
        <a:xfrm>
          <a:off x="238570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C86D74BD-791A-4379-BF06-B6FBA4C0DAFA}"/>
            </a:ext>
          </a:extLst>
        </xdr:cNvPr>
        <xdr:cNvSpPr txBox="1"/>
      </xdr:nvSpPr>
      <xdr:spPr>
        <a:xfrm>
          <a:off x="1611004" y="985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C4180F42-1D5A-4562-A5C3-4662AEB82D0C}"/>
            </a:ext>
          </a:extLst>
        </xdr:cNvPr>
        <xdr:cNvSpPr txBox="1"/>
      </xdr:nvSpPr>
      <xdr:spPr>
        <a:xfrm>
          <a:off x="83630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104792</xdr:rowOff>
    </xdr:from>
    <xdr:ext cx="405111" cy="259045"/>
    <xdr:sp macro="" textlink="">
      <xdr:nvSpPr>
        <xdr:cNvPr id="201" name="n_1mainValue【体育館・プール】&#10;有形固定資産減価償却率">
          <a:extLst>
            <a:ext uri="{FF2B5EF4-FFF2-40B4-BE49-F238E27FC236}">
              <a16:creationId xmlns:a16="http://schemas.microsoft.com/office/drawing/2014/main" id="{E9EE274F-25FA-49A3-81B0-4FA48B76CD9C}"/>
            </a:ext>
          </a:extLst>
        </xdr:cNvPr>
        <xdr:cNvSpPr txBox="1"/>
      </xdr:nvSpPr>
      <xdr:spPr>
        <a:xfrm>
          <a:off x="317056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76217</xdr:rowOff>
    </xdr:from>
    <xdr:ext cx="405111" cy="259045"/>
    <xdr:sp macro="" textlink="">
      <xdr:nvSpPr>
        <xdr:cNvPr id="202" name="n_2mainValue【体育館・プール】&#10;有形固定資産減価償却率">
          <a:extLst>
            <a:ext uri="{FF2B5EF4-FFF2-40B4-BE49-F238E27FC236}">
              <a16:creationId xmlns:a16="http://schemas.microsoft.com/office/drawing/2014/main" id="{D6634375-7A55-4F76-AE53-E323FADC8DA0}"/>
            </a:ext>
          </a:extLst>
        </xdr:cNvPr>
        <xdr:cNvSpPr txBox="1"/>
      </xdr:nvSpPr>
      <xdr:spPr>
        <a:xfrm>
          <a:off x="238570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F72514C7-4BAF-4328-A339-02C5F76C39D7}"/>
            </a:ext>
          </a:extLst>
        </xdr:cNvPr>
        <xdr:cNvSpPr txBox="1"/>
      </xdr:nvSpPr>
      <xdr:spPr>
        <a:xfrm>
          <a:off x="161100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129557</xdr:rowOff>
    </xdr:from>
    <xdr:ext cx="405111" cy="259045"/>
    <xdr:sp macro="" textlink="">
      <xdr:nvSpPr>
        <xdr:cNvPr id="204" name="n_4mainValue【体育館・プール】&#10;有形固定資産減価償却率">
          <a:extLst>
            <a:ext uri="{FF2B5EF4-FFF2-40B4-BE49-F238E27FC236}">
              <a16:creationId xmlns:a16="http://schemas.microsoft.com/office/drawing/2014/main" id="{2ACCD671-A095-4C8D-902C-BBB06816F94C}"/>
            </a:ext>
          </a:extLst>
        </xdr:cNvPr>
        <xdr:cNvSpPr txBox="1"/>
      </xdr:nvSpPr>
      <xdr:spPr>
        <a:xfrm>
          <a:off x="83630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C2C2BDB-6D9D-4378-B2F0-2E92476D032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922D616-A38E-442D-A6FB-A76FB3F9A13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A44D698-D087-4A7C-81C2-8B69833172A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02C79FA-5419-4A81-981E-A4696CF0995C}"/>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95EFCAE-8E1A-4C47-8D43-9EEAB359F3E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8D50E60-463B-4632-9337-9F57CDE593D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0694F01-0CB5-4364-B691-2F32C57217F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75F25B8-3401-46D6-B041-CF8213498E6D}"/>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FB9D57D-701C-46D6-9CEB-45B8C4F5DE4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8C09BC4-9F9D-4FD1-A93C-A3858BAD709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440FA6FC-80BD-40A0-A901-F98CB4E21EB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2A101CBC-4245-45BF-9B22-136AF446A56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E377E34-1E75-4822-90C3-FD5F6E3A74D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F711AFF-4C54-482F-8528-6E1BAD1D5A68}"/>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B82AD93-0D52-499C-B263-1552064682F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0E255E3-5404-4DFF-823E-5B77875D185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3F292AB-48BE-4BDA-90EB-3D81CBD69FE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D52CB25-600D-46F2-9FB3-B4D5445FDDD5}"/>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5D698E5B-ABEB-4E52-85FC-C3A48FB1529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5A97F60D-0782-48CE-9C15-0767E9FF6399}"/>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E1213A4-B0A2-43CE-9152-155D23EC6AF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9E851EC7-CB18-4FE0-AE3F-84348BDC65D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29BE0D7-D30F-4AD3-A9BE-79AED8294E2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40AD99C9-587D-434B-A1C8-C14BDE1D8958}"/>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CFB33CEA-8C6C-468F-8ED9-BD76A75E3E26}"/>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FF46020C-9A30-4809-8842-E73FFF148711}"/>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E6DB198-B06B-4A65-B4AA-B410925EF210}"/>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26D6AEA1-5348-4822-BEE6-747BCB265DD4}"/>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F77B86B1-7F1B-4FB6-94DA-D10B31C2F0E6}"/>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B3240913-53E9-4AA5-8C4E-05FA68862089}"/>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77859DBD-8AD7-45F7-AE7A-D0B86A29B0A8}"/>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6A066C1F-C15F-4ADF-8926-B6B6B86F3990}"/>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1215AD1D-F65C-46D7-8CFA-9B156DCED526}"/>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D4192FC4-57A4-491A-B16C-1EB8CEC6BCA8}"/>
            </a:ext>
          </a:extLst>
        </xdr:cNvPr>
        <xdr:cNvSpPr/>
      </xdr:nvSpPr>
      <xdr:spPr>
        <a:xfrm>
          <a:off x="6098540" y="10614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1DE641F-5912-489B-9D93-A496B2D1D17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0633AEB-C3A0-480E-B5A6-3AF5C43CDBC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3E3421-588F-4E4E-A5D4-0F88D4EB1D6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7987BA1-CAEA-477B-B873-3E6D6E8B6CA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4C4297A-9EB8-4277-A8FF-7FC69286CBE9}"/>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71120</xdr:rowOff>
    </xdr:from>
    <xdr:to>
      <xdr:col>55</xdr:col>
      <xdr:colOff>50800</xdr:colOff>
      <xdr:row>63</xdr:row>
      <xdr:rowOff>1270</xdr:rowOff>
    </xdr:to>
    <xdr:sp macro="" textlink="">
      <xdr:nvSpPr>
        <xdr:cNvPr id="244" name="楕円 243">
          <a:extLst>
            <a:ext uri="{FF2B5EF4-FFF2-40B4-BE49-F238E27FC236}">
              <a16:creationId xmlns:a16="http://schemas.microsoft.com/office/drawing/2014/main" id="{74A66F2D-1FA6-4E3E-8634-3FB91ED717CB}"/>
            </a:ext>
          </a:extLst>
        </xdr:cNvPr>
        <xdr:cNvSpPr/>
      </xdr:nvSpPr>
      <xdr:spPr>
        <a:xfrm>
          <a:off x="9192260" y="10464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93997</xdr:rowOff>
    </xdr:from>
    <xdr:ext cx="469744" cy="259045"/>
    <xdr:sp macro="" textlink="">
      <xdr:nvSpPr>
        <xdr:cNvPr id="245" name="【体育館・プール】&#10;一人当たり面積該当値テキスト">
          <a:extLst>
            <a:ext uri="{FF2B5EF4-FFF2-40B4-BE49-F238E27FC236}">
              <a16:creationId xmlns:a16="http://schemas.microsoft.com/office/drawing/2014/main" id="{1F0B1C46-5C38-40B3-BA75-A25981B45D4E}"/>
            </a:ext>
          </a:extLst>
        </xdr:cNvPr>
        <xdr:cNvSpPr txBox="1"/>
      </xdr:nvSpPr>
      <xdr:spPr>
        <a:xfrm>
          <a:off x="9258300"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76073</xdr:rowOff>
    </xdr:from>
    <xdr:to>
      <xdr:col>50</xdr:col>
      <xdr:colOff>165100</xdr:colOff>
      <xdr:row>63</xdr:row>
      <xdr:rowOff>6223</xdr:rowOff>
    </xdr:to>
    <xdr:sp macro="" textlink="">
      <xdr:nvSpPr>
        <xdr:cNvPr id="246" name="楕円 245">
          <a:extLst>
            <a:ext uri="{FF2B5EF4-FFF2-40B4-BE49-F238E27FC236}">
              <a16:creationId xmlns:a16="http://schemas.microsoft.com/office/drawing/2014/main" id="{C9439771-E2CB-435D-85C2-D118C9958112}"/>
            </a:ext>
          </a:extLst>
        </xdr:cNvPr>
        <xdr:cNvSpPr/>
      </xdr:nvSpPr>
      <xdr:spPr>
        <a:xfrm>
          <a:off x="8445500" y="10469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121920</xdr:rowOff>
    </xdr:from>
    <xdr:to>
      <xdr:col>55</xdr:col>
      <xdr:colOff>0</xdr:colOff>
      <xdr:row>62</xdr:row>
      <xdr:rowOff>126873</xdr:rowOff>
    </xdr:to>
    <xdr:cxnSp macro="">
      <xdr:nvCxnSpPr>
        <xdr:cNvPr id="247" name="直線コネクタ 246">
          <a:extLst>
            <a:ext uri="{FF2B5EF4-FFF2-40B4-BE49-F238E27FC236}">
              <a16:creationId xmlns:a16="http://schemas.microsoft.com/office/drawing/2014/main" id="{93382B0A-DEC6-41DD-80FA-D09D54006CC3}"/>
            </a:ext>
          </a:extLst>
        </xdr:cNvPr>
        <xdr:cNvCxnSpPr/>
      </xdr:nvCxnSpPr>
      <xdr:spPr>
        <a:xfrm flipV="1">
          <a:off x="8496300" y="10515600"/>
          <a:ext cx="7239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87122</xdr:rowOff>
    </xdr:from>
    <xdr:to>
      <xdr:col>46</xdr:col>
      <xdr:colOff>38100</xdr:colOff>
      <xdr:row>63</xdr:row>
      <xdr:rowOff>17272</xdr:rowOff>
    </xdr:to>
    <xdr:sp macro="" textlink="">
      <xdr:nvSpPr>
        <xdr:cNvPr id="248" name="楕円 247">
          <a:extLst>
            <a:ext uri="{FF2B5EF4-FFF2-40B4-BE49-F238E27FC236}">
              <a16:creationId xmlns:a16="http://schemas.microsoft.com/office/drawing/2014/main" id="{577B4F39-9E2F-438A-9E04-CA8E2EF9DCE0}"/>
            </a:ext>
          </a:extLst>
        </xdr:cNvPr>
        <xdr:cNvSpPr/>
      </xdr:nvSpPr>
      <xdr:spPr>
        <a:xfrm>
          <a:off x="7670800" y="104808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126873</xdr:rowOff>
    </xdr:from>
    <xdr:to>
      <xdr:col>50</xdr:col>
      <xdr:colOff>114300</xdr:colOff>
      <xdr:row>62</xdr:row>
      <xdr:rowOff>137922</xdr:rowOff>
    </xdr:to>
    <xdr:cxnSp macro="">
      <xdr:nvCxnSpPr>
        <xdr:cNvPr id="249" name="直線コネクタ 248">
          <a:extLst>
            <a:ext uri="{FF2B5EF4-FFF2-40B4-BE49-F238E27FC236}">
              <a16:creationId xmlns:a16="http://schemas.microsoft.com/office/drawing/2014/main" id="{72F81A75-A419-4C73-BCBB-C0D1C644B4EA}"/>
            </a:ext>
          </a:extLst>
        </xdr:cNvPr>
        <xdr:cNvCxnSpPr/>
      </xdr:nvCxnSpPr>
      <xdr:spPr>
        <a:xfrm flipV="1">
          <a:off x="7713980" y="10520553"/>
          <a:ext cx="78232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90551</xdr:rowOff>
    </xdr:from>
    <xdr:to>
      <xdr:col>41</xdr:col>
      <xdr:colOff>101600</xdr:colOff>
      <xdr:row>63</xdr:row>
      <xdr:rowOff>20701</xdr:rowOff>
    </xdr:to>
    <xdr:sp macro="" textlink="">
      <xdr:nvSpPr>
        <xdr:cNvPr id="250" name="楕円 249">
          <a:extLst>
            <a:ext uri="{FF2B5EF4-FFF2-40B4-BE49-F238E27FC236}">
              <a16:creationId xmlns:a16="http://schemas.microsoft.com/office/drawing/2014/main" id="{ECE5F863-57E8-4A6A-BD00-0A7580842A3C}"/>
            </a:ext>
          </a:extLst>
        </xdr:cNvPr>
        <xdr:cNvSpPr/>
      </xdr:nvSpPr>
      <xdr:spPr>
        <a:xfrm>
          <a:off x="6873240" y="104842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137922</xdr:rowOff>
    </xdr:from>
    <xdr:to>
      <xdr:col>45</xdr:col>
      <xdr:colOff>177800</xdr:colOff>
      <xdr:row>62</xdr:row>
      <xdr:rowOff>141351</xdr:rowOff>
    </xdr:to>
    <xdr:cxnSp macro="">
      <xdr:nvCxnSpPr>
        <xdr:cNvPr id="251" name="直線コネクタ 250">
          <a:extLst>
            <a:ext uri="{FF2B5EF4-FFF2-40B4-BE49-F238E27FC236}">
              <a16:creationId xmlns:a16="http://schemas.microsoft.com/office/drawing/2014/main" id="{E196C124-0E42-450D-B5C9-3C558E156CC9}"/>
            </a:ext>
          </a:extLst>
        </xdr:cNvPr>
        <xdr:cNvCxnSpPr/>
      </xdr:nvCxnSpPr>
      <xdr:spPr>
        <a:xfrm flipV="1">
          <a:off x="6924040" y="10531602"/>
          <a:ext cx="78994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94742</xdr:rowOff>
    </xdr:from>
    <xdr:to>
      <xdr:col>36</xdr:col>
      <xdr:colOff>165100</xdr:colOff>
      <xdr:row>63</xdr:row>
      <xdr:rowOff>24892</xdr:rowOff>
    </xdr:to>
    <xdr:sp macro="" textlink="">
      <xdr:nvSpPr>
        <xdr:cNvPr id="252" name="楕円 251">
          <a:extLst>
            <a:ext uri="{FF2B5EF4-FFF2-40B4-BE49-F238E27FC236}">
              <a16:creationId xmlns:a16="http://schemas.microsoft.com/office/drawing/2014/main" id="{7AEA4C2A-BFA2-499D-9D97-9BC34A09EFAE}"/>
            </a:ext>
          </a:extLst>
        </xdr:cNvPr>
        <xdr:cNvSpPr/>
      </xdr:nvSpPr>
      <xdr:spPr>
        <a:xfrm>
          <a:off x="6098540" y="104884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141351</xdr:rowOff>
    </xdr:from>
    <xdr:to>
      <xdr:col>41</xdr:col>
      <xdr:colOff>50800</xdr:colOff>
      <xdr:row>62</xdr:row>
      <xdr:rowOff>145542</xdr:rowOff>
    </xdr:to>
    <xdr:cxnSp macro="">
      <xdr:nvCxnSpPr>
        <xdr:cNvPr id="253" name="直線コネクタ 252">
          <a:extLst>
            <a:ext uri="{FF2B5EF4-FFF2-40B4-BE49-F238E27FC236}">
              <a16:creationId xmlns:a16="http://schemas.microsoft.com/office/drawing/2014/main" id="{C60CB561-5560-4847-A8F8-B82D401E61A4}"/>
            </a:ext>
          </a:extLst>
        </xdr:cNvPr>
        <xdr:cNvCxnSpPr/>
      </xdr:nvCxnSpPr>
      <xdr:spPr>
        <a:xfrm flipV="1">
          <a:off x="6149340" y="10535031"/>
          <a:ext cx="7747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8628112D-0416-4D8D-BE1F-11C2F0B09AD4}"/>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C0FE407B-9E07-4AD9-8BF5-D079AE8B1272}"/>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1D6EAB4-9340-4B8F-849B-BF8025931649}"/>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5D0B0736-A62C-4D50-B7AD-C318280DC47B}"/>
            </a:ext>
          </a:extLst>
        </xdr:cNvPr>
        <xdr:cNvSpPr txBox="1"/>
      </xdr:nvSpPr>
      <xdr:spPr>
        <a:xfrm>
          <a:off x="59373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22750</xdr:rowOff>
    </xdr:from>
    <xdr:ext cx="469744" cy="259045"/>
    <xdr:sp macro="" textlink="">
      <xdr:nvSpPr>
        <xdr:cNvPr id="258" name="n_1mainValue【体育館・プール】&#10;一人当たり面積">
          <a:extLst>
            <a:ext uri="{FF2B5EF4-FFF2-40B4-BE49-F238E27FC236}">
              <a16:creationId xmlns:a16="http://schemas.microsoft.com/office/drawing/2014/main" id="{12A68927-5C38-49C3-A608-B6C9EFBD3993}"/>
            </a:ext>
          </a:extLst>
        </xdr:cNvPr>
        <xdr:cNvSpPr txBox="1"/>
      </xdr:nvSpPr>
      <xdr:spPr>
        <a:xfrm>
          <a:off x="8271587" y="1024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33799</xdr:rowOff>
    </xdr:from>
    <xdr:ext cx="469744" cy="259045"/>
    <xdr:sp macro="" textlink="">
      <xdr:nvSpPr>
        <xdr:cNvPr id="259" name="n_2mainValue【体育館・プール】&#10;一人当たり面積">
          <a:extLst>
            <a:ext uri="{FF2B5EF4-FFF2-40B4-BE49-F238E27FC236}">
              <a16:creationId xmlns:a16="http://schemas.microsoft.com/office/drawing/2014/main" id="{F1041343-0733-40DD-B395-1A4C3019559B}"/>
            </a:ext>
          </a:extLst>
        </xdr:cNvPr>
        <xdr:cNvSpPr txBox="1"/>
      </xdr:nvSpPr>
      <xdr:spPr>
        <a:xfrm>
          <a:off x="7509587" y="1025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37228</xdr:rowOff>
    </xdr:from>
    <xdr:ext cx="469744" cy="259045"/>
    <xdr:sp macro="" textlink="">
      <xdr:nvSpPr>
        <xdr:cNvPr id="260" name="n_3mainValue【体育館・プール】&#10;一人当たり面積">
          <a:extLst>
            <a:ext uri="{FF2B5EF4-FFF2-40B4-BE49-F238E27FC236}">
              <a16:creationId xmlns:a16="http://schemas.microsoft.com/office/drawing/2014/main" id="{6DA7E82D-AD40-4DF5-9B25-9817576C152B}"/>
            </a:ext>
          </a:extLst>
        </xdr:cNvPr>
        <xdr:cNvSpPr txBox="1"/>
      </xdr:nvSpPr>
      <xdr:spPr>
        <a:xfrm>
          <a:off x="6712027" y="1026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41419</xdr:rowOff>
    </xdr:from>
    <xdr:ext cx="469744" cy="259045"/>
    <xdr:sp macro="" textlink="">
      <xdr:nvSpPr>
        <xdr:cNvPr id="261" name="n_4mainValue【体育館・プール】&#10;一人当たり面積">
          <a:extLst>
            <a:ext uri="{FF2B5EF4-FFF2-40B4-BE49-F238E27FC236}">
              <a16:creationId xmlns:a16="http://schemas.microsoft.com/office/drawing/2014/main" id="{2420AA4D-6E50-488B-8C14-6147E5A46C00}"/>
            </a:ext>
          </a:extLst>
        </xdr:cNvPr>
        <xdr:cNvSpPr txBox="1"/>
      </xdr:nvSpPr>
      <xdr:spPr>
        <a:xfrm>
          <a:off x="5937327" y="102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AE0791D-F919-4847-A278-9CD2D6A05012}"/>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8A34347-FFD3-45BE-862C-49BEE091DAB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AA41133-85E7-473F-AB89-3188AA06315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3BF8DB83-4B00-4C09-910C-ADEBAF03542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6D1F2483-B60D-49E6-9C9E-3E3924D8020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DDF21F1-D4D4-4FB5-A2C3-1219EAE4B123}"/>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C851ADD-59F0-477E-9FAE-AD714EC5F3E2}"/>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A33962E7-1B4A-4D5E-9A00-00D6B63C562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0F97513-BFC4-4BB3-BCD3-F7CCFCC1E90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F14ACA4-4453-4861-8DF7-BF56E5DEA27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C5E93A7-4CAD-4E0E-B936-8D8D9A1DD199}"/>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CC8D89C1-324B-4A6E-8A6C-454DC9B1324A}"/>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428F194F-1108-42F6-89DB-26B1FBA6907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C3DC00C4-6513-4BCE-8488-60C32E652D08}"/>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BB7590E0-917C-40D7-A7F2-BDF4F587B347}"/>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20C9C54C-8E6A-49BF-BF36-3EE7ED3603A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BE0609CC-8902-4C49-B71B-CD18F3228907}"/>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1281C9BB-36CE-4609-83A1-EFAF21D7D858}"/>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80781303-3408-4FAF-A9D5-9D543442D35B}"/>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DD266C6C-3257-4FD4-85D0-0A82ADCA7267}"/>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A166DF4-B903-4EA6-B271-90D38C72721A}"/>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5B93427A-2919-4D8A-8A2E-7095781E7AD3}"/>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6D9D5C6C-607F-43E9-A374-3A3D3FE72568}"/>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576BBC7-A705-415F-B12A-C79CF77AA5E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44EC822D-DDAB-4BF2-99DC-139C7680180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EC71C0A5-BE52-4698-9320-AE99701427EE}"/>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E81A465C-DAA2-422D-BE8E-376EE08BC5A0}"/>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74A3A49-63EE-4C81-A558-A7A303226BC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8B7FE97-CCA1-4BE4-8927-F8E6851CAC64}"/>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4260B765-B9E8-46C5-ACFE-011E820485FD}"/>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BD954296-0723-408E-911B-6E8CC29955E1}"/>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4B443C27-D8FC-4E3B-B593-F069CA413D78}"/>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8ADEC120-D26C-407F-AB56-4273E5BFAE55}"/>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CD9E588-50AD-40E6-BE90-83532EDF8AC2}"/>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C8399ACF-CE8C-4CC7-A89C-CD2C630D007D}"/>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19ACC900-F39E-45A3-9ACC-0943808D6DEF}"/>
            </a:ext>
          </a:extLst>
        </xdr:cNvPr>
        <xdr:cNvSpPr/>
      </xdr:nvSpPr>
      <xdr:spPr>
        <a:xfrm>
          <a:off x="965200" y="138186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F4FE847-5728-48DF-B952-D177C5565D7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848C73E-9788-4D40-9CCA-7EB7CF07030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385BF67-D09E-4578-8C20-B165AA13B7C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ED3C627-6585-4EF9-8302-F385D12DB33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565E045-0293-499C-8EDF-0ACC92B1328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160382</xdr:rowOff>
    </xdr:from>
    <xdr:to>
      <xdr:col>24</xdr:col>
      <xdr:colOff>114300</xdr:colOff>
      <xdr:row>86</xdr:row>
      <xdr:rowOff>90532</xdr:rowOff>
    </xdr:to>
    <xdr:sp macro="" textlink="">
      <xdr:nvSpPr>
        <xdr:cNvPr id="303" name="楕円 302">
          <a:extLst>
            <a:ext uri="{FF2B5EF4-FFF2-40B4-BE49-F238E27FC236}">
              <a16:creationId xmlns:a16="http://schemas.microsoft.com/office/drawing/2014/main" id="{AF1E8DBE-B723-4A79-8F4A-D2E2B8C5C9D9}"/>
            </a:ext>
          </a:extLst>
        </xdr:cNvPr>
        <xdr:cNvSpPr/>
      </xdr:nvSpPr>
      <xdr:spPr>
        <a:xfrm>
          <a:off x="4036060" y="14409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138809</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78D599D0-4D40-44EF-ACD9-450EBE3DF251}"/>
            </a:ext>
          </a:extLst>
        </xdr:cNvPr>
        <xdr:cNvSpPr txBox="1"/>
      </xdr:nvSpPr>
      <xdr:spPr>
        <a:xfrm>
          <a:off x="4124960" y="14388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150586</xdr:rowOff>
    </xdr:from>
    <xdr:to>
      <xdr:col>20</xdr:col>
      <xdr:colOff>38100</xdr:colOff>
      <xdr:row>86</xdr:row>
      <xdr:rowOff>80736</xdr:rowOff>
    </xdr:to>
    <xdr:sp macro="" textlink="">
      <xdr:nvSpPr>
        <xdr:cNvPr id="305" name="楕円 304">
          <a:extLst>
            <a:ext uri="{FF2B5EF4-FFF2-40B4-BE49-F238E27FC236}">
              <a16:creationId xmlns:a16="http://schemas.microsoft.com/office/drawing/2014/main" id="{908B5197-BED5-403C-85BF-4A41C546F3D6}"/>
            </a:ext>
          </a:extLst>
        </xdr:cNvPr>
        <xdr:cNvSpPr/>
      </xdr:nvSpPr>
      <xdr:spPr>
        <a:xfrm>
          <a:off x="3312160" y="14399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29936</xdr:rowOff>
    </xdr:from>
    <xdr:to>
      <xdr:col>24</xdr:col>
      <xdr:colOff>63500</xdr:colOff>
      <xdr:row>86</xdr:row>
      <xdr:rowOff>39732</xdr:rowOff>
    </xdr:to>
    <xdr:cxnSp macro="">
      <xdr:nvCxnSpPr>
        <xdr:cNvPr id="306" name="直線コネクタ 305">
          <a:extLst>
            <a:ext uri="{FF2B5EF4-FFF2-40B4-BE49-F238E27FC236}">
              <a16:creationId xmlns:a16="http://schemas.microsoft.com/office/drawing/2014/main" id="{1F34B571-D841-4A11-974C-276E0EBAA5C6}"/>
            </a:ext>
          </a:extLst>
        </xdr:cNvPr>
        <xdr:cNvCxnSpPr/>
      </xdr:nvCxnSpPr>
      <xdr:spPr>
        <a:xfrm>
          <a:off x="3355340" y="14446976"/>
          <a:ext cx="7315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134257</xdr:rowOff>
    </xdr:from>
    <xdr:to>
      <xdr:col>15</xdr:col>
      <xdr:colOff>101600</xdr:colOff>
      <xdr:row>86</xdr:row>
      <xdr:rowOff>64407</xdr:rowOff>
    </xdr:to>
    <xdr:sp macro="" textlink="">
      <xdr:nvSpPr>
        <xdr:cNvPr id="307" name="楕円 306">
          <a:extLst>
            <a:ext uri="{FF2B5EF4-FFF2-40B4-BE49-F238E27FC236}">
              <a16:creationId xmlns:a16="http://schemas.microsoft.com/office/drawing/2014/main" id="{B59FF764-1744-4164-9859-F3CA3945EC0A}"/>
            </a:ext>
          </a:extLst>
        </xdr:cNvPr>
        <xdr:cNvSpPr/>
      </xdr:nvSpPr>
      <xdr:spPr>
        <a:xfrm>
          <a:off x="2514600" y="143836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13607</xdr:rowOff>
    </xdr:from>
    <xdr:to>
      <xdr:col>19</xdr:col>
      <xdr:colOff>177800</xdr:colOff>
      <xdr:row>86</xdr:row>
      <xdr:rowOff>29936</xdr:rowOff>
    </xdr:to>
    <xdr:cxnSp macro="">
      <xdr:nvCxnSpPr>
        <xdr:cNvPr id="308" name="直線コネクタ 307">
          <a:extLst>
            <a:ext uri="{FF2B5EF4-FFF2-40B4-BE49-F238E27FC236}">
              <a16:creationId xmlns:a16="http://schemas.microsoft.com/office/drawing/2014/main" id="{BC0406FC-C6B6-441D-98C2-AEEB10A21047}"/>
            </a:ext>
          </a:extLst>
        </xdr:cNvPr>
        <xdr:cNvCxnSpPr/>
      </xdr:nvCxnSpPr>
      <xdr:spPr>
        <a:xfrm>
          <a:off x="2565400" y="14430647"/>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119562</xdr:rowOff>
    </xdr:from>
    <xdr:to>
      <xdr:col>10</xdr:col>
      <xdr:colOff>165100</xdr:colOff>
      <xdr:row>86</xdr:row>
      <xdr:rowOff>49712</xdr:rowOff>
    </xdr:to>
    <xdr:sp macro="" textlink="">
      <xdr:nvSpPr>
        <xdr:cNvPr id="309" name="楕円 308">
          <a:extLst>
            <a:ext uri="{FF2B5EF4-FFF2-40B4-BE49-F238E27FC236}">
              <a16:creationId xmlns:a16="http://schemas.microsoft.com/office/drawing/2014/main" id="{BE3E4D44-29FB-4A14-9AED-856E6B822C10}"/>
            </a:ext>
          </a:extLst>
        </xdr:cNvPr>
        <xdr:cNvSpPr/>
      </xdr:nvSpPr>
      <xdr:spPr>
        <a:xfrm>
          <a:off x="1739900" y="143689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170362</xdr:rowOff>
    </xdr:from>
    <xdr:to>
      <xdr:col>15</xdr:col>
      <xdr:colOff>50800</xdr:colOff>
      <xdr:row>86</xdr:row>
      <xdr:rowOff>13607</xdr:rowOff>
    </xdr:to>
    <xdr:cxnSp macro="">
      <xdr:nvCxnSpPr>
        <xdr:cNvPr id="310" name="直線コネクタ 309">
          <a:extLst>
            <a:ext uri="{FF2B5EF4-FFF2-40B4-BE49-F238E27FC236}">
              <a16:creationId xmlns:a16="http://schemas.microsoft.com/office/drawing/2014/main" id="{A1DAF841-8A7A-44B7-A5A6-1477F3A94DD6}"/>
            </a:ext>
          </a:extLst>
        </xdr:cNvPr>
        <xdr:cNvCxnSpPr/>
      </xdr:nvCxnSpPr>
      <xdr:spPr>
        <a:xfrm>
          <a:off x="1790700" y="14419762"/>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103232</xdr:rowOff>
    </xdr:from>
    <xdr:to>
      <xdr:col>6</xdr:col>
      <xdr:colOff>38100</xdr:colOff>
      <xdr:row>86</xdr:row>
      <xdr:rowOff>33382</xdr:rowOff>
    </xdr:to>
    <xdr:sp macro="" textlink="">
      <xdr:nvSpPr>
        <xdr:cNvPr id="311" name="楕円 310">
          <a:extLst>
            <a:ext uri="{FF2B5EF4-FFF2-40B4-BE49-F238E27FC236}">
              <a16:creationId xmlns:a16="http://schemas.microsoft.com/office/drawing/2014/main" id="{9B78CB2B-9FED-4C6B-9A0A-D59AF9826A9E}"/>
            </a:ext>
          </a:extLst>
        </xdr:cNvPr>
        <xdr:cNvSpPr/>
      </xdr:nvSpPr>
      <xdr:spPr>
        <a:xfrm>
          <a:off x="965200" y="143526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154032</xdr:rowOff>
    </xdr:from>
    <xdr:to>
      <xdr:col>10</xdr:col>
      <xdr:colOff>114300</xdr:colOff>
      <xdr:row>85</xdr:row>
      <xdr:rowOff>170362</xdr:rowOff>
    </xdr:to>
    <xdr:cxnSp macro="">
      <xdr:nvCxnSpPr>
        <xdr:cNvPr id="312" name="直線コネクタ 311">
          <a:extLst>
            <a:ext uri="{FF2B5EF4-FFF2-40B4-BE49-F238E27FC236}">
              <a16:creationId xmlns:a16="http://schemas.microsoft.com/office/drawing/2014/main" id="{C71AF148-04A2-4A72-BF2A-82C19470F37D}"/>
            </a:ext>
          </a:extLst>
        </xdr:cNvPr>
        <xdr:cNvCxnSpPr/>
      </xdr:nvCxnSpPr>
      <xdr:spPr>
        <a:xfrm>
          <a:off x="1008380" y="14403432"/>
          <a:ext cx="78232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567ABB6B-4515-4C74-891E-DA555822C767}"/>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A8D8B258-03DA-4C0F-83D3-DCF94D9BF4B0}"/>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FC448C5F-0EB0-46C6-AD4C-FB4BE619B27F}"/>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647D6FC5-D91A-4CF7-9752-D6AAE4D506FD}"/>
            </a:ext>
          </a:extLst>
        </xdr:cNvPr>
        <xdr:cNvSpPr txBox="1"/>
      </xdr:nvSpPr>
      <xdr:spPr>
        <a:xfrm>
          <a:off x="836304" y="13597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71863</xdr:rowOff>
    </xdr:from>
    <xdr:ext cx="405111" cy="259045"/>
    <xdr:sp macro="" textlink="">
      <xdr:nvSpPr>
        <xdr:cNvPr id="317" name="n_1mainValue【福祉施設】&#10;有形固定資産減価償却率">
          <a:extLst>
            <a:ext uri="{FF2B5EF4-FFF2-40B4-BE49-F238E27FC236}">
              <a16:creationId xmlns:a16="http://schemas.microsoft.com/office/drawing/2014/main" id="{E54A56BD-84F1-41F6-806C-C8A08FEEAD02}"/>
            </a:ext>
          </a:extLst>
        </xdr:cNvPr>
        <xdr:cNvSpPr txBox="1"/>
      </xdr:nvSpPr>
      <xdr:spPr>
        <a:xfrm>
          <a:off x="3170564" y="1448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55534</xdr:rowOff>
    </xdr:from>
    <xdr:ext cx="405111" cy="259045"/>
    <xdr:sp macro="" textlink="">
      <xdr:nvSpPr>
        <xdr:cNvPr id="318" name="n_2mainValue【福祉施設】&#10;有形固定資産減価償却率">
          <a:extLst>
            <a:ext uri="{FF2B5EF4-FFF2-40B4-BE49-F238E27FC236}">
              <a16:creationId xmlns:a16="http://schemas.microsoft.com/office/drawing/2014/main" id="{26FA7EED-24E3-415C-9404-ED84ADF707BC}"/>
            </a:ext>
          </a:extLst>
        </xdr:cNvPr>
        <xdr:cNvSpPr txBox="1"/>
      </xdr:nvSpPr>
      <xdr:spPr>
        <a:xfrm>
          <a:off x="2385704" y="14472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40839</xdr:rowOff>
    </xdr:from>
    <xdr:ext cx="405111" cy="259045"/>
    <xdr:sp macro="" textlink="">
      <xdr:nvSpPr>
        <xdr:cNvPr id="319" name="n_3mainValue【福祉施設】&#10;有形固定資産減価償却率">
          <a:extLst>
            <a:ext uri="{FF2B5EF4-FFF2-40B4-BE49-F238E27FC236}">
              <a16:creationId xmlns:a16="http://schemas.microsoft.com/office/drawing/2014/main" id="{3ABDE642-1341-41CA-97EC-91EFDC400707}"/>
            </a:ext>
          </a:extLst>
        </xdr:cNvPr>
        <xdr:cNvSpPr txBox="1"/>
      </xdr:nvSpPr>
      <xdr:spPr>
        <a:xfrm>
          <a:off x="1611004" y="14457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24509</xdr:rowOff>
    </xdr:from>
    <xdr:ext cx="405111" cy="259045"/>
    <xdr:sp macro="" textlink="">
      <xdr:nvSpPr>
        <xdr:cNvPr id="320" name="n_4mainValue【福祉施設】&#10;有形固定資産減価償却率">
          <a:extLst>
            <a:ext uri="{FF2B5EF4-FFF2-40B4-BE49-F238E27FC236}">
              <a16:creationId xmlns:a16="http://schemas.microsoft.com/office/drawing/2014/main" id="{C857B924-75E3-4D28-80F8-313471287A5A}"/>
            </a:ext>
          </a:extLst>
        </xdr:cNvPr>
        <xdr:cNvSpPr txBox="1"/>
      </xdr:nvSpPr>
      <xdr:spPr>
        <a:xfrm>
          <a:off x="836304" y="1444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CEFE74DB-62AB-46B3-973F-A2A67BFB984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0EFFC15-37D1-4861-8734-5161BCA4530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CDB5696F-3C34-4934-83B4-F6ECCDE2A80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A03EA74-324A-4467-B4A0-3A4423FAB50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83320B5E-9312-4BA7-AB83-CFFABA4FD186}"/>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FA8E85F-C5A6-481D-9AD5-D7147920071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16E3AC6E-47FB-441A-8A76-458F28B347D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94C7E3A-1FE8-4226-9B88-A18C621EC7D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65EC0A6C-A503-47A6-B2B2-961D287CF504}"/>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369BC3AD-52BE-4F26-AC8A-67AABDE9666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9E8334A7-10F5-4723-B5C9-FDA7F3CCBD8A}"/>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3F0F7931-C5E7-4754-B233-EC0468B452F3}"/>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EE26A92-7637-413F-8A34-9066D380DCAF}"/>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3C1C94B6-185C-4027-8E3D-68C29C3B6E2B}"/>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6BFFB85-F01C-417C-B564-F1E343220D3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99D077B1-5748-410D-ADB0-718A4F6D27E4}"/>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553AE800-565A-4812-83C3-CC9A7F517533}"/>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1CC08AC-1586-4CE8-9A6D-EA0A82686F67}"/>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848311F5-33D1-438E-ABE5-538DC879EB1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4040E400-F6D6-46E9-B9E8-551D8D385DF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3B7670C-3505-4605-ADA1-00537354D1E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88699C-D307-4B87-9444-F70D4144B61F}"/>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55D57F7E-8597-45EE-B31B-B798D5658831}"/>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23F6EB86-0F4E-4B9B-8507-64001C76C893}"/>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F0F2255E-78BD-42D8-AC0E-871254832551}"/>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4128F615-FE48-46F4-A9A0-987C2EAD9E8D}"/>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E968F1AD-BE05-4611-B6D6-54E1B68EBE37}"/>
            </a:ext>
          </a:extLst>
        </xdr:cNvPr>
        <xdr:cNvSpPr txBox="1"/>
      </xdr:nvSpPr>
      <xdr:spPr>
        <a:xfrm>
          <a:off x="9258300" y="13917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95694473-085F-486C-AD59-7D01A79CE741}"/>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E2EF2710-B5BE-4AF3-97D6-098FEB024998}"/>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999C0DD4-AD5F-4534-BE14-1FB70EF3B24F}"/>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7568ABB4-60C3-4085-BBBB-D41C52CE52AF}"/>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DB627710-5A42-4CEA-97B0-8EF2F9345D78}"/>
            </a:ext>
          </a:extLst>
        </xdr:cNvPr>
        <xdr:cNvSpPr/>
      </xdr:nvSpPr>
      <xdr:spPr>
        <a:xfrm>
          <a:off x="6098540" y="14066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9F0724D8-FF97-4FA6-A5EA-3CC1BC0F0A1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1EB71EA-ED8F-4590-A653-380F4CFC17E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627A5EB-5A2E-41A2-8927-7AABC8D5DD3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B72B589-76E7-4F91-BD38-5553CDB6D22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E66BDDC-5B58-40E7-A7AE-CC5D45C0443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149606</xdr:rowOff>
    </xdr:from>
    <xdr:to>
      <xdr:col>55</xdr:col>
      <xdr:colOff>50800</xdr:colOff>
      <xdr:row>85</xdr:row>
      <xdr:rowOff>79756</xdr:rowOff>
    </xdr:to>
    <xdr:sp macro="" textlink="">
      <xdr:nvSpPr>
        <xdr:cNvPr id="358" name="楕円 357">
          <a:extLst>
            <a:ext uri="{FF2B5EF4-FFF2-40B4-BE49-F238E27FC236}">
              <a16:creationId xmlns:a16="http://schemas.microsoft.com/office/drawing/2014/main" id="{90F42703-A6B1-4B0D-9262-BE97817ABDDA}"/>
            </a:ext>
          </a:extLst>
        </xdr:cNvPr>
        <xdr:cNvSpPr/>
      </xdr:nvSpPr>
      <xdr:spPr>
        <a:xfrm>
          <a:off x="9192260" y="142313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128033</xdr:rowOff>
    </xdr:from>
    <xdr:ext cx="469744" cy="259045"/>
    <xdr:sp macro="" textlink="">
      <xdr:nvSpPr>
        <xdr:cNvPr id="359" name="【福祉施設】&#10;一人当たり面積該当値テキスト">
          <a:extLst>
            <a:ext uri="{FF2B5EF4-FFF2-40B4-BE49-F238E27FC236}">
              <a16:creationId xmlns:a16="http://schemas.microsoft.com/office/drawing/2014/main" id="{1F4ADEED-A7B3-42B0-9068-1D5C19F629B3}"/>
            </a:ext>
          </a:extLst>
        </xdr:cNvPr>
        <xdr:cNvSpPr txBox="1"/>
      </xdr:nvSpPr>
      <xdr:spPr>
        <a:xfrm>
          <a:off x="9258300" y="1420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154178</xdr:rowOff>
    </xdr:from>
    <xdr:to>
      <xdr:col>50</xdr:col>
      <xdr:colOff>165100</xdr:colOff>
      <xdr:row>85</xdr:row>
      <xdr:rowOff>84328</xdr:rowOff>
    </xdr:to>
    <xdr:sp macro="" textlink="">
      <xdr:nvSpPr>
        <xdr:cNvPr id="360" name="楕円 359">
          <a:extLst>
            <a:ext uri="{FF2B5EF4-FFF2-40B4-BE49-F238E27FC236}">
              <a16:creationId xmlns:a16="http://schemas.microsoft.com/office/drawing/2014/main" id="{6FD089B7-E70B-412F-AABE-07945F50187B}"/>
            </a:ext>
          </a:extLst>
        </xdr:cNvPr>
        <xdr:cNvSpPr/>
      </xdr:nvSpPr>
      <xdr:spPr>
        <a:xfrm>
          <a:off x="8445500" y="142359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28956</xdr:rowOff>
    </xdr:from>
    <xdr:to>
      <xdr:col>55</xdr:col>
      <xdr:colOff>0</xdr:colOff>
      <xdr:row>85</xdr:row>
      <xdr:rowOff>33528</xdr:rowOff>
    </xdr:to>
    <xdr:cxnSp macro="">
      <xdr:nvCxnSpPr>
        <xdr:cNvPr id="361" name="直線コネクタ 360">
          <a:extLst>
            <a:ext uri="{FF2B5EF4-FFF2-40B4-BE49-F238E27FC236}">
              <a16:creationId xmlns:a16="http://schemas.microsoft.com/office/drawing/2014/main" id="{5D74F6CC-D386-4437-B36C-D6016460F65B}"/>
            </a:ext>
          </a:extLst>
        </xdr:cNvPr>
        <xdr:cNvCxnSpPr/>
      </xdr:nvCxnSpPr>
      <xdr:spPr>
        <a:xfrm flipV="1">
          <a:off x="8496300" y="1427835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156463</xdr:rowOff>
    </xdr:from>
    <xdr:to>
      <xdr:col>46</xdr:col>
      <xdr:colOff>38100</xdr:colOff>
      <xdr:row>85</xdr:row>
      <xdr:rowOff>86613</xdr:rowOff>
    </xdr:to>
    <xdr:sp macro="" textlink="">
      <xdr:nvSpPr>
        <xdr:cNvPr id="362" name="楕円 361">
          <a:extLst>
            <a:ext uri="{FF2B5EF4-FFF2-40B4-BE49-F238E27FC236}">
              <a16:creationId xmlns:a16="http://schemas.microsoft.com/office/drawing/2014/main" id="{1C8C01AA-313E-413F-9DD2-847908B3EA95}"/>
            </a:ext>
          </a:extLst>
        </xdr:cNvPr>
        <xdr:cNvSpPr/>
      </xdr:nvSpPr>
      <xdr:spPr>
        <a:xfrm>
          <a:off x="7670800" y="142382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33528</xdr:rowOff>
    </xdr:from>
    <xdr:to>
      <xdr:col>50</xdr:col>
      <xdr:colOff>114300</xdr:colOff>
      <xdr:row>85</xdr:row>
      <xdr:rowOff>35813</xdr:rowOff>
    </xdr:to>
    <xdr:cxnSp macro="">
      <xdr:nvCxnSpPr>
        <xdr:cNvPr id="363" name="直線コネクタ 362">
          <a:extLst>
            <a:ext uri="{FF2B5EF4-FFF2-40B4-BE49-F238E27FC236}">
              <a16:creationId xmlns:a16="http://schemas.microsoft.com/office/drawing/2014/main" id="{96ACB389-E490-459E-84B2-8BF36A755B96}"/>
            </a:ext>
          </a:extLst>
        </xdr:cNvPr>
        <xdr:cNvCxnSpPr/>
      </xdr:nvCxnSpPr>
      <xdr:spPr>
        <a:xfrm flipV="1">
          <a:off x="7713980" y="14282928"/>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158750</xdr:rowOff>
    </xdr:from>
    <xdr:to>
      <xdr:col>41</xdr:col>
      <xdr:colOff>101600</xdr:colOff>
      <xdr:row>85</xdr:row>
      <xdr:rowOff>88900</xdr:rowOff>
    </xdr:to>
    <xdr:sp macro="" textlink="">
      <xdr:nvSpPr>
        <xdr:cNvPr id="364" name="楕円 363">
          <a:extLst>
            <a:ext uri="{FF2B5EF4-FFF2-40B4-BE49-F238E27FC236}">
              <a16:creationId xmlns:a16="http://schemas.microsoft.com/office/drawing/2014/main" id="{2998E533-AFC7-4C20-BAFE-C5F4E2B600E0}"/>
            </a:ext>
          </a:extLst>
        </xdr:cNvPr>
        <xdr:cNvSpPr/>
      </xdr:nvSpPr>
      <xdr:spPr>
        <a:xfrm>
          <a:off x="6873240" y="1424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35813</xdr:rowOff>
    </xdr:from>
    <xdr:to>
      <xdr:col>45</xdr:col>
      <xdr:colOff>177800</xdr:colOff>
      <xdr:row>85</xdr:row>
      <xdr:rowOff>38100</xdr:rowOff>
    </xdr:to>
    <xdr:cxnSp macro="">
      <xdr:nvCxnSpPr>
        <xdr:cNvPr id="365" name="直線コネクタ 364">
          <a:extLst>
            <a:ext uri="{FF2B5EF4-FFF2-40B4-BE49-F238E27FC236}">
              <a16:creationId xmlns:a16="http://schemas.microsoft.com/office/drawing/2014/main" id="{2137E196-D19A-4B57-BF38-D96582D53B1C}"/>
            </a:ext>
          </a:extLst>
        </xdr:cNvPr>
        <xdr:cNvCxnSpPr/>
      </xdr:nvCxnSpPr>
      <xdr:spPr>
        <a:xfrm flipV="1">
          <a:off x="6924040" y="14285213"/>
          <a:ext cx="78994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161037</xdr:rowOff>
    </xdr:from>
    <xdr:to>
      <xdr:col>36</xdr:col>
      <xdr:colOff>165100</xdr:colOff>
      <xdr:row>85</xdr:row>
      <xdr:rowOff>91187</xdr:rowOff>
    </xdr:to>
    <xdr:sp macro="" textlink="">
      <xdr:nvSpPr>
        <xdr:cNvPr id="366" name="楕円 365">
          <a:extLst>
            <a:ext uri="{FF2B5EF4-FFF2-40B4-BE49-F238E27FC236}">
              <a16:creationId xmlns:a16="http://schemas.microsoft.com/office/drawing/2014/main" id="{6618F779-E90B-45EF-846E-1BBF86F4F4C0}"/>
            </a:ext>
          </a:extLst>
        </xdr:cNvPr>
        <xdr:cNvSpPr/>
      </xdr:nvSpPr>
      <xdr:spPr>
        <a:xfrm>
          <a:off x="6098540" y="142427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38100</xdr:rowOff>
    </xdr:from>
    <xdr:to>
      <xdr:col>41</xdr:col>
      <xdr:colOff>50800</xdr:colOff>
      <xdr:row>85</xdr:row>
      <xdr:rowOff>40387</xdr:rowOff>
    </xdr:to>
    <xdr:cxnSp macro="">
      <xdr:nvCxnSpPr>
        <xdr:cNvPr id="367" name="直線コネクタ 366">
          <a:extLst>
            <a:ext uri="{FF2B5EF4-FFF2-40B4-BE49-F238E27FC236}">
              <a16:creationId xmlns:a16="http://schemas.microsoft.com/office/drawing/2014/main" id="{859163FF-B31B-4A33-BD33-340C916EBFA4}"/>
            </a:ext>
          </a:extLst>
        </xdr:cNvPr>
        <xdr:cNvCxnSpPr/>
      </xdr:nvCxnSpPr>
      <xdr:spPr>
        <a:xfrm flipV="1">
          <a:off x="6149340" y="14287500"/>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2349AC8C-D541-4715-8044-D11148CC13CB}"/>
            </a:ext>
          </a:extLst>
        </xdr:cNvPr>
        <xdr:cNvSpPr txBox="1"/>
      </xdr:nvSpPr>
      <xdr:spPr>
        <a:xfrm>
          <a:off x="8271587" y="13833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7E5E7A8C-EA62-4D50-B33F-A399B45CF8DA}"/>
            </a:ext>
          </a:extLst>
        </xdr:cNvPr>
        <xdr:cNvSpPr txBox="1"/>
      </xdr:nvSpPr>
      <xdr:spPr>
        <a:xfrm>
          <a:off x="750958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1EC6653B-DEA7-4175-BB71-1B982F59D411}"/>
            </a:ext>
          </a:extLst>
        </xdr:cNvPr>
        <xdr:cNvSpPr txBox="1"/>
      </xdr:nvSpPr>
      <xdr:spPr>
        <a:xfrm>
          <a:off x="6712027" y="13863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18FA48FE-6352-4C87-A435-5C8F17ACC2AD}"/>
            </a:ext>
          </a:extLst>
        </xdr:cNvPr>
        <xdr:cNvSpPr txBox="1"/>
      </xdr:nvSpPr>
      <xdr:spPr>
        <a:xfrm>
          <a:off x="5937327" y="1384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75455</xdr:rowOff>
    </xdr:from>
    <xdr:ext cx="469744" cy="259045"/>
    <xdr:sp macro="" textlink="">
      <xdr:nvSpPr>
        <xdr:cNvPr id="372" name="n_1mainValue【福祉施設】&#10;一人当たり面積">
          <a:extLst>
            <a:ext uri="{FF2B5EF4-FFF2-40B4-BE49-F238E27FC236}">
              <a16:creationId xmlns:a16="http://schemas.microsoft.com/office/drawing/2014/main" id="{8E280AD7-ADD9-4263-AE28-4A29D615D448}"/>
            </a:ext>
          </a:extLst>
        </xdr:cNvPr>
        <xdr:cNvSpPr txBox="1"/>
      </xdr:nvSpPr>
      <xdr:spPr>
        <a:xfrm>
          <a:off x="8271587" y="1432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77740</xdr:rowOff>
    </xdr:from>
    <xdr:ext cx="469744" cy="259045"/>
    <xdr:sp macro="" textlink="">
      <xdr:nvSpPr>
        <xdr:cNvPr id="373" name="n_2mainValue【福祉施設】&#10;一人当たり面積">
          <a:extLst>
            <a:ext uri="{FF2B5EF4-FFF2-40B4-BE49-F238E27FC236}">
              <a16:creationId xmlns:a16="http://schemas.microsoft.com/office/drawing/2014/main" id="{F9DE3506-79BD-40C0-B14E-BEE921449245}"/>
            </a:ext>
          </a:extLst>
        </xdr:cNvPr>
        <xdr:cNvSpPr txBox="1"/>
      </xdr:nvSpPr>
      <xdr:spPr>
        <a:xfrm>
          <a:off x="7509587" y="1432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80027</xdr:rowOff>
    </xdr:from>
    <xdr:ext cx="469744" cy="259045"/>
    <xdr:sp macro="" textlink="">
      <xdr:nvSpPr>
        <xdr:cNvPr id="374" name="n_3mainValue【福祉施設】&#10;一人当たり面積">
          <a:extLst>
            <a:ext uri="{FF2B5EF4-FFF2-40B4-BE49-F238E27FC236}">
              <a16:creationId xmlns:a16="http://schemas.microsoft.com/office/drawing/2014/main" id="{80F1CE20-F461-4D05-94CF-419B859BF9E8}"/>
            </a:ext>
          </a:extLst>
        </xdr:cNvPr>
        <xdr:cNvSpPr txBox="1"/>
      </xdr:nvSpPr>
      <xdr:spPr>
        <a:xfrm>
          <a:off x="67120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82314</xdr:rowOff>
    </xdr:from>
    <xdr:ext cx="469744" cy="259045"/>
    <xdr:sp macro="" textlink="">
      <xdr:nvSpPr>
        <xdr:cNvPr id="375" name="n_4mainValue【福祉施設】&#10;一人当たり面積">
          <a:extLst>
            <a:ext uri="{FF2B5EF4-FFF2-40B4-BE49-F238E27FC236}">
              <a16:creationId xmlns:a16="http://schemas.microsoft.com/office/drawing/2014/main" id="{CCCDAA9A-1F06-4471-9839-665C2470C8A4}"/>
            </a:ext>
          </a:extLst>
        </xdr:cNvPr>
        <xdr:cNvSpPr txBox="1"/>
      </xdr:nvSpPr>
      <xdr:spPr>
        <a:xfrm>
          <a:off x="5937327" y="1433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2F74E22-D8FD-4C3A-B10C-AB6204C40A4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AC690E9-7378-48FA-9F30-9390B7CEA68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E6BFEE06-76F2-4DC6-9A86-E80FB14D927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BFE87381-5EB7-4837-A0EF-8B1B30F8B93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E169CDB-2C32-4293-8CD6-132366833E5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2CACE0AB-42D2-4868-891F-7F20F8D3163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1A05C41-26B5-43C3-B085-5E1E2476689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803BAFB-E989-45A6-AC71-B25483AFDA8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FEF688D2-006F-4530-B055-D2023363AAC9}"/>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6F866F4A-EFBC-406D-B06B-FEE0B165C93D}"/>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79F923D2-7767-4989-B9E3-F5667824DF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A1D628C1-E437-44DF-881F-09E9F6A19E6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8D2C0CA1-F525-457F-9BBD-A87AA9E9D15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C0A3F54A-21DD-4BE6-8B7C-4BBBC07CB9B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A5367178-7779-4D4B-8658-06838C606551}"/>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51DEECC-8417-4A2F-A07C-233285EF5E3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1B38A247-0CE4-4A8B-AAB7-D108E5191541}"/>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6639441-11FD-4424-AA0D-96CCB97C38A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69408BF6-13BB-48AB-A6A0-6439FA472EF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95DEA368-888B-45B9-8050-08B80AF02EA3}"/>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2627A407-712D-469B-86A5-8A572E22D9F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772CA5BC-9991-4478-A670-E52DFF227AD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580E7316-1926-4E1A-A68C-343B9180CCE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632E614F-CD1F-47AF-BA96-0C9FFD59362D}"/>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5AB54BC-5893-4AF2-AA61-DEE9E6088C3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DA9EBCD8-15BC-4EA6-A655-E10BC5CA1F1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BC0B802D-7CCF-45A8-82EB-E0793DB68B97}"/>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3BEE10D1-233C-492E-AA6B-4007774D244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9D8A146B-2636-4AE2-AB0A-E1E53DC4F99E}"/>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31799D3A-3607-4E9C-AD66-21449E233BA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245003C0-F042-42F2-A3EA-4AFF8DDC35F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C2EF68F3-F094-477D-B6AD-66A98818E5F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DECB699E-2A9B-4D7D-BE0D-A402DE66D98C}"/>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AA15D4C9-233A-4032-AFA0-9826CDF2880B}"/>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BFFE9C02-C8E5-493E-85F2-EFE2591D27B5}"/>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6302F2DA-B53B-4005-813C-4CDDCCE2A24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3092A473-2F40-4EBA-A205-B052D8C70ABD}"/>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552B1FF9-771C-406C-9526-EE686DC3F12D}"/>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350D8E11-AC4D-4E60-8ACB-DCD33A77E79A}"/>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6E9A27C4-DB03-45E5-87C8-4DE95CE9458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16" name="直線コネクタ 415">
          <a:extLst>
            <a:ext uri="{FF2B5EF4-FFF2-40B4-BE49-F238E27FC236}">
              <a16:creationId xmlns:a16="http://schemas.microsoft.com/office/drawing/2014/main" id="{0D506274-9E8F-446D-A936-4D806FA02954}"/>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AA17BEFA-B277-4095-B118-F0CCEE66EE27}"/>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18" name="直線コネクタ 417">
          <a:extLst>
            <a:ext uri="{FF2B5EF4-FFF2-40B4-BE49-F238E27FC236}">
              <a16:creationId xmlns:a16="http://schemas.microsoft.com/office/drawing/2014/main" id="{68A4DC5B-3341-4916-BF7F-F2DE137C7E75}"/>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FBBD31BD-39B5-4AC2-9753-87102824BB90}"/>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20" name="直線コネクタ 419">
          <a:extLst>
            <a:ext uri="{FF2B5EF4-FFF2-40B4-BE49-F238E27FC236}">
              <a16:creationId xmlns:a16="http://schemas.microsoft.com/office/drawing/2014/main" id="{F21DB375-62B7-484C-941E-57B5B5420DD6}"/>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118762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2294D6D1-1838-4AC9-8EAB-5941724500A1}"/>
            </a:ext>
          </a:extLst>
        </xdr:cNvPr>
        <xdr:cNvSpPr txBox="1"/>
      </xdr:nvSpPr>
      <xdr:spPr>
        <a:xfrm>
          <a:off x="14414500" y="6153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22" name="フローチャート: 判断 421">
          <a:extLst>
            <a:ext uri="{FF2B5EF4-FFF2-40B4-BE49-F238E27FC236}">
              <a16:creationId xmlns:a16="http://schemas.microsoft.com/office/drawing/2014/main" id="{9422B2FF-AD9F-486E-9ED7-081F9AA6F7DA}"/>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23" name="フローチャート: 判断 422">
          <a:extLst>
            <a:ext uri="{FF2B5EF4-FFF2-40B4-BE49-F238E27FC236}">
              <a16:creationId xmlns:a16="http://schemas.microsoft.com/office/drawing/2014/main" id="{46EBBC61-1980-4051-B8BA-CAD0EF82359A}"/>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24" name="フローチャート: 判断 423">
          <a:extLst>
            <a:ext uri="{FF2B5EF4-FFF2-40B4-BE49-F238E27FC236}">
              <a16:creationId xmlns:a16="http://schemas.microsoft.com/office/drawing/2014/main" id="{439B0B0D-1FB8-4DEF-AA13-C257A26CDC2D}"/>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5" name="フローチャート: 判断 424">
          <a:extLst>
            <a:ext uri="{FF2B5EF4-FFF2-40B4-BE49-F238E27FC236}">
              <a16:creationId xmlns:a16="http://schemas.microsoft.com/office/drawing/2014/main" id="{7D72DFE6-AAF9-4E68-9D08-5F334AE57E92}"/>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26" name="フローチャート: 判断 425">
          <a:extLst>
            <a:ext uri="{FF2B5EF4-FFF2-40B4-BE49-F238E27FC236}">
              <a16:creationId xmlns:a16="http://schemas.microsoft.com/office/drawing/2014/main" id="{D4A315EE-FE7E-4BBC-B5CB-16FA22879738}"/>
            </a:ext>
          </a:extLst>
        </xdr:cNvPr>
        <xdr:cNvSpPr/>
      </xdr:nvSpPr>
      <xdr:spPr>
        <a:xfrm>
          <a:off x="1123188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1A75F1AD-2915-4D81-9B09-0369D295307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A2C67B6-F43D-4526-BC67-9FBC512B254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734C33F1-3C81-42E9-91CF-0C5CB29FD89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A38DFFF-791D-4567-BD89-1647CEDB53E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71DF37A-9375-44F2-89D8-8657C4D3AB4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156845</xdr:rowOff>
    </xdr:from>
    <xdr:to>
      <xdr:col>85</xdr:col>
      <xdr:colOff>177800</xdr:colOff>
      <xdr:row>39</xdr:row>
      <xdr:rowOff>86995</xdr:rowOff>
    </xdr:to>
    <xdr:sp macro="" textlink="">
      <xdr:nvSpPr>
        <xdr:cNvPr id="432" name="楕円 431">
          <a:extLst>
            <a:ext uri="{FF2B5EF4-FFF2-40B4-BE49-F238E27FC236}">
              <a16:creationId xmlns:a16="http://schemas.microsoft.com/office/drawing/2014/main" id="{79C34EB2-86F9-428E-A2BA-FDED8E499F02}"/>
            </a:ext>
          </a:extLst>
        </xdr:cNvPr>
        <xdr:cNvSpPr/>
      </xdr:nvSpPr>
      <xdr:spPr>
        <a:xfrm>
          <a:off x="14325600" y="65271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135272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79EEC36A-58BE-4D46-ACC5-DA2E140852F8}"/>
            </a:ext>
          </a:extLst>
        </xdr:cNvPr>
        <xdr:cNvSpPr txBox="1"/>
      </xdr:nvSpPr>
      <xdr:spPr>
        <a:xfrm>
          <a:off x="14414500"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21590</xdr:rowOff>
    </xdr:from>
    <xdr:to>
      <xdr:col>81</xdr:col>
      <xdr:colOff>101600</xdr:colOff>
      <xdr:row>39</xdr:row>
      <xdr:rowOff>123190</xdr:rowOff>
    </xdr:to>
    <xdr:sp macro="" textlink="">
      <xdr:nvSpPr>
        <xdr:cNvPr id="434" name="楕円 433">
          <a:extLst>
            <a:ext uri="{FF2B5EF4-FFF2-40B4-BE49-F238E27FC236}">
              <a16:creationId xmlns:a16="http://schemas.microsoft.com/office/drawing/2014/main" id="{AF447144-BC95-46A7-B785-8854FFBA2CD5}"/>
            </a:ext>
          </a:extLst>
        </xdr:cNvPr>
        <xdr:cNvSpPr/>
      </xdr:nvSpPr>
      <xdr:spPr>
        <a:xfrm>
          <a:off x="1357884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36195</xdr:rowOff>
    </xdr:from>
    <xdr:to>
      <xdr:col>85</xdr:col>
      <xdr:colOff>127000</xdr:colOff>
      <xdr:row>39</xdr:row>
      <xdr:rowOff>72390</xdr:rowOff>
    </xdr:to>
    <xdr:cxnSp macro="">
      <xdr:nvCxnSpPr>
        <xdr:cNvPr id="435" name="直線コネクタ 434">
          <a:extLst>
            <a:ext uri="{FF2B5EF4-FFF2-40B4-BE49-F238E27FC236}">
              <a16:creationId xmlns:a16="http://schemas.microsoft.com/office/drawing/2014/main" id="{5B69A45D-5019-49A7-AAD7-87693656DC16}"/>
            </a:ext>
          </a:extLst>
        </xdr:cNvPr>
        <xdr:cNvCxnSpPr/>
      </xdr:nvCxnSpPr>
      <xdr:spPr>
        <a:xfrm flipV="1">
          <a:off x="13629640" y="6574155"/>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147320</xdr:rowOff>
    </xdr:from>
    <xdr:to>
      <xdr:col>76</xdr:col>
      <xdr:colOff>165100</xdr:colOff>
      <xdr:row>39</xdr:row>
      <xdr:rowOff>77470</xdr:rowOff>
    </xdr:to>
    <xdr:sp macro="" textlink="">
      <xdr:nvSpPr>
        <xdr:cNvPr id="436" name="楕円 435">
          <a:extLst>
            <a:ext uri="{FF2B5EF4-FFF2-40B4-BE49-F238E27FC236}">
              <a16:creationId xmlns:a16="http://schemas.microsoft.com/office/drawing/2014/main" id="{7EE4E1C4-EE25-41BB-9E5A-FA0098FD11C8}"/>
            </a:ext>
          </a:extLst>
        </xdr:cNvPr>
        <xdr:cNvSpPr/>
      </xdr:nvSpPr>
      <xdr:spPr>
        <a:xfrm>
          <a:off x="12804140" y="65176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26670</xdr:rowOff>
    </xdr:from>
    <xdr:to>
      <xdr:col>81</xdr:col>
      <xdr:colOff>50800</xdr:colOff>
      <xdr:row>39</xdr:row>
      <xdr:rowOff>72390</xdr:rowOff>
    </xdr:to>
    <xdr:cxnSp macro="">
      <xdr:nvCxnSpPr>
        <xdr:cNvPr id="437" name="直線コネクタ 436">
          <a:extLst>
            <a:ext uri="{FF2B5EF4-FFF2-40B4-BE49-F238E27FC236}">
              <a16:creationId xmlns:a16="http://schemas.microsoft.com/office/drawing/2014/main" id="{8BE45D39-B5CA-4012-B055-51C7B0258264}"/>
            </a:ext>
          </a:extLst>
        </xdr:cNvPr>
        <xdr:cNvCxnSpPr/>
      </xdr:nvCxnSpPr>
      <xdr:spPr>
        <a:xfrm>
          <a:off x="12854940" y="656463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99695</xdr:rowOff>
    </xdr:from>
    <xdr:to>
      <xdr:col>72</xdr:col>
      <xdr:colOff>38100</xdr:colOff>
      <xdr:row>39</xdr:row>
      <xdr:rowOff>29845</xdr:rowOff>
    </xdr:to>
    <xdr:sp macro="" textlink="">
      <xdr:nvSpPr>
        <xdr:cNvPr id="438" name="楕円 437">
          <a:extLst>
            <a:ext uri="{FF2B5EF4-FFF2-40B4-BE49-F238E27FC236}">
              <a16:creationId xmlns:a16="http://schemas.microsoft.com/office/drawing/2014/main" id="{EF372013-28E8-41E6-B684-960C53883C82}"/>
            </a:ext>
          </a:extLst>
        </xdr:cNvPr>
        <xdr:cNvSpPr/>
      </xdr:nvSpPr>
      <xdr:spPr>
        <a:xfrm>
          <a:off x="12029440" y="64700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150495</xdr:rowOff>
    </xdr:from>
    <xdr:to>
      <xdr:col>76</xdr:col>
      <xdr:colOff>114300</xdr:colOff>
      <xdr:row>39</xdr:row>
      <xdr:rowOff>26670</xdr:rowOff>
    </xdr:to>
    <xdr:cxnSp macro="">
      <xdr:nvCxnSpPr>
        <xdr:cNvPr id="439" name="直線コネクタ 438">
          <a:extLst>
            <a:ext uri="{FF2B5EF4-FFF2-40B4-BE49-F238E27FC236}">
              <a16:creationId xmlns:a16="http://schemas.microsoft.com/office/drawing/2014/main" id="{BFA87B23-A27A-4981-BDBF-68937501A429}"/>
            </a:ext>
          </a:extLst>
        </xdr:cNvPr>
        <xdr:cNvCxnSpPr/>
      </xdr:nvCxnSpPr>
      <xdr:spPr>
        <a:xfrm>
          <a:off x="12072620" y="652081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42562</xdr:rowOff>
    </xdr:from>
    <xdr:ext cx="405111" cy="259045"/>
    <xdr:sp macro="" textlink="">
      <xdr:nvSpPr>
        <xdr:cNvPr id="440" name="n_1aveValue【一般廃棄物処理施設】&#10;有形固定資産減価償却率">
          <a:extLst>
            <a:ext uri="{FF2B5EF4-FFF2-40B4-BE49-F238E27FC236}">
              <a16:creationId xmlns:a16="http://schemas.microsoft.com/office/drawing/2014/main" id="{88665BF9-9792-42F6-9297-705C8D060618}"/>
            </a:ext>
          </a:extLst>
        </xdr:cNvPr>
        <xdr:cNvSpPr txBox="1"/>
      </xdr:nvSpPr>
      <xdr:spPr>
        <a:xfrm>
          <a:off x="13437244"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27322</xdr:rowOff>
    </xdr:from>
    <xdr:ext cx="405111" cy="259045"/>
    <xdr:sp macro="" textlink="">
      <xdr:nvSpPr>
        <xdr:cNvPr id="441" name="n_2aveValue【一般廃棄物処理施設】&#10;有形固定資産減価償却率">
          <a:extLst>
            <a:ext uri="{FF2B5EF4-FFF2-40B4-BE49-F238E27FC236}">
              <a16:creationId xmlns:a16="http://schemas.microsoft.com/office/drawing/2014/main" id="{B7D195CA-E63B-4270-AAEC-683A7F51E933}"/>
            </a:ext>
          </a:extLst>
        </xdr:cNvPr>
        <xdr:cNvSpPr txBox="1"/>
      </xdr:nvSpPr>
      <xdr:spPr>
        <a:xfrm>
          <a:off x="126752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42" name="n_3aveValue【一般廃棄物処理施設】&#10;有形固定資産減価償却率">
          <a:extLst>
            <a:ext uri="{FF2B5EF4-FFF2-40B4-BE49-F238E27FC236}">
              <a16:creationId xmlns:a16="http://schemas.microsoft.com/office/drawing/2014/main" id="{4FC05C0D-8117-4227-984F-AE7C223F9D89}"/>
            </a:ext>
          </a:extLst>
        </xdr:cNvPr>
        <xdr:cNvSpPr txBox="1"/>
      </xdr:nvSpPr>
      <xdr:spPr>
        <a:xfrm>
          <a:off x="119005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43" name="n_4aveValue【一般廃棄物処理施設】&#10;有形固定資産減価償却率">
          <a:extLst>
            <a:ext uri="{FF2B5EF4-FFF2-40B4-BE49-F238E27FC236}">
              <a16:creationId xmlns:a16="http://schemas.microsoft.com/office/drawing/2014/main" id="{8B17690C-40E2-4970-960C-EBC4DA0804E9}"/>
            </a:ext>
          </a:extLst>
        </xdr:cNvPr>
        <xdr:cNvSpPr txBox="1"/>
      </xdr:nvSpPr>
      <xdr:spPr>
        <a:xfrm>
          <a:off x="1110298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114317</xdr:rowOff>
    </xdr:from>
    <xdr:ext cx="405111" cy="259045"/>
    <xdr:sp macro="" textlink="">
      <xdr:nvSpPr>
        <xdr:cNvPr id="444" name="n_1mainValue【一般廃棄物処理施設】&#10;有形固定資産減価償却率">
          <a:extLst>
            <a:ext uri="{FF2B5EF4-FFF2-40B4-BE49-F238E27FC236}">
              <a16:creationId xmlns:a16="http://schemas.microsoft.com/office/drawing/2014/main" id="{098F965A-48A8-408C-83C6-6BC774F990E8}"/>
            </a:ext>
          </a:extLst>
        </xdr:cNvPr>
        <xdr:cNvSpPr txBox="1"/>
      </xdr:nvSpPr>
      <xdr:spPr>
        <a:xfrm>
          <a:off x="134372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68597</xdr:rowOff>
    </xdr:from>
    <xdr:ext cx="405111" cy="259045"/>
    <xdr:sp macro="" textlink="">
      <xdr:nvSpPr>
        <xdr:cNvPr id="445" name="n_2mainValue【一般廃棄物処理施設】&#10;有形固定資産減価償却率">
          <a:extLst>
            <a:ext uri="{FF2B5EF4-FFF2-40B4-BE49-F238E27FC236}">
              <a16:creationId xmlns:a16="http://schemas.microsoft.com/office/drawing/2014/main" id="{0848CB27-15F7-44F2-A861-F80BFAD3C065}"/>
            </a:ext>
          </a:extLst>
        </xdr:cNvPr>
        <xdr:cNvSpPr txBox="1"/>
      </xdr:nvSpPr>
      <xdr:spPr>
        <a:xfrm>
          <a:off x="126752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20972</xdr:rowOff>
    </xdr:from>
    <xdr:ext cx="405111" cy="259045"/>
    <xdr:sp macro="" textlink="">
      <xdr:nvSpPr>
        <xdr:cNvPr id="446" name="n_3mainValue【一般廃棄物処理施設】&#10;有形固定資産減価償却率">
          <a:extLst>
            <a:ext uri="{FF2B5EF4-FFF2-40B4-BE49-F238E27FC236}">
              <a16:creationId xmlns:a16="http://schemas.microsoft.com/office/drawing/2014/main" id="{71DA980D-6282-4772-B872-657E3EB99950}"/>
            </a:ext>
          </a:extLst>
        </xdr:cNvPr>
        <xdr:cNvSpPr txBox="1"/>
      </xdr:nvSpPr>
      <xdr:spPr>
        <a:xfrm>
          <a:off x="119005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2DAB7BA5-8473-4477-BF0D-988DADEDB73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B4CCA233-3195-49C9-AF75-22054E4626B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B17A9B7E-B7A0-4F9C-A9CB-CFE078ADB643}"/>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DC02D54C-1F51-4B8B-B7F5-B7A0C23BFD5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3A3ADA6A-0E30-4E53-97F6-B8633767B40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774CCC80-3849-444A-84D2-C4E0F66A89F6}"/>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E719962D-4553-4C8F-8109-8B5BA37A27E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8381588F-AC27-485B-8FC3-8AF3D028252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6A4F752E-BD18-4EE0-A193-85792552CC7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E45D9048-51D4-44C4-A302-26516283AC1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7" name="直線コネクタ 456">
          <a:extLst>
            <a:ext uri="{FF2B5EF4-FFF2-40B4-BE49-F238E27FC236}">
              <a16:creationId xmlns:a16="http://schemas.microsoft.com/office/drawing/2014/main" id="{8EF699AA-A50C-4BC9-9B70-B5C67CC6A25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58" name="テキスト ボックス 457">
          <a:extLst>
            <a:ext uri="{FF2B5EF4-FFF2-40B4-BE49-F238E27FC236}">
              <a16:creationId xmlns:a16="http://schemas.microsoft.com/office/drawing/2014/main" id="{17819367-E98F-470B-AAD7-AA43340356B1}"/>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9" name="直線コネクタ 458">
          <a:extLst>
            <a:ext uri="{FF2B5EF4-FFF2-40B4-BE49-F238E27FC236}">
              <a16:creationId xmlns:a16="http://schemas.microsoft.com/office/drawing/2014/main" id="{AA7D60C7-1E00-4A70-892A-5C5B1A887CBD}"/>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0" name="テキスト ボックス 459">
          <a:extLst>
            <a:ext uri="{FF2B5EF4-FFF2-40B4-BE49-F238E27FC236}">
              <a16:creationId xmlns:a16="http://schemas.microsoft.com/office/drawing/2014/main" id="{7B038160-94D1-49E2-92C2-248298E02E4E}"/>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1" name="直線コネクタ 460">
          <a:extLst>
            <a:ext uri="{FF2B5EF4-FFF2-40B4-BE49-F238E27FC236}">
              <a16:creationId xmlns:a16="http://schemas.microsoft.com/office/drawing/2014/main" id="{68CDE7B2-38B9-498F-A785-ACDDE53554DA}"/>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2" name="テキスト ボックス 461">
          <a:extLst>
            <a:ext uri="{FF2B5EF4-FFF2-40B4-BE49-F238E27FC236}">
              <a16:creationId xmlns:a16="http://schemas.microsoft.com/office/drawing/2014/main" id="{93027428-1729-4BBD-8D13-8AE171CA4C96}"/>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3" name="直線コネクタ 462">
          <a:extLst>
            <a:ext uri="{FF2B5EF4-FFF2-40B4-BE49-F238E27FC236}">
              <a16:creationId xmlns:a16="http://schemas.microsoft.com/office/drawing/2014/main" id="{101B9C9A-BC69-4662-9C29-D7769019C28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4" name="テキスト ボックス 463">
          <a:extLst>
            <a:ext uri="{FF2B5EF4-FFF2-40B4-BE49-F238E27FC236}">
              <a16:creationId xmlns:a16="http://schemas.microsoft.com/office/drawing/2014/main" id="{67C0E5A9-4C48-449A-9A02-DDC4768B143C}"/>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5" name="直線コネクタ 464">
          <a:extLst>
            <a:ext uri="{FF2B5EF4-FFF2-40B4-BE49-F238E27FC236}">
              <a16:creationId xmlns:a16="http://schemas.microsoft.com/office/drawing/2014/main" id="{38AD8ACC-BE08-47F8-8650-4391F8448C6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66" name="テキスト ボックス 465">
          <a:extLst>
            <a:ext uri="{FF2B5EF4-FFF2-40B4-BE49-F238E27FC236}">
              <a16:creationId xmlns:a16="http://schemas.microsoft.com/office/drawing/2014/main" id="{3870B5A1-C102-4D35-93B8-9EA084A7118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D914A261-271E-46D2-9ABC-4058D4D96ECE}"/>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8" name="テキスト ボックス 467">
          <a:extLst>
            <a:ext uri="{FF2B5EF4-FFF2-40B4-BE49-F238E27FC236}">
              <a16:creationId xmlns:a16="http://schemas.microsoft.com/office/drawing/2014/main" id="{00D0ED60-7274-43E8-BFDC-F3FAAB89500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4FF57360-4E41-410D-9150-ABFBAFF6C9FB}"/>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470" name="直線コネクタ 469">
          <a:extLst>
            <a:ext uri="{FF2B5EF4-FFF2-40B4-BE49-F238E27FC236}">
              <a16:creationId xmlns:a16="http://schemas.microsoft.com/office/drawing/2014/main" id="{1647AFB3-55B2-4868-A0C0-00EC682AD314}"/>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471" name="【一般廃棄物処理施設】&#10;一人当たり有形固定資産（償却資産）額最小値テキスト">
          <a:extLst>
            <a:ext uri="{FF2B5EF4-FFF2-40B4-BE49-F238E27FC236}">
              <a16:creationId xmlns:a16="http://schemas.microsoft.com/office/drawing/2014/main" id="{57114AE6-96AF-459D-B1E8-FDDF5CCD008D}"/>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472" name="直線コネクタ 471">
          <a:extLst>
            <a:ext uri="{FF2B5EF4-FFF2-40B4-BE49-F238E27FC236}">
              <a16:creationId xmlns:a16="http://schemas.microsoft.com/office/drawing/2014/main" id="{48443559-08FC-4E6F-8E59-53D610D7B874}"/>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473" name="【一般廃棄物処理施設】&#10;一人当たり有形固定資産（償却資産）額最大値テキスト">
          <a:extLst>
            <a:ext uri="{FF2B5EF4-FFF2-40B4-BE49-F238E27FC236}">
              <a16:creationId xmlns:a16="http://schemas.microsoft.com/office/drawing/2014/main" id="{7448A84F-4DFF-4EF7-B967-9C89F465F8F4}"/>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474" name="直線コネクタ 473">
          <a:extLst>
            <a:ext uri="{FF2B5EF4-FFF2-40B4-BE49-F238E27FC236}">
              <a16:creationId xmlns:a16="http://schemas.microsoft.com/office/drawing/2014/main" id="{8C3824AE-6CBC-4787-A102-0075BED2D176}"/>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475" name="【一般廃棄物処理施設】&#10;一人当たり有形固定資産（償却資産）額平均値テキスト">
          <a:extLst>
            <a:ext uri="{FF2B5EF4-FFF2-40B4-BE49-F238E27FC236}">
              <a16:creationId xmlns:a16="http://schemas.microsoft.com/office/drawing/2014/main" id="{69093B1B-9685-4564-A420-3F95EF5A145B}"/>
            </a:ext>
          </a:extLst>
        </xdr:cNvPr>
        <xdr:cNvSpPr txBox="1"/>
      </xdr:nvSpPr>
      <xdr:spPr>
        <a:xfrm>
          <a:off x="19547840" y="64248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476" name="フローチャート: 判断 475">
          <a:extLst>
            <a:ext uri="{FF2B5EF4-FFF2-40B4-BE49-F238E27FC236}">
              <a16:creationId xmlns:a16="http://schemas.microsoft.com/office/drawing/2014/main" id="{A54BB832-0915-428F-B4E0-4CDCEB27ACB2}"/>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477" name="フローチャート: 判断 476">
          <a:extLst>
            <a:ext uri="{FF2B5EF4-FFF2-40B4-BE49-F238E27FC236}">
              <a16:creationId xmlns:a16="http://schemas.microsoft.com/office/drawing/2014/main" id="{CD1F7775-EE74-48FA-9D3E-A16F622CFBF7}"/>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478" name="フローチャート: 判断 477">
          <a:extLst>
            <a:ext uri="{FF2B5EF4-FFF2-40B4-BE49-F238E27FC236}">
              <a16:creationId xmlns:a16="http://schemas.microsoft.com/office/drawing/2014/main" id="{6015C310-4808-4EDC-AB19-B44A85C64E56}"/>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479" name="フローチャート: 判断 478">
          <a:extLst>
            <a:ext uri="{FF2B5EF4-FFF2-40B4-BE49-F238E27FC236}">
              <a16:creationId xmlns:a16="http://schemas.microsoft.com/office/drawing/2014/main" id="{0CECF29F-F4B3-419F-8F66-21A3AC48BFC3}"/>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480" name="フローチャート: 判断 479">
          <a:extLst>
            <a:ext uri="{FF2B5EF4-FFF2-40B4-BE49-F238E27FC236}">
              <a16:creationId xmlns:a16="http://schemas.microsoft.com/office/drawing/2014/main" id="{031C0269-EBFD-4939-9AE5-2BD0A2F81962}"/>
            </a:ext>
          </a:extLst>
        </xdr:cNvPr>
        <xdr:cNvSpPr/>
      </xdr:nvSpPr>
      <xdr:spPr>
        <a:xfrm>
          <a:off x="16388080" y="6607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DAC0E56-055A-4649-961B-9DD2D53FDBD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C1B4499-EFB6-41F3-A0A1-CABDFC20D17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F8E7FFC-0488-4A18-9340-F4D964BBA7E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ED0C373-A0F8-4A41-8F34-74299DFE1EC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1AFC7B9-996F-4EB3-94C9-7ADA647A666C}"/>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33252</xdr:rowOff>
    </xdr:from>
    <xdr:to>
      <xdr:col>116</xdr:col>
      <xdr:colOff>114300</xdr:colOff>
      <xdr:row>41</xdr:row>
      <xdr:rowOff>134852</xdr:rowOff>
    </xdr:to>
    <xdr:sp macro="" textlink="">
      <xdr:nvSpPr>
        <xdr:cNvPr id="486" name="楕円 485">
          <a:extLst>
            <a:ext uri="{FF2B5EF4-FFF2-40B4-BE49-F238E27FC236}">
              <a16:creationId xmlns:a16="http://schemas.microsoft.com/office/drawing/2014/main" id="{E6453634-B6FE-4F0F-8677-99C486FDB329}"/>
            </a:ext>
          </a:extLst>
        </xdr:cNvPr>
        <xdr:cNvSpPr/>
      </xdr:nvSpPr>
      <xdr:spPr>
        <a:xfrm>
          <a:off x="19458940" y="690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119629</xdr:rowOff>
    </xdr:from>
    <xdr:ext cx="534377" cy="259045"/>
    <xdr:sp macro="" textlink="">
      <xdr:nvSpPr>
        <xdr:cNvPr id="487" name="【一般廃棄物処理施設】&#10;一人当たり有形固定資産（償却資産）額該当値テキスト">
          <a:extLst>
            <a:ext uri="{FF2B5EF4-FFF2-40B4-BE49-F238E27FC236}">
              <a16:creationId xmlns:a16="http://schemas.microsoft.com/office/drawing/2014/main" id="{8B55DBE6-8D19-4132-B75E-6A07319AA34F}"/>
            </a:ext>
          </a:extLst>
        </xdr:cNvPr>
        <xdr:cNvSpPr txBox="1"/>
      </xdr:nvSpPr>
      <xdr:spPr>
        <a:xfrm>
          <a:off x="19547840" y="682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42286</xdr:rowOff>
    </xdr:from>
    <xdr:to>
      <xdr:col>112</xdr:col>
      <xdr:colOff>38100</xdr:colOff>
      <xdr:row>41</xdr:row>
      <xdr:rowOff>143886</xdr:rowOff>
    </xdr:to>
    <xdr:sp macro="" textlink="">
      <xdr:nvSpPr>
        <xdr:cNvPr id="488" name="楕円 487">
          <a:extLst>
            <a:ext uri="{FF2B5EF4-FFF2-40B4-BE49-F238E27FC236}">
              <a16:creationId xmlns:a16="http://schemas.microsoft.com/office/drawing/2014/main" id="{54828357-35FA-4ADF-B3E8-4DDD2D26F25B}"/>
            </a:ext>
          </a:extLst>
        </xdr:cNvPr>
        <xdr:cNvSpPr/>
      </xdr:nvSpPr>
      <xdr:spPr>
        <a:xfrm>
          <a:off x="18735040" y="69155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84052</xdr:rowOff>
    </xdr:from>
    <xdr:to>
      <xdr:col>116</xdr:col>
      <xdr:colOff>63500</xdr:colOff>
      <xdr:row>41</xdr:row>
      <xdr:rowOff>93086</xdr:rowOff>
    </xdr:to>
    <xdr:cxnSp macro="">
      <xdr:nvCxnSpPr>
        <xdr:cNvPr id="489" name="直線コネクタ 488">
          <a:extLst>
            <a:ext uri="{FF2B5EF4-FFF2-40B4-BE49-F238E27FC236}">
              <a16:creationId xmlns:a16="http://schemas.microsoft.com/office/drawing/2014/main" id="{B6D7732C-5D0E-4685-A912-0310082AAE99}"/>
            </a:ext>
          </a:extLst>
        </xdr:cNvPr>
        <xdr:cNvCxnSpPr/>
      </xdr:nvCxnSpPr>
      <xdr:spPr>
        <a:xfrm flipV="1">
          <a:off x="18778220" y="6957292"/>
          <a:ext cx="731520" cy="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44808</xdr:rowOff>
    </xdr:from>
    <xdr:to>
      <xdr:col>107</xdr:col>
      <xdr:colOff>101600</xdr:colOff>
      <xdr:row>41</xdr:row>
      <xdr:rowOff>146408</xdr:rowOff>
    </xdr:to>
    <xdr:sp macro="" textlink="">
      <xdr:nvSpPr>
        <xdr:cNvPr id="490" name="楕円 489">
          <a:extLst>
            <a:ext uri="{FF2B5EF4-FFF2-40B4-BE49-F238E27FC236}">
              <a16:creationId xmlns:a16="http://schemas.microsoft.com/office/drawing/2014/main" id="{F301F828-4A6F-4F24-AF75-F330F60313B1}"/>
            </a:ext>
          </a:extLst>
        </xdr:cNvPr>
        <xdr:cNvSpPr/>
      </xdr:nvSpPr>
      <xdr:spPr>
        <a:xfrm>
          <a:off x="17937480" y="69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93086</xdr:rowOff>
    </xdr:from>
    <xdr:to>
      <xdr:col>111</xdr:col>
      <xdr:colOff>177800</xdr:colOff>
      <xdr:row>41</xdr:row>
      <xdr:rowOff>95608</xdr:rowOff>
    </xdr:to>
    <xdr:cxnSp macro="">
      <xdr:nvCxnSpPr>
        <xdr:cNvPr id="491" name="直線コネクタ 490">
          <a:extLst>
            <a:ext uri="{FF2B5EF4-FFF2-40B4-BE49-F238E27FC236}">
              <a16:creationId xmlns:a16="http://schemas.microsoft.com/office/drawing/2014/main" id="{F9A9DF20-5E1F-48EC-B74E-039FB32568F5}"/>
            </a:ext>
          </a:extLst>
        </xdr:cNvPr>
        <xdr:cNvCxnSpPr/>
      </xdr:nvCxnSpPr>
      <xdr:spPr>
        <a:xfrm flipV="1">
          <a:off x="17988280" y="6966326"/>
          <a:ext cx="789940" cy="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46191</xdr:rowOff>
    </xdr:from>
    <xdr:to>
      <xdr:col>102</xdr:col>
      <xdr:colOff>165100</xdr:colOff>
      <xdr:row>41</xdr:row>
      <xdr:rowOff>147791</xdr:rowOff>
    </xdr:to>
    <xdr:sp macro="" textlink="">
      <xdr:nvSpPr>
        <xdr:cNvPr id="492" name="楕円 491">
          <a:extLst>
            <a:ext uri="{FF2B5EF4-FFF2-40B4-BE49-F238E27FC236}">
              <a16:creationId xmlns:a16="http://schemas.microsoft.com/office/drawing/2014/main" id="{2FF52FBE-9004-4E44-9FAE-6AFB363C3374}"/>
            </a:ext>
          </a:extLst>
        </xdr:cNvPr>
        <xdr:cNvSpPr/>
      </xdr:nvSpPr>
      <xdr:spPr>
        <a:xfrm>
          <a:off x="17162780" y="691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95608</xdr:rowOff>
    </xdr:from>
    <xdr:to>
      <xdr:col>107</xdr:col>
      <xdr:colOff>50800</xdr:colOff>
      <xdr:row>41</xdr:row>
      <xdr:rowOff>96991</xdr:rowOff>
    </xdr:to>
    <xdr:cxnSp macro="">
      <xdr:nvCxnSpPr>
        <xdr:cNvPr id="493" name="直線コネクタ 492">
          <a:extLst>
            <a:ext uri="{FF2B5EF4-FFF2-40B4-BE49-F238E27FC236}">
              <a16:creationId xmlns:a16="http://schemas.microsoft.com/office/drawing/2014/main" id="{84D924F9-D2F9-4E47-AF55-CB5D2D073833}"/>
            </a:ext>
          </a:extLst>
        </xdr:cNvPr>
        <xdr:cNvCxnSpPr/>
      </xdr:nvCxnSpPr>
      <xdr:spPr>
        <a:xfrm flipV="1">
          <a:off x="17213580" y="6968848"/>
          <a:ext cx="774700" cy="1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6A0824AD-9D66-4993-8ACD-334FB75FD587}"/>
            </a:ext>
          </a:extLst>
        </xdr:cNvPr>
        <xdr:cNvSpPr txBox="1"/>
      </xdr:nvSpPr>
      <xdr:spPr>
        <a:xfrm>
          <a:off x="18496495" y="636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E2987F3F-4F5A-4C59-88CC-3782BBBD115F}"/>
            </a:ext>
          </a:extLst>
        </xdr:cNvPr>
        <xdr:cNvSpPr txBox="1"/>
      </xdr:nvSpPr>
      <xdr:spPr>
        <a:xfrm>
          <a:off x="17734495" y="637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B9CCD9EF-84C3-48AD-B967-1C685C0AC77D}"/>
            </a:ext>
          </a:extLst>
        </xdr:cNvPr>
        <xdr:cNvSpPr txBox="1"/>
      </xdr:nvSpPr>
      <xdr:spPr>
        <a:xfrm>
          <a:off x="16936935" y="6382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497" name="n_4aveValue【一般廃棄物処理施設】&#10;一人当たり有形固定資産（償却資産）額">
          <a:extLst>
            <a:ext uri="{FF2B5EF4-FFF2-40B4-BE49-F238E27FC236}">
              <a16:creationId xmlns:a16="http://schemas.microsoft.com/office/drawing/2014/main" id="{CB6AB55E-39D8-4A97-BAD4-75AB84FB6445}"/>
            </a:ext>
          </a:extLst>
        </xdr:cNvPr>
        <xdr:cNvSpPr txBox="1"/>
      </xdr:nvSpPr>
      <xdr:spPr>
        <a:xfrm>
          <a:off x="16162235" y="638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135013</xdr:rowOff>
    </xdr:from>
    <xdr:ext cx="534377" cy="259045"/>
    <xdr:sp macro="" textlink="">
      <xdr:nvSpPr>
        <xdr:cNvPr id="498" name="n_1mainValue【一般廃棄物処理施設】&#10;一人当たり有形固定資産（償却資産）額">
          <a:extLst>
            <a:ext uri="{FF2B5EF4-FFF2-40B4-BE49-F238E27FC236}">
              <a16:creationId xmlns:a16="http://schemas.microsoft.com/office/drawing/2014/main" id="{6569B001-1FC9-4E4B-B257-AB269BB7998B}"/>
            </a:ext>
          </a:extLst>
        </xdr:cNvPr>
        <xdr:cNvSpPr txBox="1"/>
      </xdr:nvSpPr>
      <xdr:spPr>
        <a:xfrm>
          <a:off x="18528811" y="700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137535</xdr:rowOff>
    </xdr:from>
    <xdr:ext cx="534377" cy="259045"/>
    <xdr:sp macro="" textlink="">
      <xdr:nvSpPr>
        <xdr:cNvPr id="499" name="n_2mainValue【一般廃棄物処理施設】&#10;一人当たり有形固定資産（償却資産）額">
          <a:extLst>
            <a:ext uri="{FF2B5EF4-FFF2-40B4-BE49-F238E27FC236}">
              <a16:creationId xmlns:a16="http://schemas.microsoft.com/office/drawing/2014/main" id="{620DEBCA-CC1B-4576-9B52-DEC044ADA664}"/>
            </a:ext>
          </a:extLst>
        </xdr:cNvPr>
        <xdr:cNvSpPr txBox="1"/>
      </xdr:nvSpPr>
      <xdr:spPr>
        <a:xfrm>
          <a:off x="17766811" y="701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138918</xdr:rowOff>
    </xdr:from>
    <xdr:ext cx="534377" cy="259045"/>
    <xdr:sp macro="" textlink="">
      <xdr:nvSpPr>
        <xdr:cNvPr id="500" name="n_3mainValue【一般廃棄物処理施設】&#10;一人当たり有形固定資産（償却資産）額">
          <a:extLst>
            <a:ext uri="{FF2B5EF4-FFF2-40B4-BE49-F238E27FC236}">
              <a16:creationId xmlns:a16="http://schemas.microsoft.com/office/drawing/2014/main" id="{790F84C6-FDB1-4622-9C97-9B50794CC2BC}"/>
            </a:ext>
          </a:extLst>
        </xdr:cNvPr>
        <xdr:cNvSpPr txBox="1"/>
      </xdr:nvSpPr>
      <xdr:spPr>
        <a:xfrm>
          <a:off x="16969251" y="701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A22D6277-3883-4210-9A11-51FAD3DD7EF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DB072724-DCE1-4A84-8894-B8DA036E67A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27CA06F2-FA3C-4C9A-9869-3A7F8315A2F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A661F857-8E6C-4782-8C31-2D66CD72991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86849792-FA76-4D90-9ED8-69862DE606C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18F06EAE-9803-413B-A55E-F2FEAE444919}"/>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181EC84F-F317-456F-B2DA-26A0CB2E8C2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BD606548-29F5-4A78-BC2D-6D8F9E7605FF}"/>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09E5038B-6050-46A7-97EE-CB61794E92B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AC95EF40-FB34-49A5-B2F4-29AC0FA2D55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7339D675-9401-4627-86C4-6DD5DA5491E1}"/>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2" name="直線コネクタ 511">
          <a:extLst>
            <a:ext uri="{FF2B5EF4-FFF2-40B4-BE49-F238E27FC236}">
              <a16:creationId xmlns:a16="http://schemas.microsoft.com/office/drawing/2014/main" id="{DD1F8E90-0642-4E4A-BA68-31FD1763F697}"/>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3" name="テキスト ボックス 512">
          <a:extLst>
            <a:ext uri="{FF2B5EF4-FFF2-40B4-BE49-F238E27FC236}">
              <a16:creationId xmlns:a16="http://schemas.microsoft.com/office/drawing/2014/main" id="{AAB53D17-8AD8-4E37-9F67-8097180D741E}"/>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4" name="直線コネクタ 513">
          <a:extLst>
            <a:ext uri="{FF2B5EF4-FFF2-40B4-BE49-F238E27FC236}">
              <a16:creationId xmlns:a16="http://schemas.microsoft.com/office/drawing/2014/main" id="{7A414B7A-B0E8-4FFC-9E3D-3B8E4ACD2A9A}"/>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5" name="テキスト ボックス 514">
          <a:extLst>
            <a:ext uri="{FF2B5EF4-FFF2-40B4-BE49-F238E27FC236}">
              <a16:creationId xmlns:a16="http://schemas.microsoft.com/office/drawing/2014/main" id="{DE568B0F-72FE-4CAE-B06D-CC8E2D1D37E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6" name="直線コネクタ 515">
          <a:extLst>
            <a:ext uri="{FF2B5EF4-FFF2-40B4-BE49-F238E27FC236}">
              <a16:creationId xmlns:a16="http://schemas.microsoft.com/office/drawing/2014/main" id="{CC4CC692-F3DE-4740-9FCC-FFF01699200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7" name="テキスト ボックス 516">
          <a:extLst>
            <a:ext uri="{FF2B5EF4-FFF2-40B4-BE49-F238E27FC236}">
              <a16:creationId xmlns:a16="http://schemas.microsoft.com/office/drawing/2014/main" id="{455083D5-6564-441D-A5B3-FE142D321314}"/>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8" name="直線コネクタ 517">
          <a:extLst>
            <a:ext uri="{FF2B5EF4-FFF2-40B4-BE49-F238E27FC236}">
              <a16:creationId xmlns:a16="http://schemas.microsoft.com/office/drawing/2014/main" id="{25AB52D1-7D2B-41CC-9856-ECF149B6DC5A}"/>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9" name="テキスト ボックス 518">
          <a:extLst>
            <a:ext uri="{FF2B5EF4-FFF2-40B4-BE49-F238E27FC236}">
              <a16:creationId xmlns:a16="http://schemas.microsoft.com/office/drawing/2014/main" id="{F31F7D8F-F850-4A0E-A404-3955483C775F}"/>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0" name="直線コネクタ 519">
          <a:extLst>
            <a:ext uri="{FF2B5EF4-FFF2-40B4-BE49-F238E27FC236}">
              <a16:creationId xmlns:a16="http://schemas.microsoft.com/office/drawing/2014/main" id="{FB8E03B1-EAD3-41A7-8CB2-601B1BF74568}"/>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1" name="テキスト ボックス 520">
          <a:extLst>
            <a:ext uri="{FF2B5EF4-FFF2-40B4-BE49-F238E27FC236}">
              <a16:creationId xmlns:a16="http://schemas.microsoft.com/office/drawing/2014/main" id="{FE209D5C-1C84-4E1C-A1F6-79CA4D2BC7C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D6051BE5-F5BC-43D6-AE74-6A02885ED6D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3" name="テキスト ボックス 522">
          <a:extLst>
            <a:ext uri="{FF2B5EF4-FFF2-40B4-BE49-F238E27FC236}">
              <a16:creationId xmlns:a16="http://schemas.microsoft.com/office/drawing/2014/main" id="{19465C68-D82C-4450-800A-5DC01B82D1D6}"/>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保健センター・保健所】&#10;有形固定資産減価償却率グラフ枠">
          <a:extLst>
            <a:ext uri="{FF2B5EF4-FFF2-40B4-BE49-F238E27FC236}">
              <a16:creationId xmlns:a16="http://schemas.microsoft.com/office/drawing/2014/main" id="{50322B8B-FE0F-4466-A0C4-516551AF712A}"/>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25" name="直線コネクタ 524">
          <a:extLst>
            <a:ext uri="{FF2B5EF4-FFF2-40B4-BE49-F238E27FC236}">
              <a16:creationId xmlns:a16="http://schemas.microsoft.com/office/drawing/2014/main" id="{8DE410C7-0678-40A5-9D69-C3B239AE4CB3}"/>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26" name="【保健センター・保健所】&#10;有形固定資産減価償却率最小値テキスト">
          <a:extLst>
            <a:ext uri="{FF2B5EF4-FFF2-40B4-BE49-F238E27FC236}">
              <a16:creationId xmlns:a16="http://schemas.microsoft.com/office/drawing/2014/main" id="{B8F1C87D-6A83-492A-A054-E2702ABCB758}"/>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27" name="直線コネクタ 526">
          <a:extLst>
            <a:ext uri="{FF2B5EF4-FFF2-40B4-BE49-F238E27FC236}">
              <a16:creationId xmlns:a16="http://schemas.microsoft.com/office/drawing/2014/main" id="{649F15FB-1F69-4636-B004-BE12F8E64994}"/>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28" name="【保健センター・保健所】&#10;有形固定資産減価償却率最大値テキスト">
          <a:extLst>
            <a:ext uri="{FF2B5EF4-FFF2-40B4-BE49-F238E27FC236}">
              <a16:creationId xmlns:a16="http://schemas.microsoft.com/office/drawing/2014/main" id="{689DD2E6-2F4E-4F52-A3B3-38E1AFF88B18}"/>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29" name="直線コネクタ 528">
          <a:extLst>
            <a:ext uri="{FF2B5EF4-FFF2-40B4-BE49-F238E27FC236}">
              <a16:creationId xmlns:a16="http://schemas.microsoft.com/office/drawing/2014/main" id="{99382BD6-0B1F-4F9C-BDBC-0832B876AAF5}"/>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30" name="【保健センター・保健所】&#10;有形固定資産減価償却率平均値テキスト">
          <a:extLst>
            <a:ext uri="{FF2B5EF4-FFF2-40B4-BE49-F238E27FC236}">
              <a16:creationId xmlns:a16="http://schemas.microsoft.com/office/drawing/2014/main" id="{545B7485-9426-4816-9530-C0439DF7C5C7}"/>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1" name="フローチャート: 判断 530">
          <a:extLst>
            <a:ext uri="{FF2B5EF4-FFF2-40B4-BE49-F238E27FC236}">
              <a16:creationId xmlns:a16="http://schemas.microsoft.com/office/drawing/2014/main" id="{4DBA58ED-F00B-41AA-ADB8-A6C0DB19BF4E}"/>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2" name="フローチャート: 判断 531">
          <a:extLst>
            <a:ext uri="{FF2B5EF4-FFF2-40B4-BE49-F238E27FC236}">
              <a16:creationId xmlns:a16="http://schemas.microsoft.com/office/drawing/2014/main" id="{B71CD6B5-6E30-43D6-B377-9E9E5DC12739}"/>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33" name="フローチャート: 判断 532">
          <a:extLst>
            <a:ext uri="{FF2B5EF4-FFF2-40B4-BE49-F238E27FC236}">
              <a16:creationId xmlns:a16="http://schemas.microsoft.com/office/drawing/2014/main" id="{28F872FC-43B3-4E31-9545-73791620DAE3}"/>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34" name="フローチャート: 判断 533">
          <a:extLst>
            <a:ext uri="{FF2B5EF4-FFF2-40B4-BE49-F238E27FC236}">
              <a16:creationId xmlns:a16="http://schemas.microsoft.com/office/drawing/2014/main" id="{0BD5B31D-48F8-4745-A2BF-DC30E0F25C0E}"/>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35" name="フローチャート: 判断 534">
          <a:extLst>
            <a:ext uri="{FF2B5EF4-FFF2-40B4-BE49-F238E27FC236}">
              <a16:creationId xmlns:a16="http://schemas.microsoft.com/office/drawing/2014/main" id="{80E14F15-446C-40B8-989C-15700C916C4B}"/>
            </a:ext>
          </a:extLst>
        </xdr:cNvPr>
        <xdr:cNvSpPr/>
      </xdr:nvSpPr>
      <xdr:spPr>
        <a:xfrm>
          <a:off x="11231880" y="98380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B59F3B3D-4319-4042-B430-9A138D26EFB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374146F-3AC7-4A7B-BBD5-A23F51C095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140D7FE3-6F10-4CF4-8965-6A0510EC6D01}"/>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75DB17C-81B3-44BE-908B-266EEFDC706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895ACAA-AD2C-4043-8C86-0ADDE90AF55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1" name="楕円 540">
          <a:extLst>
            <a:ext uri="{FF2B5EF4-FFF2-40B4-BE49-F238E27FC236}">
              <a16:creationId xmlns:a16="http://schemas.microsoft.com/office/drawing/2014/main" id="{23761CAC-BB71-4935-9C6D-EA60FF0F019B}"/>
            </a:ext>
          </a:extLst>
        </xdr:cNvPr>
        <xdr:cNvSpPr/>
      </xdr:nvSpPr>
      <xdr:spPr>
        <a:xfrm>
          <a:off x="14325600" y="1013333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53357</xdr:rowOff>
    </xdr:from>
    <xdr:ext cx="405111" cy="259045"/>
    <xdr:sp macro="" textlink="">
      <xdr:nvSpPr>
        <xdr:cNvPr id="542" name="【保健センター・保健所】&#10;有形固定資産減価償却率該当値テキスト">
          <a:extLst>
            <a:ext uri="{FF2B5EF4-FFF2-40B4-BE49-F238E27FC236}">
              <a16:creationId xmlns:a16="http://schemas.microsoft.com/office/drawing/2014/main" id="{075A050A-CFCE-4769-ACAF-FE0F1FC41988}"/>
            </a:ext>
          </a:extLst>
        </xdr:cNvPr>
        <xdr:cNvSpPr txBox="1"/>
      </xdr:nvSpPr>
      <xdr:spPr>
        <a:xfrm>
          <a:off x="14414500"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34925</xdr:rowOff>
    </xdr:from>
    <xdr:to>
      <xdr:col>81</xdr:col>
      <xdr:colOff>101600</xdr:colOff>
      <xdr:row>60</xdr:row>
      <xdr:rowOff>136525</xdr:rowOff>
    </xdr:to>
    <xdr:sp macro="" textlink="">
      <xdr:nvSpPr>
        <xdr:cNvPr id="543" name="楕円 542">
          <a:extLst>
            <a:ext uri="{FF2B5EF4-FFF2-40B4-BE49-F238E27FC236}">
              <a16:creationId xmlns:a16="http://schemas.microsoft.com/office/drawing/2014/main" id="{1598A1A2-BB14-4814-8DD1-88CDE6237F94}"/>
            </a:ext>
          </a:extLst>
        </xdr:cNvPr>
        <xdr:cNvSpPr/>
      </xdr:nvSpPr>
      <xdr:spPr>
        <a:xfrm>
          <a:off x="1357884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85725</xdr:rowOff>
    </xdr:from>
    <xdr:to>
      <xdr:col>85</xdr:col>
      <xdr:colOff>127000</xdr:colOff>
      <xdr:row>60</xdr:row>
      <xdr:rowOff>125730</xdr:rowOff>
    </xdr:to>
    <xdr:cxnSp macro="">
      <xdr:nvCxnSpPr>
        <xdr:cNvPr id="544" name="直線コネクタ 543">
          <a:extLst>
            <a:ext uri="{FF2B5EF4-FFF2-40B4-BE49-F238E27FC236}">
              <a16:creationId xmlns:a16="http://schemas.microsoft.com/office/drawing/2014/main" id="{5E7BBA90-0817-4A8B-A164-63D31F44875C}"/>
            </a:ext>
          </a:extLst>
        </xdr:cNvPr>
        <xdr:cNvCxnSpPr/>
      </xdr:nvCxnSpPr>
      <xdr:spPr>
        <a:xfrm>
          <a:off x="13629640" y="10144125"/>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45" name="楕円 544">
          <a:extLst>
            <a:ext uri="{FF2B5EF4-FFF2-40B4-BE49-F238E27FC236}">
              <a16:creationId xmlns:a16="http://schemas.microsoft.com/office/drawing/2014/main" id="{01936F5C-32F3-45AB-8EBB-6E51403017EF}"/>
            </a:ext>
          </a:extLst>
        </xdr:cNvPr>
        <xdr:cNvSpPr/>
      </xdr:nvSpPr>
      <xdr:spPr>
        <a:xfrm>
          <a:off x="12804140" y="100209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9525</xdr:rowOff>
    </xdr:from>
    <xdr:to>
      <xdr:col>81</xdr:col>
      <xdr:colOff>50800</xdr:colOff>
      <xdr:row>60</xdr:row>
      <xdr:rowOff>85725</xdr:rowOff>
    </xdr:to>
    <xdr:cxnSp macro="">
      <xdr:nvCxnSpPr>
        <xdr:cNvPr id="546" name="直線コネクタ 545">
          <a:extLst>
            <a:ext uri="{FF2B5EF4-FFF2-40B4-BE49-F238E27FC236}">
              <a16:creationId xmlns:a16="http://schemas.microsoft.com/office/drawing/2014/main" id="{E6C55F0C-2265-43FC-B080-585590FD170A}"/>
            </a:ext>
          </a:extLst>
        </xdr:cNvPr>
        <xdr:cNvCxnSpPr/>
      </xdr:nvCxnSpPr>
      <xdr:spPr>
        <a:xfrm>
          <a:off x="12854940" y="10067925"/>
          <a:ext cx="7747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547" name="楕円 546">
          <a:extLst>
            <a:ext uri="{FF2B5EF4-FFF2-40B4-BE49-F238E27FC236}">
              <a16:creationId xmlns:a16="http://schemas.microsoft.com/office/drawing/2014/main" id="{6D9B39EA-846C-4741-85B3-ED7A7DF134A6}"/>
            </a:ext>
          </a:extLst>
        </xdr:cNvPr>
        <xdr:cNvSpPr/>
      </xdr:nvSpPr>
      <xdr:spPr>
        <a:xfrm>
          <a:off x="12029440" y="1006284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9525</xdr:rowOff>
    </xdr:from>
    <xdr:to>
      <xdr:col>76</xdr:col>
      <xdr:colOff>114300</xdr:colOff>
      <xdr:row>60</xdr:row>
      <xdr:rowOff>55245</xdr:rowOff>
    </xdr:to>
    <xdr:cxnSp macro="">
      <xdr:nvCxnSpPr>
        <xdr:cNvPr id="548" name="直線コネクタ 547">
          <a:extLst>
            <a:ext uri="{FF2B5EF4-FFF2-40B4-BE49-F238E27FC236}">
              <a16:creationId xmlns:a16="http://schemas.microsoft.com/office/drawing/2014/main" id="{3DB942BC-D42B-438A-A50C-E4B724620AB3}"/>
            </a:ext>
          </a:extLst>
        </xdr:cNvPr>
        <xdr:cNvCxnSpPr/>
      </xdr:nvCxnSpPr>
      <xdr:spPr>
        <a:xfrm flipV="1">
          <a:off x="12072620" y="1006792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156845</xdr:rowOff>
    </xdr:from>
    <xdr:to>
      <xdr:col>67</xdr:col>
      <xdr:colOff>101600</xdr:colOff>
      <xdr:row>60</xdr:row>
      <xdr:rowOff>86995</xdr:rowOff>
    </xdr:to>
    <xdr:sp macro="" textlink="">
      <xdr:nvSpPr>
        <xdr:cNvPr id="549" name="楕円 548">
          <a:extLst>
            <a:ext uri="{FF2B5EF4-FFF2-40B4-BE49-F238E27FC236}">
              <a16:creationId xmlns:a16="http://schemas.microsoft.com/office/drawing/2014/main" id="{8365AAD7-F949-4127-9652-86A13AFAE98B}"/>
            </a:ext>
          </a:extLst>
        </xdr:cNvPr>
        <xdr:cNvSpPr/>
      </xdr:nvSpPr>
      <xdr:spPr>
        <a:xfrm>
          <a:off x="11231880" y="100476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36195</xdr:rowOff>
    </xdr:from>
    <xdr:to>
      <xdr:col>71</xdr:col>
      <xdr:colOff>177800</xdr:colOff>
      <xdr:row>60</xdr:row>
      <xdr:rowOff>55245</xdr:rowOff>
    </xdr:to>
    <xdr:cxnSp macro="">
      <xdr:nvCxnSpPr>
        <xdr:cNvPr id="550" name="直線コネクタ 549">
          <a:extLst>
            <a:ext uri="{FF2B5EF4-FFF2-40B4-BE49-F238E27FC236}">
              <a16:creationId xmlns:a16="http://schemas.microsoft.com/office/drawing/2014/main" id="{C89AA90E-8267-498C-B600-3C30B8431943}"/>
            </a:ext>
          </a:extLst>
        </xdr:cNvPr>
        <xdr:cNvCxnSpPr/>
      </xdr:nvCxnSpPr>
      <xdr:spPr>
        <a:xfrm>
          <a:off x="11282680" y="10094595"/>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51" name="n_1aveValue【保健センター・保健所】&#10;有形固定資産減価償却率">
          <a:extLst>
            <a:ext uri="{FF2B5EF4-FFF2-40B4-BE49-F238E27FC236}">
              <a16:creationId xmlns:a16="http://schemas.microsoft.com/office/drawing/2014/main" id="{95117536-3A79-411C-99A9-E61758D8F150}"/>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52" name="n_2aveValue【保健センター・保健所】&#10;有形固定資産減価償却率">
          <a:extLst>
            <a:ext uri="{FF2B5EF4-FFF2-40B4-BE49-F238E27FC236}">
              <a16:creationId xmlns:a16="http://schemas.microsoft.com/office/drawing/2014/main" id="{9AE75823-51D9-4F0D-B179-A7A140E16794}"/>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53" name="n_3aveValue【保健センター・保健所】&#10;有形固定資産減価償却率">
          <a:extLst>
            <a:ext uri="{FF2B5EF4-FFF2-40B4-BE49-F238E27FC236}">
              <a16:creationId xmlns:a16="http://schemas.microsoft.com/office/drawing/2014/main" id="{DB4D8BFD-92B2-4228-A01B-33DDFB7C6ECB}"/>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54" name="n_4aveValue【保健センター・保健所】&#10;有形固定資産減価償却率">
          <a:extLst>
            <a:ext uri="{FF2B5EF4-FFF2-40B4-BE49-F238E27FC236}">
              <a16:creationId xmlns:a16="http://schemas.microsoft.com/office/drawing/2014/main" id="{C69D78D7-7BC9-44DB-8FFB-64DA394BEEDE}"/>
            </a:ext>
          </a:extLst>
        </xdr:cNvPr>
        <xdr:cNvSpPr txBox="1"/>
      </xdr:nvSpPr>
      <xdr:spPr>
        <a:xfrm>
          <a:off x="1110298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127652</xdr:rowOff>
    </xdr:from>
    <xdr:ext cx="405111" cy="259045"/>
    <xdr:sp macro="" textlink="">
      <xdr:nvSpPr>
        <xdr:cNvPr id="555" name="n_1mainValue【保健センター・保健所】&#10;有形固定資産減価償却率">
          <a:extLst>
            <a:ext uri="{FF2B5EF4-FFF2-40B4-BE49-F238E27FC236}">
              <a16:creationId xmlns:a16="http://schemas.microsoft.com/office/drawing/2014/main" id="{221A81AC-F462-43B7-B2DA-C94FF6A196A3}"/>
            </a:ext>
          </a:extLst>
        </xdr:cNvPr>
        <xdr:cNvSpPr txBox="1"/>
      </xdr:nvSpPr>
      <xdr:spPr>
        <a:xfrm>
          <a:off x="13437244" y="1018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51452</xdr:rowOff>
    </xdr:from>
    <xdr:ext cx="405111" cy="259045"/>
    <xdr:sp macro="" textlink="">
      <xdr:nvSpPr>
        <xdr:cNvPr id="556" name="n_2mainValue【保健センター・保健所】&#10;有形固定資産減価償却率">
          <a:extLst>
            <a:ext uri="{FF2B5EF4-FFF2-40B4-BE49-F238E27FC236}">
              <a16:creationId xmlns:a16="http://schemas.microsoft.com/office/drawing/2014/main" id="{046A0687-4F98-455D-AD6F-70F8C5095E78}"/>
            </a:ext>
          </a:extLst>
        </xdr:cNvPr>
        <xdr:cNvSpPr txBox="1"/>
      </xdr:nvSpPr>
      <xdr:spPr>
        <a:xfrm>
          <a:off x="12675244"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97172</xdr:rowOff>
    </xdr:from>
    <xdr:ext cx="405111" cy="259045"/>
    <xdr:sp macro="" textlink="">
      <xdr:nvSpPr>
        <xdr:cNvPr id="557" name="n_3mainValue【保健センター・保健所】&#10;有形固定資産減価償却率">
          <a:extLst>
            <a:ext uri="{FF2B5EF4-FFF2-40B4-BE49-F238E27FC236}">
              <a16:creationId xmlns:a16="http://schemas.microsoft.com/office/drawing/2014/main" id="{A7A08EF6-9189-4D92-A491-E876847AA5BF}"/>
            </a:ext>
          </a:extLst>
        </xdr:cNvPr>
        <xdr:cNvSpPr txBox="1"/>
      </xdr:nvSpPr>
      <xdr:spPr>
        <a:xfrm>
          <a:off x="119005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78122</xdr:rowOff>
    </xdr:from>
    <xdr:ext cx="405111" cy="259045"/>
    <xdr:sp macro="" textlink="">
      <xdr:nvSpPr>
        <xdr:cNvPr id="558" name="n_4mainValue【保健センター・保健所】&#10;有形固定資産減価償却率">
          <a:extLst>
            <a:ext uri="{FF2B5EF4-FFF2-40B4-BE49-F238E27FC236}">
              <a16:creationId xmlns:a16="http://schemas.microsoft.com/office/drawing/2014/main" id="{DCB3270B-C6D3-45A8-810F-A04D92950262}"/>
            </a:ext>
          </a:extLst>
        </xdr:cNvPr>
        <xdr:cNvSpPr txBox="1"/>
      </xdr:nvSpPr>
      <xdr:spPr>
        <a:xfrm>
          <a:off x="11102984" y="1013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CF6344E3-9ADD-4EFC-A12E-C9C3AF74F91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6B74FEEF-97C2-430C-A4B7-715FA618A5D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AC410743-F74E-43C9-BA0C-B67891832FC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162E2915-7567-4C24-BC14-7B26F8DC8DCB}"/>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13CAFF7F-F447-4340-A3FF-9EF99C634F3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0CFC6BF5-9D85-443E-B71E-2E2C3E7ED9D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B71C56CF-226F-4D7C-902A-58D7051F477F}"/>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92B3FDE7-46FE-4064-89F9-C864B195342D}"/>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3E8A936C-DF2C-4DD6-8D06-1234DC34922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3F340C8A-C824-4B0E-ACF1-869EE7FD105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47754EBC-46A5-4851-BED8-5C79CDBA2D1A}"/>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0F73FC62-1141-40FD-8CD7-E1C6FC8815C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28D3EAC2-91A3-4886-ABE2-1E063EAC6717}"/>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2B7AC40B-0DB8-4BCC-8A64-071D77E9B629}"/>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BC6D5B63-0ECC-4D02-8DD5-74D785600CC9}"/>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FA488B68-53B4-432B-9BCD-76283FE754E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CA1D623F-2562-4492-B9CF-A00C785518F3}"/>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191759E6-D48C-48C9-9A26-7E9E6C241DE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5C27DF5D-4340-44C4-B6CB-7D5EA29D5DEE}"/>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BA109642-0BBD-431E-B0D9-B3F8D1632C28}"/>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D76C1928-9BA2-40BF-80E3-27DC496B372A}"/>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0" name="テキスト ボックス 579">
          <a:extLst>
            <a:ext uri="{FF2B5EF4-FFF2-40B4-BE49-F238E27FC236}">
              <a16:creationId xmlns:a16="http://schemas.microsoft.com/office/drawing/2014/main" id="{65A7F05B-E390-45D8-BC11-82E235A6FE9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D97B40A-70EF-4C62-B668-9C6BCF8BE7B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941FCEC-2369-45CD-8834-2ADC627A6EBF}"/>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保健センター・保健所】&#10;一人当たり面積グラフ枠">
          <a:extLst>
            <a:ext uri="{FF2B5EF4-FFF2-40B4-BE49-F238E27FC236}">
              <a16:creationId xmlns:a16="http://schemas.microsoft.com/office/drawing/2014/main" id="{6FCB40D0-3E71-4776-B01A-CDBCF08D84D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84" name="直線コネクタ 583">
          <a:extLst>
            <a:ext uri="{FF2B5EF4-FFF2-40B4-BE49-F238E27FC236}">
              <a16:creationId xmlns:a16="http://schemas.microsoft.com/office/drawing/2014/main" id="{3A1181D4-B9A7-4327-A964-CB32839CDE90}"/>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85" name="【保健センター・保健所】&#10;一人当たり面積最小値テキスト">
          <a:extLst>
            <a:ext uri="{FF2B5EF4-FFF2-40B4-BE49-F238E27FC236}">
              <a16:creationId xmlns:a16="http://schemas.microsoft.com/office/drawing/2014/main" id="{3F61A39D-2F59-4CDC-8815-67DA51D9339C}"/>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86" name="直線コネクタ 585">
          <a:extLst>
            <a:ext uri="{FF2B5EF4-FFF2-40B4-BE49-F238E27FC236}">
              <a16:creationId xmlns:a16="http://schemas.microsoft.com/office/drawing/2014/main" id="{79EEBD64-254B-4909-B59D-7D8D6B81975F}"/>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87" name="【保健センター・保健所】&#10;一人当たり面積最大値テキスト">
          <a:extLst>
            <a:ext uri="{FF2B5EF4-FFF2-40B4-BE49-F238E27FC236}">
              <a16:creationId xmlns:a16="http://schemas.microsoft.com/office/drawing/2014/main" id="{753D86BC-E6CC-4431-B32D-7C7DA7C9F56C}"/>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88" name="直線コネクタ 587">
          <a:extLst>
            <a:ext uri="{FF2B5EF4-FFF2-40B4-BE49-F238E27FC236}">
              <a16:creationId xmlns:a16="http://schemas.microsoft.com/office/drawing/2014/main" id="{EDB7F87D-21D3-42BB-AB20-4A2F64861A6C}"/>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89" name="【保健センター・保健所】&#10;一人当たり面積平均値テキスト">
          <a:extLst>
            <a:ext uri="{FF2B5EF4-FFF2-40B4-BE49-F238E27FC236}">
              <a16:creationId xmlns:a16="http://schemas.microsoft.com/office/drawing/2014/main" id="{37DBB413-29F5-4FD7-8E96-EBFA9A0FBD73}"/>
            </a:ext>
          </a:extLst>
        </xdr:cNvPr>
        <xdr:cNvSpPr txBox="1"/>
      </xdr:nvSpPr>
      <xdr:spPr>
        <a:xfrm>
          <a:off x="19547840" y="10543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0" name="フローチャート: 判断 589">
          <a:extLst>
            <a:ext uri="{FF2B5EF4-FFF2-40B4-BE49-F238E27FC236}">
              <a16:creationId xmlns:a16="http://schemas.microsoft.com/office/drawing/2014/main" id="{3E67B7DD-0F06-403A-B759-ACD9FEA7B784}"/>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1" name="フローチャート: 判断 590">
          <a:extLst>
            <a:ext uri="{FF2B5EF4-FFF2-40B4-BE49-F238E27FC236}">
              <a16:creationId xmlns:a16="http://schemas.microsoft.com/office/drawing/2014/main" id="{3FA71009-7F91-49CA-8BBF-12764AE236FE}"/>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2" name="フローチャート: 判断 591">
          <a:extLst>
            <a:ext uri="{FF2B5EF4-FFF2-40B4-BE49-F238E27FC236}">
              <a16:creationId xmlns:a16="http://schemas.microsoft.com/office/drawing/2014/main" id="{7B0F3FD1-8377-471A-B0A9-B55FE9E5C40F}"/>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593" name="フローチャート: 判断 592">
          <a:extLst>
            <a:ext uri="{FF2B5EF4-FFF2-40B4-BE49-F238E27FC236}">
              <a16:creationId xmlns:a16="http://schemas.microsoft.com/office/drawing/2014/main" id="{22FDE0B9-27C1-4265-AA40-FFD723984B96}"/>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594" name="フローチャート: 判断 593">
          <a:extLst>
            <a:ext uri="{FF2B5EF4-FFF2-40B4-BE49-F238E27FC236}">
              <a16:creationId xmlns:a16="http://schemas.microsoft.com/office/drawing/2014/main" id="{10FD408C-BCE7-4EE8-9298-77B1248CD654}"/>
            </a:ext>
          </a:extLst>
        </xdr:cNvPr>
        <xdr:cNvSpPr/>
      </xdr:nvSpPr>
      <xdr:spPr>
        <a:xfrm>
          <a:off x="1638808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5A7CCDC-1C27-4EEB-813A-70A61B840CF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1D9A597-F5E2-4312-862C-763C0B68FF0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7856C25C-C128-475C-B0E8-A3B4914F583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9493A31-8604-4E4A-B78D-B29841970F1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C0ED8967-06BC-43E1-A788-9D3538F3368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115751</xdr:rowOff>
    </xdr:from>
    <xdr:to>
      <xdr:col>116</xdr:col>
      <xdr:colOff>114300</xdr:colOff>
      <xdr:row>63</xdr:row>
      <xdr:rowOff>45901</xdr:rowOff>
    </xdr:to>
    <xdr:sp macro="" textlink="">
      <xdr:nvSpPr>
        <xdr:cNvPr id="600" name="楕円 599">
          <a:extLst>
            <a:ext uri="{FF2B5EF4-FFF2-40B4-BE49-F238E27FC236}">
              <a16:creationId xmlns:a16="http://schemas.microsoft.com/office/drawing/2014/main" id="{2C0BE370-2EA6-4412-803C-0A3093EE1F5D}"/>
            </a:ext>
          </a:extLst>
        </xdr:cNvPr>
        <xdr:cNvSpPr/>
      </xdr:nvSpPr>
      <xdr:spPr>
        <a:xfrm>
          <a:off x="19458940" y="10509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138628</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348CC523-9E87-4CD9-A8D7-A9E0975FFCE0}"/>
            </a:ext>
          </a:extLst>
        </xdr:cNvPr>
        <xdr:cNvSpPr txBox="1"/>
      </xdr:nvSpPr>
      <xdr:spPr>
        <a:xfrm>
          <a:off x="19547840" y="1036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122283</xdr:rowOff>
    </xdr:from>
    <xdr:to>
      <xdr:col>112</xdr:col>
      <xdr:colOff>38100</xdr:colOff>
      <xdr:row>63</xdr:row>
      <xdr:rowOff>52433</xdr:rowOff>
    </xdr:to>
    <xdr:sp macro="" textlink="">
      <xdr:nvSpPr>
        <xdr:cNvPr id="602" name="楕円 601">
          <a:extLst>
            <a:ext uri="{FF2B5EF4-FFF2-40B4-BE49-F238E27FC236}">
              <a16:creationId xmlns:a16="http://schemas.microsoft.com/office/drawing/2014/main" id="{47B9F4F8-5E2C-4884-85C2-B349947A7E68}"/>
            </a:ext>
          </a:extLst>
        </xdr:cNvPr>
        <xdr:cNvSpPr/>
      </xdr:nvSpPr>
      <xdr:spPr>
        <a:xfrm>
          <a:off x="18735040" y="10515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166551</xdr:rowOff>
    </xdr:from>
    <xdr:to>
      <xdr:col>116</xdr:col>
      <xdr:colOff>63500</xdr:colOff>
      <xdr:row>63</xdr:row>
      <xdr:rowOff>1633</xdr:rowOff>
    </xdr:to>
    <xdr:cxnSp macro="">
      <xdr:nvCxnSpPr>
        <xdr:cNvPr id="603" name="直線コネクタ 602">
          <a:extLst>
            <a:ext uri="{FF2B5EF4-FFF2-40B4-BE49-F238E27FC236}">
              <a16:creationId xmlns:a16="http://schemas.microsoft.com/office/drawing/2014/main" id="{E3954602-AEEB-487A-BDFC-95B5BE7EB3CF}"/>
            </a:ext>
          </a:extLst>
        </xdr:cNvPr>
        <xdr:cNvCxnSpPr/>
      </xdr:nvCxnSpPr>
      <xdr:spPr>
        <a:xfrm flipV="1">
          <a:off x="18778220" y="10560231"/>
          <a:ext cx="731520" cy="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171269</xdr:rowOff>
    </xdr:from>
    <xdr:to>
      <xdr:col>107</xdr:col>
      <xdr:colOff>101600</xdr:colOff>
      <xdr:row>63</xdr:row>
      <xdr:rowOff>101419</xdr:rowOff>
    </xdr:to>
    <xdr:sp macro="" textlink="">
      <xdr:nvSpPr>
        <xdr:cNvPr id="604" name="楕円 603">
          <a:extLst>
            <a:ext uri="{FF2B5EF4-FFF2-40B4-BE49-F238E27FC236}">
              <a16:creationId xmlns:a16="http://schemas.microsoft.com/office/drawing/2014/main" id="{3BECA713-365E-45AE-9BF5-0F7796E79975}"/>
            </a:ext>
          </a:extLst>
        </xdr:cNvPr>
        <xdr:cNvSpPr/>
      </xdr:nvSpPr>
      <xdr:spPr>
        <a:xfrm>
          <a:off x="17937480" y="105649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1633</xdr:rowOff>
    </xdr:from>
    <xdr:to>
      <xdr:col>111</xdr:col>
      <xdr:colOff>177800</xdr:colOff>
      <xdr:row>63</xdr:row>
      <xdr:rowOff>50619</xdr:rowOff>
    </xdr:to>
    <xdr:cxnSp macro="">
      <xdr:nvCxnSpPr>
        <xdr:cNvPr id="605" name="直線コネクタ 604">
          <a:extLst>
            <a:ext uri="{FF2B5EF4-FFF2-40B4-BE49-F238E27FC236}">
              <a16:creationId xmlns:a16="http://schemas.microsoft.com/office/drawing/2014/main" id="{113A972A-FD63-464B-8480-A0BE84BD0881}"/>
            </a:ext>
          </a:extLst>
        </xdr:cNvPr>
        <xdr:cNvCxnSpPr/>
      </xdr:nvCxnSpPr>
      <xdr:spPr>
        <a:xfrm flipV="1">
          <a:off x="17988280" y="10562953"/>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3084</xdr:rowOff>
    </xdr:from>
    <xdr:to>
      <xdr:col>102</xdr:col>
      <xdr:colOff>165100</xdr:colOff>
      <xdr:row>63</xdr:row>
      <xdr:rowOff>104684</xdr:rowOff>
    </xdr:to>
    <xdr:sp macro="" textlink="">
      <xdr:nvSpPr>
        <xdr:cNvPr id="606" name="楕円 605">
          <a:extLst>
            <a:ext uri="{FF2B5EF4-FFF2-40B4-BE49-F238E27FC236}">
              <a16:creationId xmlns:a16="http://schemas.microsoft.com/office/drawing/2014/main" id="{938E1F5C-AAEA-457B-81F1-4E340F31DDC0}"/>
            </a:ext>
          </a:extLst>
        </xdr:cNvPr>
        <xdr:cNvSpPr/>
      </xdr:nvSpPr>
      <xdr:spPr>
        <a:xfrm>
          <a:off x="1716278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50619</xdr:rowOff>
    </xdr:from>
    <xdr:to>
      <xdr:col>107</xdr:col>
      <xdr:colOff>50800</xdr:colOff>
      <xdr:row>63</xdr:row>
      <xdr:rowOff>53884</xdr:rowOff>
    </xdr:to>
    <xdr:cxnSp macro="">
      <xdr:nvCxnSpPr>
        <xdr:cNvPr id="607" name="直線コネクタ 606">
          <a:extLst>
            <a:ext uri="{FF2B5EF4-FFF2-40B4-BE49-F238E27FC236}">
              <a16:creationId xmlns:a16="http://schemas.microsoft.com/office/drawing/2014/main" id="{226F3FB0-E361-4A01-9E4B-D8F5EC77E54E}"/>
            </a:ext>
          </a:extLst>
        </xdr:cNvPr>
        <xdr:cNvCxnSpPr/>
      </xdr:nvCxnSpPr>
      <xdr:spPr>
        <a:xfrm flipV="1">
          <a:off x="17213580" y="10611939"/>
          <a:ext cx="7747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6350</xdr:rowOff>
    </xdr:from>
    <xdr:to>
      <xdr:col>98</xdr:col>
      <xdr:colOff>38100</xdr:colOff>
      <xdr:row>63</xdr:row>
      <xdr:rowOff>107950</xdr:rowOff>
    </xdr:to>
    <xdr:sp macro="" textlink="">
      <xdr:nvSpPr>
        <xdr:cNvPr id="608" name="楕円 607">
          <a:extLst>
            <a:ext uri="{FF2B5EF4-FFF2-40B4-BE49-F238E27FC236}">
              <a16:creationId xmlns:a16="http://schemas.microsoft.com/office/drawing/2014/main" id="{8C16426F-7374-4FFD-9E21-125233CA1E9B}"/>
            </a:ext>
          </a:extLst>
        </xdr:cNvPr>
        <xdr:cNvSpPr/>
      </xdr:nvSpPr>
      <xdr:spPr>
        <a:xfrm>
          <a:off x="16388080" y="105676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53884</xdr:rowOff>
    </xdr:from>
    <xdr:to>
      <xdr:col>102</xdr:col>
      <xdr:colOff>114300</xdr:colOff>
      <xdr:row>63</xdr:row>
      <xdr:rowOff>57150</xdr:rowOff>
    </xdr:to>
    <xdr:cxnSp macro="">
      <xdr:nvCxnSpPr>
        <xdr:cNvPr id="609" name="直線コネクタ 608">
          <a:extLst>
            <a:ext uri="{FF2B5EF4-FFF2-40B4-BE49-F238E27FC236}">
              <a16:creationId xmlns:a16="http://schemas.microsoft.com/office/drawing/2014/main" id="{CB9A424C-B650-4964-B968-CC6B0CC0F70F}"/>
            </a:ext>
          </a:extLst>
        </xdr:cNvPr>
        <xdr:cNvCxnSpPr/>
      </xdr:nvCxnSpPr>
      <xdr:spPr>
        <a:xfrm flipV="1">
          <a:off x="16431260" y="10615204"/>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0" name="n_1aveValue【保健センター・保健所】&#10;一人当たり面積">
          <a:extLst>
            <a:ext uri="{FF2B5EF4-FFF2-40B4-BE49-F238E27FC236}">
              <a16:creationId xmlns:a16="http://schemas.microsoft.com/office/drawing/2014/main" id="{6A2C8E84-2306-4253-9961-5686F164473D}"/>
            </a:ext>
          </a:extLst>
        </xdr:cNvPr>
        <xdr:cNvSpPr txBox="1"/>
      </xdr:nvSpPr>
      <xdr:spPr>
        <a:xfrm>
          <a:off x="185611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1" name="n_2aveValue【保健センター・保健所】&#10;一人当たり面積">
          <a:extLst>
            <a:ext uri="{FF2B5EF4-FFF2-40B4-BE49-F238E27FC236}">
              <a16:creationId xmlns:a16="http://schemas.microsoft.com/office/drawing/2014/main" id="{723F73ED-0894-47E3-BFE5-CDC7F4635BE7}"/>
            </a:ext>
          </a:extLst>
        </xdr:cNvPr>
        <xdr:cNvSpPr txBox="1"/>
      </xdr:nvSpPr>
      <xdr:spPr>
        <a:xfrm>
          <a:off x="177762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12" name="n_3aveValue【保健センター・保健所】&#10;一人当たり面積">
          <a:extLst>
            <a:ext uri="{FF2B5EF4-FFF2-40B4-BE49-F238E27FC236}">
              <a16:creationId xmlns:a16="http://schemas.microsoft.com/office/drawing/2014/main" id="{E0D835B7-F597-47BA-9852-8178460435B6}"/>
            </a:ext>
          </a:extLst>
        </xdr:cNvPr>
        <xdr:cNvSpPr txBox="1"/>
      </xdr:nvSpPr>
      <xdr:spPr>
        <a:xfrm>
          <a:off x="17001567" y="1034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13" name="n_4aveValue【保健センター・保健所】&#10;一人当たり面積">
          <a:extLst>
            <a:ext uri="{FF2B5EF4-FFF2-40B4-BE49-F238E27FC236}">
              <a16:creationId xmlns:a16="http://schemas.microsoft.com/office/drawing/2014/main" id="{8528416D-78C3-45B6-B9CE-6FFD43244E3B}"/>
            </a:ext>
          </a:extLst>
        </xdr:cNvPr>
        <xdr:cNvSpPr txBox="1"/>
      </xdr:nvSpPr>
      <xdr:spPr>
        <a:xfrm>
          <a:off x="162268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68960</xdr:rowOff>
    </xdr:from>
    <xdr:ext cx="469744" cy="259045"/>
    <xdr:sp macro="" textlink="">
      <xdr:nvSpPr>
        <xdr:cNvPr id="614" name="n_1mainValue【保健センター・保健所】&#10;一人当たり面積">
          <a:extLst>
            <a:ext uri="{FF2B5EF4-FFF2-40B4-BE49-F238E27FC236}">
              <a16:creationId xmlns:a16="http://schemas.microsoft.com/office/drawing/2014/main" id="{687CDF90-242D-4E6F-B06C-6027727813F1}"/>
            </a:ext>
          </a:extLst>
        </xdr:cNvPr>
        <xdr:cNvSpPr txBox="1"/>
      </xdr:nvSpPr>
      <xdr:spPr>
        <a:xfrm>
          <a:off x="18561127" y="1029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15" name="n_2mainValue【保健センター・保健所】&#10;一人当たり面積">
          <a:extLst>
            <a:ext uri="{FF2B5EF4-FFF2-40B4-BE49-F238E27FC236}">
              <a16:creationId xmlns:a16="http://schemas.microsoft.com/office/drawing/2014/main" id="{14A99748-4FCF-4B40-8E3C-F21EFB5661A6}"/>
            </a:ext>
          </a:extLst>
        </xdr:cNvPr>
        <xdr:cNvSpPr txBox="1"/>
      </xdr:nvSpPr>
      <xdr:spPr>
        <a:xfrm>
          <a:off x="1777626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95811</xdr:rowOff>
    </xdr:from>
    <xdr:ext cx="469744" cy="259045"/>
    <xdr:sp macro="" textlink="">
      <xdr:nvSpPr>
        <xdr:cNvPr id="616" name="n_3mainValue【保健センター・保健所】&#10;一人当たり面積">
          <a:extLst>
            <a:ext uri="{FF2B5EF4-FFF2-40B4-BE49-F238E27FC236}">
              <a16:creationId xmlns:a16="http://schemas.microsoft.com/office/drawing/2014/main" id="{9B65729B-9E08-4667-AA0D-F514EA56463F}"/>
            </a:ext>
          </a:extLst>
        </xdr:cNvPr>
        <xdr:cNvSpPr txBox="1"/>
      </xdr:nvSpPr>
      <xdr:spPr>
        <a:xfrm>
          <a:off x="17001567" y="1065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99077</xdr:rowOff>
    </xdr:from>
    <xdr:ext cx="469744" cy="259045"/>
    <xdr:sp macro="" textlink="">
      <xdr:nvSpPr>
        <xdr:cNvPr id="617" name="n_4mainValue【保健センター・保健所】&#10;一人当たり面積">
          <a:extLst>
            <a:ext uri="{FF2B5EF4-FFF2-40B4-BE49-F238E27FC236}">
              <a16:creationId xmlns:a16="http://schemas.microsoft.com/office/drawing/2014/main" id="{243C41CB-ED7C-477A-96F6-3D8911F878AF}"/>
            </a:ext>
          </a:extLst>
        </xdr:cNvPr>
        <xdr:cNvSpPr txBox="1"/>
      </xdr:nvSpPr>
      <xdr:spPr>
        <a:xfrm>
          <a:off x="1622686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3BE93F24-DE63-48C5-A83E-84AF5140B3DB}"/>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D3375BE0-8179-48B6-A3C8-FC1C2F702F6B}"/>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3812851E-70EC-4990-BC5A-74B45A1F83D9}"/>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ADF06CA0-A524-460C-83CC-25B25DC5AE1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B8D16339-ECCF-45B5-9978-8B2FB85F0D9E}"/>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184A571-6237-44A2-9149-27790B98888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17B9C76F-2554-49DA-B8D8-4E93D9BDA79B}"/>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C547FF09-7A97-4D70-A2D8-C78AB8EA5A9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52495EC2-9391-423D-98F4-545039D87832}"/>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9C887113-51C7-4CF9-AEEB-BF2F378A42D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FFBF94D3-B6E0-4748-996B-770CCE380CD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996FB68F-B43B-4F67-9F55-FABF2B55E20E}"/>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44598D7C-A907-45D9-BB66-55D4124C633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95020110-DE35-415B-BBD2-AD98E7342F2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1C659C79-1E57-458C-9568-59187B34BB3B}"/>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31FBC275-9478-40F2-B332-D8EB5938B90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961C3EB0-4688-44C0-82A7-01ABE19211A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B0DBE979-5FB5-4257-A759-F8A9E5A3A67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FFBFE9E5-B52D-42F1-A63E-2A44964B1796}"/>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94B699D6-6F55-4203-95DB-AD8C3E96BA7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A6151818-6454-4BE0-8B94-7957C19D7F4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4EC3B69A-8865-49DE-AD14-0A5141BF7045}"/>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43F172A5-5F6D-482D-BC1C-5CEDECA7D3DA}"/>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58BA91D3-B100-4643-9801-CF2237CD10E8}"/>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C46BEB48-5CC6-4010-A7DF-262AFAF9D01D}"/>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ECBA8216-FFDD-4084-A050-F231FC5EC22F}"/>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2DF8EA9E-FE59-4CC5-9389-98A0A7695E24}"/>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0603D104-ADDF-4522-80F8-A7D99018735B}"/>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46" name="直線コネクタ 645">
          <a:extLst>
            <a:ext uri="{FF2B5EF4-FFF2-40B4-BE49-F238E27FC236}">
              <a16:creationId xmlns:a16="http://schemas.microsoft.com/office/drawing/2014/main" id="{928A152F-49C7-441F-9A18-AAC22429F77F}"/>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C342537E-73B1-4EE2-894B-5ADB66E4DBCF}"/>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48" name="フローチャート: 判断 647">
          <a:extLst>
            <a:ext uri="{FF2B5EF4-FFF2-40B4-BE49-F238E27FC236}">
              <a16:creationId xmlns:a16="http://schemas.microsoft.com/office/drawing/2014/main" id="{0332279F-8F1D-4027-A5C1-E050BF31DE9F}"/>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49" name="フローチャート: 判断 648">
          <a:extLst>
            <a:ext uri="{FF2B5EF4-FFF2-40B4-BE49-F238E27FC236}">
              <a16:creationId xmlns:a16="http://schemas.microsoft.com/office/drawing/2014/main" id="{1882BEAA-0445-4A70-B122-DDC0EBC18C2A}"/>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0" name="フローチャート: 判断 649">
          <a:extLst>
            <a:ext uri="{FF2B5EF4-FFF2-40B4-BE49-F238E27FC236}">
              <a16:creationId xmlns:a16="http://schemas.microsoft.com/office/drawing/2014/main" id="{07F03C3E-6358-4F9C-8315-89AD22D5A58D}"/>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1" name="フローチャート: 判断 650">
          <a:extLst>
            <a:ext uri="{FF2B5EF4-FFF2-40B4-BE49-F238E27FC236}">
              <a16:creationId xmlns:a16="http://schemas.microsoft.com/office/drawing/2014/main" id="{3006A75E-3AEF-4A1A-92EC-44965061DEB2}"/>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2" name="フローチャート: 判断 651">
          <a:extLst>
            <a:ext uri="{FF2B5EF4-FFF2-40B4-BE49-F238E27FC236}">
              <a16:creationId xmlns:a16="http://schemas.microsoft.com/office/drawing/2014/main" id="{972E8845-7C02-43A5-80E8-B740DA69E862}"/>
            </a:ext>
          </a:extLst>
        </xdr:cNvPr>
        <xdr:cNvSpPr/>
      </xdr:nvSpPr>
      <xdr:spPr>
        <a:xfrm>
          <a:off x="11231880" y="1377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39ED7CC3-0923-4C83-AB14-74CF09CB6E12}"/>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99C29C7C-5012-4E61-98B3-28899595C18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498C02CC-98B2-4F7A-8C65-AFB387434F87}"/>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7343C5EF-98B5-4E31-B419-466950FEDECC}"/>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C4F79A4-AE0E-413C-981C-4FEBB3E8967E}"/>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23495</xdr:rowOff>
    </xdr:from>
    <xdr:to>
      <xdr:col>85</xdr:col>
      <xdr:colOff>177800</xdr:colOff>
      <xdr:row>81</xdr:row>
      <xdr:rowOff>125095</xdr:rowOff>
    </xdr:to>
    <xdr:sp macro="" textlink="">
      <xdr:nvSpPr>
        <xdr:cNvPr id="658" name="楕円 657">
          <a:extLst>
            <a:ext uri="{FF2B5EF4-FFF2-40B4-BE49-F238E27FC236}">
              <a16:creationId xmlns:a16="http://schemas.microsoft.com/office/drawing/2014/main" id="{643AFFA9-0F8A-48FD-AFD4-5B46368EF0E8}"/>
            </a:ext>
          </a:extLst>
        </xdr:cNvPr>
        <xdr:cNvSpPr/>
      </xdr:nvSpPr>
      <xdr:spPr>
        <a:xfrm>
          <a:off x="14325600" y="136023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46372</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8C8EAA8C-3FC6-4C5F-A956-06405DE3347C}"/>
            </a:ext>
          </a:extLst>
        </xdr:cNvPr>
        <xdr:cNvSpPr txBox="1"/>
      </xdr:nvSpPr>
      <xdr:spPr>
        <a:xfrm>
          <a:off x="14414500"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8255</xdr:rowOff>
    </xdr:from>
    <xdr:to>
      <xdr:col>81</xdr:col>
      <xdr:colOff>101600</xdr:colOff>
      <xdr:row>81</xdr:row>
      <xdr:rowOff>109855</xdr:rowOff>
    </xdr:to>
    <xdr:sp macro="" textlink="">
      <xdr:nvSpPr>
        <xdr:cNvPr id="660" name="楕円 659">
          <a:extLst>
            <a:ext uri="{FF2B5EF4-FFF2-40B4-BE49-F238E27FC236}">
              <a16:creationId xmlns:a16="http://schemas.microsoft.com/office/drawing/2014/main" id="{19F81F5E-2A91-4CD8-9A10-E0AFA18684F6}"/>
            </a:ext>
          </a:extLst>
        </xdr:cNvPr>
        <xdr:cNvSpPr/>
      </xdr:nvSpPr>
      <xdr:spPr>
        <a:xfrm>
          <a:off x="1357884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59055</xdr:rowOff>
    </xdr:from>
    <xdr:to>
      <xdr:col>85</xdr:col>
      <xdr:colOff>127000</xdr:colOff>
      <xdr:row>81</xdr:row>
      <xdr:rowOff>74295</xdr:rowOff>
    </xdr:to>
    <xdr:cxnSp macro="">
      <xdr:nvCxnSpPr>
        <xdr:cNvPr id="661" name="直線コネクタ 660">
          <a:extLst>
            <a:ext uri="{FF2B5EF4-FFF2-40B4-BE49-F238E27FC236}">
              <a16:creationId xmlns:a16="http://schemas.microsoft.com/office/drawing/2014/main" id="{770A4F22-C570-4306-9347-FDF364251078}"/>
            </a:ext>
          </a:extLst>
        </xdr:cNvPr>
        <xdr:cNvCxnSpPr/>
      </xdr:nvCxnSpPr>
      <xdr:spPr>
        <a:xfrm>
          <a:off x="13629640" y="13637895"/>
          <a:ext cx="7467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8255</xdr:rowOff>
    </xdr:from>
    <xdr:to>
      <xdr:col>76</xdr:col>
      <xdr:colOff>165100</xdr:colOff>
      <xdr:row>81</xdr:row>
      <xdr:rowOff>109855</xdr:rowOff>
    </xdr:to>
    <xdr:sp macro="" textlink="">
      <xdr:nvSpPr>
        <xdr:cNvPr id="662" name="楕円 661">
          <a:extLst>
            <a:ext uri="{FF2B5EF4-FFF2-40B4-BE49-F238E27FC236}">
              <a16:creationId xmlns:a16="http://schemas.microsoft.com/office/drawing/2014/main" id="{D1D81A63-D2CD-4BDF-9E95-7C4002FE540B}"/>
            </a:ext>
          </a:extLst>
        </xdr:cNvPr>
        <xdr:cNvSpPr/>
      </xdr:nvSpPr>
      <xdr:spPr>
        <a:xfrm>
          <a:off x="12804140" y="1358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59055</xdr:rowOff>
    </xdr:from>
    <xdr:to>
      <xdr:col>81</xdr:col>
      <xdr:colOff>50800</xdr:colOff>
      <xdr:row>81</xdr:row>
      <xdr:rowOff>59055</xdr:rowOff>
    </xdr:to>
    <xdr:cxnSp macro="">
      <xdr:nvCxnSpPr>
        <xdr:cNvPr id="663" name="直線コネクタ 662">
          <a:extLst>
            <a:ext uri="{FF2B5EF4-FFF2-40B4-BE49-F238E27FC236}">
              <a16:creationId xmlns:a16="http://schemas.microsoft.com/office/drawing/2014/main" id="{958DBA0B-92BC-4E32-AB12-BBCC072D439E}"/>
            </a:ext>
          </a:extLst>
        </xdr:cNvPr>
        <xdr:cNvCxnSpPr/>
      </xdr:nvCxnSpPr>
      <xdr:spPr>
        <a:xfrm>
          <a:off x="12854940" y="1363789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149225</xdr:rowOff>
    </xdr:from>
    <xdr:to>
      <xdr:col>72</xdr:col>
      <xdr:colOff>38100</xdr:colOff>
      <xdr:row>81</xdr:row>
      <xdr:rowOff>79375</xdr:rowOff>
    </xdr:to>
    <xdr:sp macro="" textlink="">
      <xdr:nvSpPr>
        <xdr:cNvPr id="664" name="楕円 663">
          <a:extLst>
            <a:ext uri="{FF2B5EF4-FFF2-40B4-BE49-F238E27FC236}">
              <a16:creationId xmlns:a16="http://schemas.microsoft.com/office/drawing/2014/main" id="{5C5B6ED3-B2FA-4439-A981-210513E689E9}"/>
            </a:ext>
          </a:extLst>
        </xdr:cNvPr>
        <xdr:cNvSpPr/>
      </xdr:nvSpPr>
      <xdr:spPr>
        <a:xfrm>
          <a:off x="12029440" y="135604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28575</xdr:rowOff>
    </xdr:from>
    <xdr:to>
      <xdr:col>76</xdr:col>
      <xdr:colOff>114300</xdr:colOff>
      <xdr:row>81</xdr:row>
      <xdr:rowOff>59055</xdr:rowOff>
    </xdr:to>
    <xdr:cxnSp macro="">
      <xdr:nvCxnSpPr>
        <xdr:cNvPr id="665" name="直線コネクタ 664">
          <a:extLst>
            <a:ext uri="{FF2B5EF4-FFF2-40B4-BE49-F238E27FC236}">
              <a16:creationId xmlns:a16="http://schemas.microsoft.com/office/drawing/2014/main" id="{D43F68A7-D194-4310-A49C-A8850B25C8E3}"/>
            </a:ext>
          </a:extLst>
        </xdr:cNvPr>
        <xdr:cNvCxnSpPr/>
      </xdr:nvCxnSpPr>
      <xdr:spPr>
        <a:xfrm>
          <a:off x="12072620" y="13607415"/>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141605</xdr:rowOff>
    </xdr:from>
    <xdr:to>
      <xdr:col>67</xdr:col>
      <xdr:colOff>101600</xdr:colOff>
      <xdr:row>81</xdr:row>
      <xdr:rowOff>71755</xdr:rowOff>
    </xdr:to>
    <xdr:sp macro="" textlink="">
      <xdr:nvSpPr>
        <xdr:cNvPr id="666" name="楕円 665">
          <a:extLst>
            <a:ext uri="{FF2B5EF4-FFF2-40B4-BE49-F238E27FC236}">
              <a16:creationId xmlns:a16="http://schemas.microsoft.com/office/drawing/2014/main" id="{B43F44FC-5615-4471-A77A-36FF8E2B71F2}"/>
            </a:ext>
          </a:extLst>
        </xdr:cNvPr>
        <xdr:cNvSpPr/>
      </xdr:nvSpPr>
      <xdr:spPr>
        <a:xfrm>
          <a:off x="11231880" y="13552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20955</xdr:rowOff>
    </xdr:from>
    <xdr:to>
      <xdr:col>71</xdr:col>
      <xdr:colOff>177800</xdr:colOff>
      <xdr:row>81</xdr:row>
      <xdr:rowOff>28575</xdr:rowOff>
    </xdr:to>
    <xdr:cxnSp macro="">
      <xdr:nvCxnSpPr>
        <xdr:cNvPr id="667" name="直線コネクタ 666">
          <a:extLst>
            <a:ext uri="{FF2B5EF4-FFF2-40B4-BE49-F238E27FC236}">
              <a16:creationId xmlns:a16="http://schemas.microsoft.com/office/drawing/2014/main" id="{5D5A5D37-6EB0-4290-B90C-40EB03FFF5ED}"/>
            </a:ext>
          </a:extLst>
        </xdr:cNvPr>
        <xdr:cNvCxnSpPr/>
      </xdr:nvCxnSpPr>
      <xdr:spPr>
        <a:xfrm>
          <a:off x="11282680" y="1359979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668" name="n_1aveValue【消防施設】&#10;有形固定資産減価償却率">
          <a:extLst>
            <a:ext uri="{FF2B5EF4-FFF2-40B4-BE49-F238E27FC236}">
              <a16:creationId xmlns:a16="http://schemas.microsoft.com/office/drawing/2014/main" id="{2390896A-2573-4CA5-B617-C2E371EC4360}"/>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669" name="n_2aveValue【消防施設】&#10;有形固定資産減価償却率">
          <a:extLst>
            <a:ext uri="{FF2B5EF4-FFF2-40B4-BE49-F238E27FC236}">
              <a16:creationId xmlns:a16="http://schemas.microsoft.com/office/drawing/2014/main" id="{A8A31A88-B725-4AA5-A1EB-B1FF6CAD9A0A}"/>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670" name="n_3aveValue【消防施設】&#10;有形固定資産減価償却率">
          <a:extLst>
            <a:ext uri="{FF2B5EF4-FFF2-40B4-BE49-F238E27FC236}">
              <a16:creationId xmlns:a16="http://schemas.microsoft.com/office/drawing/2014/main" id="{7A0C2116-B642-4609-819A-30FC2588D88C}"/>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671" name="n_4aveValue【消防施設】&#10;有形固定資産減価償却率">
          <a:extLst>
            <a:ext uri="{FF2B5EF4-FFF2-40B4-BE49-F238E27FC236}">
              <a16:creationId xmlns:a16="http://schemas.microsoft.com/office/drawing/2014/main" id="{F24A2679-B8A0-47A6-95BB-24F3303E1A26}"/>
            </a:ext>
          </a:extLst>
        </xdr:cNvPr>
        <xdr:cNvSpPr txBox="1"/>
      </xdr:nvSpPr>
      <xdr:spPr>
        <a:xfrm>
          <a:off x="11102984" y="13868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126382</xdr:rowOff>
    </xdr:from>
    <xdr:ext cx="405111" cy="259045"/>
    <xdr:sp macro="" textlink="">
      <xdr:nvSpPr>
        <xdr:cNvPr id="672" name="n_1mainValue【消防施設】&#10;有形固定資産減価償却率">
          <a:extLst>
            <a:ext uri="{FF2B5EF4-FFF2-40B4-BE49-F238E27FC236}">
              <a16:creationId xmlns:a16="http://schemas.microsoft.com/office/drawing/2014/main" id="{CDFE552D-6339-455E-B2E7-DB3B6152F767}"/>
            </a:ext>
          </a:extLst>
        </xdr:cNvPr>
        <xdr:cNvSpPr txBox="1"/>
      </xdr:nvSpPr>
      <xdr:spPr>
        <a:xfrm>
          <a:off x="1343724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126382</xdr:rowOff>
    </xdr:from>
    <xdr:ext cx="405111" cy="259045"/>
    <xdr:sp macro="" textlink="">
      <xdr:nvSpPr>
        <xdr:cNvPr id="673" name="n_2mainValue【消防施設】&#10;有形固定資産減価償却率">
          <a:extLst>
            <a:ext uri="{FF2B5EF4-FFF2-40B4-BE49-F238E27FC236}">
              <a16:creationId xmlns:a16="http://schemas.microsoft.com/office/drawing/2014/main" id="{E7A01B20-9DB1-46F4-BE5C-6D2F2D6685F4}"/>
            </a:ext>
          </a:extLst>
        </xdr:cNvPr>
        <xdr:cNvSpPr txBox="1"/>
      </xdr:nvSpPr>
      <xdr:spPr>
        <a:xfrm>
          <a:off x="12675244" y="133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95902</xdr:rowOff>
    </xdr:from>
    <xdr:ext cx="405111" cy="259045"/>
    <xdr:sp macro="" textlink="">
      <xdr:nvSpPr>
        <xdr:cNvPr id="674" name="n_3mainValue【消防施設】&#10;有形固定資産減価償却率">
          <a:extLst>
            <a:ext uri="{FF2B5EF4-FFF2-40B4-BE49-F238E27FC236}">
              <a16:creationId xmlns:a16="http://schemas.microsoft.com/office/drawing/2014/main" id="{BE58A619-F88F-40B5-89BC-D17C706279BA}"/>
            </a:ext>
          </a:extLst>
        </xdr:cNvPr>
        <xdr:cNvSpPr txBox="1"/>
      </xdr:nvSpPr>
      <xdr:spPr>
        <a:xfrm>
          <a:off x="11900544" y="1333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88282</xdr:rowOff>
    </xdr:from>
    <xdr:ext cx="405111" cy="259045"/>
    <xdr:sp macro="" textlink="">
      <xdr:nvSpPr>
        <xdr:cNvPr id="675" name="n_4mainValue【消防施設】&#10;有形固定資産減価償却率">
          <a:extLst>
            <a:ext uri="{FF2B5EF4-FFF2-40B4-BE49-F238E27FC236}">
              <a16:creationId xmlns:a16="http://schemas.microsoft.com/office/drawing/2014/main" id="{2A4FBAB1-12E0-44CC-9829-295599654B2C}"/>
            </a:ext>
          </a:extLst>
        </xdr:cNvPr>
        <xdr:cNvSpPr txBox="1"/>
      </xdr:nvSpPr>
      <xdr:spPr>
        <a:xfrm>
          <a:off x="11102984" y="1333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56900E-CF80-4393-851D-642F58CBD10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1AE9766D-1796-4564-BCBA-3459AE097E4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DA52390E-4B27-4B54-9EF6-39AA7643C5D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DBC1087B-D0B9-4AFD-816C-EC05EF67B1C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2F59656B-4D70-4E27-992E-678B97E38D9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CFC5FBA5-0387-4404-A3B5-DB7BE86CD02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E25F2C85-B5DA-4F6F-9CA4-769E9EC5D3D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3D4FEA4-32AB-46B3-9A77-6BCE01439238}"/>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6E5AF9E9-8B59-4EDF-8B02-AC5F096291C1}"/>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762FB89-A7CD-4D73-8928-8C93B3B4E2C2}"/>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36C33068-0289-423C-BB47-D0BCFF7A8D69}"/>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BA861185-6B82-4CCA-B453-0906B9FCBD82}"/>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79B72FFE-DC08-4632-99F3-97E6C0551B22}"/>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8303534C-42FD-4645-8E08-6B76A45BCF3A}"/>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9669468A-C439-4F99-B1D9-BE14193FB54C}"/>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D87310BB-3779-48CC-93C8-684EC8D0B147}"/>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9E9DDF4B-07EA-440D-ABAB-5FC63F914A0C}"/>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C7B86B6E-A044-424E-9A0A-F3DC7EDF0523}"/>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2DC2EF85-61D3-4A66-AF97-BB80E6AB0373}"/>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412F760C-3ACB-4E4D-8D69-A0C43344C887}"/>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4B74D732-3ECA-48EB-ABE3-65BF0EB23B62}"/>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47CF93D6-DA31-4062-A0E7-A81FA066011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682CA8F3-2BCB-4F4D-B27F-5A78606CAB2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514BF001-C230-491D-82B5-776F5F63390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CE2DDFF7-6C9F-4F69-8B87-6518D5DDBC8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1" name="直線コネクタ 700">
          <a:extLst>
            <a:ext uri="{FF2B5EF4-FFF2-40B4-BE49-F238E27FC236}">
              <a16:creationId xmlns:a16="http://schemas.microsoft.com/office/drawing/2014/main" id="{559DC52F-97D0-41EF-A24B-9E770071D3E8}"/>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2" name="【消防施設】&#10;一人当たり面積最小値テキスト">
          <a:extLst>
            <a:ext uri="{FF2B5EF4-FFF2-40B4-BE49-F238E27FC236}">
              <a16:creationId xmlns:a16="http://schemas.microsoft.com/office/drawing/2014/main" id="{F323BF3E-2F74-40ED-B4DA-A9971D3C7139}"/>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3" name="直線コネクタ 702">
          <a:extLst>
            <a:ext uri="{FF2B5EF4-FFF2-40B4-BE49-F238E27FC236}">
              <a16:creationId xmlns:a16="http://schemas.microsoft.com/office/drawing/2014/main" id="{51117299-E871-479B-9D31-8EAA8455DE75}"/>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4" name="【消防施設】&#10;一人当たり面積最大値テキスト">
          <a:extLst>
            <a:ext uri="{FF2B5EF4-FFF2-40B4-BE49-F238E27FC236}">
              <a16:creationId xmlns:a16="http://schemas.microsoft.com/office/drawing/2014/main" id="{418482C1-53EB-45FD-AE21-18FBEA84965C}"/>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05" name="直線コネクタ 704">
          <a:extLst>
            <a:ext uri="{FF2B5EF4-FFF2-40B4-BE49-F238E27FC236}">
              <a16:creationId xmlns:a16="http://schemas.microsoft.com/office/drawing/2014/main" id="{94FB8C77-803C-4044-BED9-E4CA3442D0BB}"/>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06" name="【消防施設】&#10;一人当たり面積平均値テキスト">
          <a:extLst>
            <a:ext uri="{FF2B5EF4-FFF2-40B4-BE49-F238E27FC236}">
              <a16:creationId xmlns:a16="http://schemas.microsoft.com/office/drawing/2014/main" id="{89E3F2E9-FB9D-4ECD-8EC1-C437208709A3}"/>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07" name="フローチャート: 判断 706">
          <a:extLst>
            <a:ext uri="{FF2B5EF4-FFF2-40B4-BE49-F238E27FC236}">
              <a16:creationId xmlns:a16="http://schemas.microsoft.com/office/drawing/2014/main" id="{EF14BCB9-C87A-4231-81FD-A962F75716E8}"/>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08" name="フローチャート: 判断 707">
          <a:extLst>
            <a:ext uri="{FF2B5EF4-FFF2-40B4-BE49-F238E27FC236}">
              <a16:creationId xmlns:a16="http://schemas.microsoft.com/office/drawing/2014/main" id="{19D695F1-156E-4D56-A417-B0CE63A55FEC}"/>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09" name="フローチャート: 判断 708">
          <a:extLst>
            <a:ext uri="{FF2B5EF4-FFF2-40B4-BE49-F238E27FC236}">
              <a16:creationId xmlns:a16="http://schemas.microsoft.com/office/drawing/2014/main" id="{4F9B47D7-EAE5-4FA1-9329-F1E8A589A644}"/>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0" name="フローチャート: 判断 709">
          <a:extLst>
            <a:ext uri="{FF2B5EF4-FFF2-40B4-BE49-F238E27FC236}">
              <a16:creationId xmlns:a16="http://schemas.microsoft.com/office/drawing/2014/main" id="{2C1D5EB7-0DC4-4579-9975-DA3DDE6264D8}"/>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1" name="フローチャート: 判断 710">
          <a:extLst>
            <a:ext uri="{FF2B5EF4-FFF2-40B4-BE49-F238E27FC236}">
              <a16:creationId xmlns:a16="http://schemas.microsoft.com/office/drawing/2014/main" id="{FB1DFE2E-36E9-4A94-9246-56F5999CB870}"/>
            </a:ext>
          </a:extLst>
        </xdr:cNvPr>
        <xdr:cNvSpPr/>
      </xdr:nvSpPr>
      <xdr:spPr>
        <a:xfrm>
          <a:off x="16388080" y="1430691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9B530A62-1C63-4B39-A198-4ACEA3AB2B3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A59A29-924F-43C5-9C04-7E4FD0FFFF6F}"/>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450E673-D761-4E91-AAFF-1DDDBBFA53D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533F3D6D-9319-407C-AF03-C290413B1E8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52F203B-8D9D-47B3-BE95-04E2F97F32F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23223</xdr:rowOff>
    </xdr:from>
    <xdr:to>
      <xdr:col>116</xdr:col>
      <xdr:colOff>114300</xdr:colOff>
      <xdr:row>85</xdr:row>
      <xdr:rowOff>124823</xdr:rowOff>
    </xdr:to>
    <xdr:sp macro="" textlink="">
      <xdr:nvSpPr>
        <xdr:cNvPr id="717" name="楕円 716">
          <a:extLst>
            <a:ext uri="{FF2B5EF4-FFF2-40B4-BE49-F238E27FC236}">
              <a16:creationId xmlns:a16="http://schemas.microsoft.com/office/drawing/2014/main" id="{B6BD33D3-4BE5-40A2-A417-60B8992730F3}"/>
            </a:ext>
          </a:extLst>
        </xdr:cNvPr>
        <xdr:cNvSpPr/>
      </xdr:nvSpPr>
      <xdr:spPr>
        <a:xfrm>
          <a:off x="19458940" y="1427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1650</xdr:rowOff>
    </xdr:from>
    <xdr:ext cx="469744" cy="259045"/>
    <xdr:sp macro="" textlink="">
      <xdr:nvSpPr>
        <xdr:cNvPr id="718" name="【消防施設】&#10;一人当たり面積該当値テキスト">
          <a:extLst>
            <a:ext uri="{FF2B5EF4-FFF2-40B4-BE49-F238E27FC236}">
              <a16:creationId xmlns:a16="http://schemas.microsoft.com/office/drawing/2014/main" id="{4F678830-779E-446E-96D9-7ABB29BA7D73}"/>
            </a:ext>
          </a:extLst>
        </xdr:cNvPr>
        <xdr:cNvSpPr txBox="1"/>
      </xdr:nvSpPr>
      <xdr:spPr>
        <a:xfrm>
          <a:off x="19547840" y="14251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26488</xdr:rowOff>
    </xdr:from>
    <xdr:to>
      <xdr:col>112</xdr:col>
      <xdr:colOff>38100</xdr:colOff>
      <xdr:row>85</xdr:row>
      <xdr:rowOff>128088</xdr:rowOff>
    </xdr:to>
    <xdr:sp macro="" textlink="">
      <xdr:nvSpPr>
        <xdr:cNvPr id="719" name="楕円 718">
          <a:extLst>
            <a:ext uri="{FF2B5EF4-FFF2-40B4-BE49-F238E27FC236}">
              <a16:creationId xmlns:a16="http://schemas.microsoft.com/office/drawing/2014/main" id="{B197FF6C-5540-4116-959D-4B53539F3201}"/>
            </a:ext>
          </a:extLst>
        </xdr:cNvPr>
        <xdr:cNvSpPr/>
      </xdr:nvSpPr>
      <xdr:spPr>
        <a:xfrm>
          <a:off x="18735040" y="14275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74023</xdr:rowOff>
    </xdr:from>
    <xdr:to>
      <xdr:col>116</xdr:col>
      <xdr:colOff>63500</xdr:colOff>
      <xdr:row>85</xdr:row>
      <xdr:rowOff>77288</xdr:rowOff>
    </xdr:to>
    <xdr:cxnSp macro="">
      <xdr:nvCxnSpPr>
        <xdr:cNvPr id="720" name="直線コネクタ 719">
          <a:extLst>
            <a:ext uri="{FF2B5EF4-FFF2-40B4-BE49-F238E27FC236}">
              <a16:creationId xmlns:a16="http://schemas.microsoft.com/office/drawing/2014/main" id="{99F9FCB4-270D-418E-BC33-AD101B5EF89D}"/>
            </a:ext>
          </a:extLst>
        </xdr:cNvPr>
        <xdr:cNvCxnSpPr/>
      </xdr:nvCxnSpPr>
      <xdr:spPr>
        <a:xfrm flipV="1">
          <a:off x="18778220" y="14323423"/>
          <a:ext cx="7315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33020</xdr:rowOff>
    </xdr:from>
    <xdr:to>
      <xdr:col>107</xdr:col>
      <xdr:colOff>101600</xdr:colOff>
      <xdr:row>85</xdr:row>
      <xdr:rowOff>134620</xdr:rowOff>
    </xdr:to>
    <xdr:sp macro="" textlink="">
      <xdr:nvSpPr>
        <xdr:cNvPr id="721" name="楕円 720">
          <a:extLst>
            <a:ext uri="{FF2B5EF4-FFF2-40B4-BE49-F238E27FC236}">
              <a16:creationId xmlns:a16="http://schemas.microsoft.com/office/drawing/2014/main" id="{5BD34B11-1A1C-491D-A4B6-39BFC5FB098A}"/>
            </a:ext>
          </a:extLst>
        </xdr:cNvPr>
        <xdr:cNvSpPr/>
      </xdr:nvSpPr>
      <xdr:spPr>
        <a:xfrm>
          <a:off x="1793748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77288</xdr:rowOff>
    </xdr:from>
    <xdr:to>
      <xdr:col>111</xdr:col>
      <xdr:colOff>177800</xdr:colOff>
      <xdr:row>85</xdr:row>
      <xdr:rowOff>83820</xdr:rowOff>
    </xdr:to>
    <xdr:cxnSp macro="">
      <xdr:nvCxnSpPr>
        <xdr:cNvPr id="722" name="直線コネクタ 721">
          <a:extLst>
            <a:ext uri="{FF2B5EF4-FFF2-40B4-BE49-F238E27FC236}">
              <a16:creationId xmlns:a16="http://schemas.microsoft.com/office/drawing/2014/main" id="{4CFDD4BD-3004-45F1-8E67-A38A87A9EA87}"/>
            </a:ext>
          </a:extLst>
        </xdr:cNvPr>
        <xdr:cNvCxnSpPr/>
      </xdr:nvCxnSpPr>
      <xdr:spPr>
        <a:xfrm flipV="1">
          <a:off x="17988280" y="14326688"/>
          <a:ext cx="78994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36286</xdr:rowOff>
    </xdr:from>
    <xdr:to>
      <xdr:col>102</xdr:col>
      <xdr:colOff>165100</xdr:colOff>
      <xdr:row>85</xdr:row>
      <xdr:rowOff>137886</xdr:rowOff>
    </xdr:to>
    <xdr:sp macro="" textlink="">
      <xdr:nvSpPr>
        <xdr:cNvPr id="723" name="楕円 722">
          <a:extLst>
            <a:ext uri="{FF2B5EF4-FFF2-40B4-BE49-F238E27FC236}">
              <a16:creationId xmlns:a16="http://schemas.microsoft.com/office/drawing/2014/main" id="{6B352B64-BFC4-4D58-A3ED-057275BAB059}"/>
            </a:ext>
          </a:extLst>
        </xdr:cNvPr>
        <xdr:cNvSpPr/>
      </xdr:nvSpPr>
      <xdr:spPr>
        <a:xfrm>
          <a:off x="17162780" y="142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83820</xdr:rowOff>
    </xdr:from>
    <xdr:to>
      <xdr:col>107</xdr:col>
      <xdr:colOff>50800</xdr:colOff>
      <xdr:row>85</xdr:row>
      <xdr:rowOff>87086</xdr:rowOff>
    </xdr:to>
    <xdr:cxnSp macro="">
      <xdr:nvCxnSpPr>
        <xdr:cNvPr id="724" name="直線コネクタ 723">
          <a:extLst>
            <a:ext uri="{FF2B5EF4-FFF2-40B4-BE49-F238E27FC236}">
              <a16:creationId xmlns:a16="http://schemas.microsoft.com/office/drawing/2014/main" id="{FF194445-C684-4BB8-A607-70CBEE353459}"/>
            </a:ext>
          </a:extLst>
        </xdr:cNvPr>
        <xdr:cNvCxnSpPr/>
      </xdr:nvCxnSpPr>
      <xdr:spPr>
        <a:xfrm flipV="1">
          <a:off x="17213580" y="14333220"/>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25" name="楕円 724">
          <a:extLst>
            <a:ext uri="{FF2B5EF4-FFF2-40B4-BE49-F238E27FC236}">
              <a16:creationId xmlns:a16="http://schemas.microsoft.com/office/drawing/2014/main" id="{4DE95E28-BF05-4200-82D3-2B39899A5E53}"/>
            </a:ext>
          </a:extLst>
        </xdr:cNvPr>
        <xdr:cNvSpPr/>
      </xdr:nvSpPr>
      <xdr:spPr>
        <a:xfrm>
          <a:off x="16388080" y="143069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87086</xdr:rowOff>
    </xdr:from>
    <xdr:to>
      <xdr:col>102</xdr:col>
      <xdr:colOff>114300</xdr:colOff>
      <xdr:row>85</xdr:row>
      <xdr:rowOff>108313</xdr:rowOff>
    </xdr:to>
    <xdr:cxnSp macro="">
      <xdr:nvCxnSpPr>
        <xdr:cNvPr id="726" name="直線コネクタ 725">
          <a:extLst>
            <a:ext uri="{FF2B5EF4-FFF2-40B4-BE49-F238E27FC236}">
              <a16:creationId xmlns:a16="http://schemas.microsoft.com/office/drawing/2014/main" id="{E6CD40ED-3148-489E-B8FD-2B4A81BDE6D0}"/>
            </a:ext>
          </a:extLst>
        </xdr:cNvPr>
        <xdr:cNvCxnSpPr/>
      </xdr:nvCxnSpPr>
      <xdr:spPr>
        <a:xfrm flipV="1">
          <a:off x="16431260" y="14336486"/>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27" name="n_1aveValue【消防施設】&#10;一人当たり面積">
          <a:extLst>
            <a:ext uri="{FF2B5EF4-FFF2-40B4-BE49-F238E27FC236}">
              <a16:creationId xmlns:a16="http://schemas.microsoft.com/office/drawing/2014/main" id="{90BA3D74-C79B-4636-88B0-76634EEE41C4}"/>
            </a:ext>
          </a:extLst>
        </xdr:cNvPr>
        <xdr:cNvSpPr txBox="1"/>
      </xdr:nvSpPr>
      <xdr:spPr>
        <a:xfrm>
          <a:off x="18561127" y="1436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28" name="n_2aveValue【消防施設】&#10;一人当たり面積">
          <a:extLst>
            <a:ext uri="{FF2B5EF4-FFF2-40B4-BE49-F238E27FC236}">
              <a16:creationId xmlns:a16="http://schemas.microsoft.com/office/drawing/2014/main" id="{8D8738A6-A1C6-4CA4-B1ED-0EDBF331E4BD}"/>
            </a:ext>
          </a:extLst>
        </xdr:cNvPr>
        <xdr:cNvSpPr txBox="1"/>
      </xdr:nvSpPr>
      <xdr:spPr>
        <a:xfrm>
          <a:off x="17776267" y="143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29" name="n_3aveValue【消防施設】&#10;一人当たり面積">
          <a:extLst>
            <a:ext uri="{FF2B5EF4-FFF2-40B4-BE49-F238E27FC236}">
              <a16:creationId xmlns:a16="http://schemas.microsoft.com/office/drawing/2014/main" id="{6D04F796-53A2-4786-B9AA-FD15FB1F320F}"/>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0" name="n_4aveValue【消防施設】&#10;一人当たり面積">
          <a:extLst>
            <a:ext uri="{FF2B5EF4-FFF2-40B4-BE49-F238E27FC236}">
              <a16:creationId xmlns:a16="http://schemas.microsoft.com/office/drawing/2014/main" id="{0DFCB72F-2FB4-405C-A0C8-D507958A9FCE}"/>
            </a:ext>
          </a:extLst>
        </xdr:cNvPr>
        <xdr:cNvSpPr txBox="1"/>
      </xdr:nvSpPr>
      <xdr:spPr>
        <a:xfrm>
          <a:off x="16226867" y="1439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144615</xdr:rowOff>
    </xdr:from>
    <xdr:ext cx="469744" cy="259045"/>
    <xdr:sp macro="" textlink="">
      <xdr:nvSpPr>
        <xdr:cNvPr id="731" name="n_1mainValue【消防施設】&#10;一人当たり面積">
          <a:extLst>
            <a:ext uri="{FF2B5EF4-FFF2-40B4-BE49-F238E27FC236}">
              <a16:creationId xmlns:a16="http://schemas.microsoft.com/office/drawing/2014/main" id="{67360CA0-5A82-4A6D-A86C-E876F0C0B8C2}"/>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2" name="n_2mainValue【消防施設】&#10;一人当たり面積">
          <a:extLst>
            <a:ext uri="{FF2B5EF4-FFF2-40B4-BE49-F238E27FC236}">
              <a16:creationId xmlns:a16="http://schemas.microsoft.com/office/drawing/2014/main" id="{53D285A2-399D-4EDA-92BE-C0232B7C1042}"/>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129013</xdr:rowOff>
    </xdr:from>
    <xdr:ext cx="469744" cy="259045"/>
    <xdr:sp macro="" textlink="">
      <xdr:nvSpPr>
        <xdr:cNvPr id="733" name="n_3mainValue【消防施設】&#10;一人当たり面積">
          <a:extLst>
            <a:ext uri="{FF2B5EF4-FFF2-40B4-BE49-F238E27FC236}">
              <a16:creationId xmlns:a16="http://schemas.microsoft.com/office/drawing/2014/main" id="{8833AF04-7247-4B10-AEDA-2DA3FE8D5DCC}"/>
            </a:ext>
          </a:extLst>
        </xdr:cNvPr>
        <xdr:cNvSpPr txBox="1"/>
      </xdr:nvSpPr>
      <xdr:spPr>
        <a:xfrm>
          <a:off x="17001567" y="1437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34" name="n_4mainValue【消防施設】&#10;一人当たり面積">
          <a:extLst>
            <a:ext uri="{FF2B5EF4-FFF2-40B4-BE49-F238E27FC236}">
              <a16:creationId xmlns:a16="http://schemas.microsoft.com/office/drawing/2014/main" id="{F41EDAB9-36CF-4307-9B3A-15DC41F0B564}"/>
            </a:ext>
          </a:extLst>
        </xdr:cNvPr>
        <xdr:cNvSpPr txBox="1"/>
      </xdr:nvSpPr>
      <xdr:spPr>
        <a:xfrm>
          <a:off x="16226867" y="1408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F631EF70-4DFF-46AD-8AAB-9F170AFC72C8}"/>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31B89426-F0B3-4634-8E4F-5BE5EEAF2E3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624FC32D-BE6C-4DF6-ABBF-9ECD0CFFA2A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6BB92DA2-22CF-4453-9337-71F5F522FD6E}"/>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2D074003-E660-4151-8885-E460165DCCA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C7EA5A2D-E961-4ACC-A2D5-0331BD51792A}"/>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6B44900F-03D1-4095-98A1-3549B587763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FF64A11E-544D-47E6-ADA5-73D6643DEBAF}"/>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A50E940B-A676-4170-88CC-7395F2075663}"/>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1516EB82-03A4-42AE-B96A-1AFEA49C383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C434C196-546A-4E22-8379-0A3A585F4E4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59C718C3-15DC-4D63-AE77-3A9C43847F6E}"/>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D04A6EE4-1F8D-4417-B643-C8ED54F1FF2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970B0572-3D86-4335-93A6-FE89CEE75C1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32BBDC30-6FB9-4721-B691-2A9CB07FD3A7}"/>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41DB4E1F-64A6-4CFF-85B5-E4316758137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A1BB2F55-BF39-487F-9E53-BDAA11D07434}"/>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E844FCDB-32DF-4702-818E-9F630397B98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1BED61FC-8AD6-4892-9952-92698D3E7F3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A4EF9B28-0AC1-4B31-BC9C-3CF92DE36CF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AD986AD5-5DCF-445B-B349-88167B5EA6F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566A4ADD-1A84-45CB-939B-A0FD89E5A5F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14C9CBC4-BB4E-41EE-88D7-B7CC2912CAD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7540224D-7989-4A2A-9B52-3E8B93D77E6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D140D894-B8B8-4AE1-B367-2A9EF9970FB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0" name="直線コネクタ 759">
          <a:extLst>
            <a:ext uri="{FF2B5EF4-FFF2-40B4-BE49-F238E27FC236}">
              <a16:creationId xmlns:a16="http://schemas.microsoft.com/office/drawing/2014/main" id="{9E5F27A3-E23D-462E-B4E0-7FD87D5564CD}"/>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1" name="【庁舎】&#10;有形固定資産減価償却率最小値テキスト">
          <a:extLst>
            <a:ext uri="{FF2B5EF4-FFF2-40B4-BE49-F238E27FC236}">
              <a16:creationId xmlns:a16="http://schemas.microsoft.com/office/drawing/2014/main" id="{CEF5484E-BD14-4617-BB0B-FD2C940BE39E}"/>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2" name="直線コネクタ 761">
          <a:extLst>
            <a:ext uri="{FF2B5EF4-FFF2-40B4-BE49-F238E27FC236}">
              <a16:creationId xmlns:a16="http://schemas.microsoft.com/office/drawing/2014/main" id="{36D6EF96-5698-41A4-B8CA-008D6867D286}"/>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3" name="【庁舎】&#10;有形固定資産減価償却率最大値テキスト">
          <a:extLst>
            <a:ext uri="{FF2B5EF4-FFF2-40B4-BE49-F238E27FC236}">
              <a16:creationId xmlns:a16="http://schemas.microsoft.com/office/drawing/2014/main" id="{999CE3B1-A7F9-4324-9580-81E2782E9B82}"/>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4" name="直線コネクタ 763">
          <a:extLst>
            <a:ext uri="{FF2B5EF4-FFF2-40B4-BE49-F238E27FC236}">
              <a16:creationId xmlns:a16="http://schemas.microsoft.com/office/drawing/2014/main" id="{E5C457C0-DFBF-4281-88F4-020D1311291B}"/>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65" name="【庁舎】&#10;有形固定資産減価償却率平均値テキスト">
          <a:extLst>
            <a:ext uri="{FF2B5EF4-FFF2-40B4-BE49-F238E27FC236}">
              <a16:creationId xmlns:a16="http://schemas.microsoft.com/office/drawing/2014/main" id="{55DB4152-B2E6-416C-B23D-8BDEABF9714E}"/>
            </a:ext>
          </a:extLst>
        </xdr:cNvPr>
        <xdr:cNvSpPr txBox="1"/>
      </xdr:nvSpPr>
      <xdr:spPr>
        <a:xfrm>
          <a:off x="14414500" y="17302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66" name="フローチャート: 判断 765">
          <a:extLst>
            <a:ext uri="{FF2B5EF4-FFF2-40B4-BE49-F238E27FC236}">
              <a16:creationId xmlns:a16="http://schemas.microsoft.com/office/drawing/2014/main" id="{E8BC0B5D-9CA6-46BE-B4EF-8B12BB60DA98}"/>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67" name="フローチャート: 判断 766">
          <a:extLst>
            <a:ext uri="{FF2B5EF4-FFF2-40B4-BE49-F238E27FC236}">
              <a16:creationId xmlns:a16="http://schemas.microsoft.com/office/drawing/2014/main" id="{55943273-CACB-4C80-BD21-87CB602CAF74}"/>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68" name="フローチャート: 判断 767">
          <a:extLst>
            <a:ext uri="{FF2B5EF4-FFF2-40B4-BE49-F238E27FC236}">
              <a16:creationId xmlns:a16="http://schemas.microsoft.com/office/drawing/2014/main" id="{D7BA579A-51FB-4779-A9A1-0B8915674770}"/>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69" name="フローチャート: 判断 768">
          <a:extLst>
            <a:ext uri="{FF2B5EF4-FFF2-40B4-BE49-F238E27FC236}">
              <a16:creationId xmlns:a16="http://schemas.microsoft.com/office/drawing/2014/main" id="{1400BB26-6213-45F2-9B6E-E379E82E4628}"/>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0" name="フローチャート: 判断 769">
          <a:extLst>
            <a:ext uri="{FF2B5EF4-FFF2-40B4-BE49-F238E27FC236}">
              <a16:creationId xmlns:a16="http://schemas.microsoft.com/office/drawing/2014/main" id="{CAD7420C-F7B5-4884-897B-A21F08B960D2}"/>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E8F03B9-9D10-4299-AA1F-2508A5217BD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66B9E4FD-C3E8-4309-885A-004B4764DE2A}"/>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EBCA2B8D-79BA-4BBC-A80D-73B3E909511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FECBF02E-C445-4AE8-919F-7F8F59E51C4B}"/>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681A892-5621-4512-AC47-E22B9D3006B7}"/>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27032</xdr:rowOff>
    </xdr:from>
    <xdr:to>
      <xdr:col>85</xdr:col>
      <xdr:colOff>177800</xdr:colOff>
      <xdr:row>107</xdr:row>
      <xdr:rowOff>128632</xdr:rowOff>
    </xdr:to>
    <xdr:sp macro="" textlink="">
      <xdr:nvSpPr>
        <xdr:cNvPr id="776" name="楕円 775">
          <a:extLst>
            <a:ext uri="{FF2B5EF4-FFF2-40B4-BE49-F238E27FC236}">
              <a16:creationId xmlns:a16="http://schemas.microsoft.com/office/drawing/2014/main" id="{C4E80009-57DB-4C2D-84B2-162833EF9E27}"/>
            </a:ext>
          </a:extLst>
        </xdr:cNvPr>
        <xdr:cNvSpPr/>
      </xdr:nvSpPr>
      <xdr:spPr>
        <a:xfrm>
          <a:off x="14325600" y="1796451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5459</xdr:rowOff>
    </xdr:from>
    <xdr:ext cx="405111" cy="259045"/>
    <xdr:sp macro="" textlink="">
      <xdr:nvSpPr>
        <xdr:cNvPr id="777" name="【庁舎】&#10;有形固定資産減価償却率該当値テキスト">
          <a:extLst>
            <a:ext uri="{FF2B5EF4-FFF2-40B4-BE49-F238E27FC236}">
              <a16:creationId xmlns:a16="http://schemas.microsoft.com/office/drawing/2014/main" id="{076E107F-7C44-4D41-805E-CB92F8F5AF54}"/>
            </a:ext>
          </a:extLst>
        </xdr:cNvPr>
        <xdr:cNvSpPr txBox="1"/>
      </xdr:nvSpPr>
      <xdr:spPr>
        <a:xfrm>
          <a:off x="14414500" y="1794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169092</xdr:rowOff>
    </xdr:from>
    <xdr:to>
      <xdr:col>81</xdr:col>
      <xdr:colOff>101600</xdr:colOff>
      <xdr:row>107</xdr:row>
      <xdr:rowOff>99242</xdr:rowOff>
    </xdr:to>
    <xdr:sp macro="" textlink="">
      <xdr:nvSpPr>
        <xdr:cNvPr id="778" name="楕円 777">
          <a:extLst>
            <a:ext uri="{FF2B5EF4-FFF2-40B4-BE49-F238E27FC236}">
              <a16:creationId xmlns:a16="http://schemas.microsoft.com/office/drawing/2014/main" id="{A95111FE-091E-4551-8BD7-1A807EFA39C9}"/>
            </a:ext>
          </a:extLst>
        </xdr:cNvPr>
        <xdr:cNvSpPr/>
      </xdr:nvSpPr>
      <xdr:spPr>
        <a:xfrm>
          <a:off x="13578840" y="17938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48442</xdr:rowOff>
    </xdr:from>
    <xdr:to>
      <xdr:col>85</xdr:col>
      <xdr:colOff>127000</xdr:colOff>
      <xdr:row>107</xdr:row>
      <xdr:rowOff>77832</xdr:rowOff>
    </xdr:to>
    <xdr:cxnSp macro="">
      <xdr:nvCxnSpPr>
        <xdr:cNvPr id="779" name="直線コネクタ 778">
          <a:extLst>
            <a:ext uri="{FF2B5EF4-FFF2-40B4-BE49-F238E27FC236}">
              <a16:creationId xmlns:a16="http://schemas.microsoft.com/office/drawing/2014/main" id="{B8AA3A28-A747-4215-B318-4FF2EA3F928E}"/>
            </a:ext>
          </a:extLst>
        </xdr:cNvPr>
        <xdr:cNvCxnSpPr/>
      </xdr:nvCxnSpPr>
      <xdr:spPr>
        <a:xfrm>
          <a:off x="13629640" y="17985922"/>
          <a:ext cx="74676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165826</xdr:rowOff>
    </xdr:from>
    <xdr:to>
      <xdr:col>76</xdr:col>
      <xdr:colOff>165100</xdr:colOff>
      <xdr:row>107</xdr:row>
      <xdr:rowOff>95976</xdr:rowOff>
    </xdr:to>
    <xdr:sp macro="" textlink="">
      <xdr:nvSpPr>
        <xdr:cNvPr id="780" name="楕円 779">
          <a:extLst>
            <a:ext uri="{FF2B5EF4-FFF2-40B4-BE49-F238E27FC236}">
              <a16:creationId xmlns:a16="http://schemas.microsoft.com/office/drawing/2014/main" id="{E14308B6-762F-4421-944B-88D58EE03282}"/>
            </a:ext>
          </a:extLst>
        </xdr:cNvPr>
        <xdr:cNvSpPr/>
      </xdr:nvSpPr>
      <xdr:spPr>
        <a:xfrm>
          <a:off x="12804140" y="17935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45176</xdr:rowOff>
    </xdr:from>
    <xdr:to>
      <xdr:col>81</xdr:col>
      <xdr:colOff>50800</xdr:colOff>
      <xdr:row>107</xdr:row>
      <xdr:rowOff>48442</xdr:rowOff>
    </xdr:to>
    <xdr:cxnSp macro="">
      <xdr:nvCxnSpPr>
        <xdr:cNvPr id="781" name="直線コネクタ 780">
          <a:extLst>
            <a:ext uri="{FF2B5EF4-FFF2-40B4-BE49-F238E27FC236}">
              <a16:creationId xmlns:a16="http://schemas.microsoft.com/office/drawing/2014/main" id="{1751C35A-7332-4674-8194-B9BBE7B3FA92}"/>
            </a:ext>
          </a:extLst>
        </xdr:cNvPr>
        <xdr:cNvCxnSpPr/>
      </xdr:nvCxnSpPr>
      <xdr:spPr>
        <a:xfrm>
          <a:off x="12854940" y="17982656"/>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144599</xdr:rowOff>
    </xdr:from>
    <xdr:to>
      <xdr:col>72</xdr:col>
      <xdr:colOff>38100</xdr:colOff>
      <xdr:row>107</xdr:row>
      <xdr:rowOff>74749</xdr:rowOff>
    </xdr:to>
    <xdr:sp macro="" textlink="">
      <xdr:nvSpPr>
        <xdr:cNvPr id="782" name="楕円 781">
          <a:extLst>
            <a:ext uri="{FF2B5EF4-FFF2-40B4-BE49-F238E27FC236}">
              <a16:creationId xmlns:a16="http://schemas.microsoft.com/office/drawing/2014/main" id="{027CD449-6D4A-4C6F-9E8E-0DF25A44959C}"/>
            </a:ext>
          </a:extLst>
        </xdr:cNvPr>
        <xdr:cNvSpPr/>
      </xdr:nvSpPr>
      <xdr:spPr>
        <a:xfrm>
          <a:off x="12029440" y="179144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23949</xdr:rowOff>
    </xdr:from>
    <xdr:to>
      <xdr:col>76</xdr:col>
      <xdr:colOff>114300</xdr:colOff>
      <xdr:row>107</xdr:row>
      <xdr:rowOff>45176</xdr:rowOff>
    </xdr:to>
    <xdr:cxnSp macro="">
      <xdr:nvCxnSpPr>
        <xdr:cNvPr id="783" name="直線コネクタ 782">
          <a:extLst>
            <a:ext uri="{FF2B5EF4-FFF2-40B4-BE49-F238E27FC236}">
              <a16:creationId xmlns:a16="http://schemas.microsoft.com/office/drawing/2014/main" id="{BEDFFC24-CB1C-480F-9F09-E383315EEC9D}"/>
            </a:ext>
          </a:extLst>
        </xdr:cNvPr>
        <xdr:cNvCxnSpPr/>
      </xdr:nvCxnSpPr>
      <xdr:spPr>
        <a:xfrm>
          <a:off x="12072620" y="17961429"/>
          <a:ext cx="7823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118473</xdr:rowOff>
    </xdr:from>
    <xdr:to>
      <xdr:col>67</xdr:col>
      <xdr:colOff>101600</xdr:colOff>
      <xdr:row>107</xdr:row>
      <xdr:rowOff>48623</xdr:rowOff>
    </xdr:to>
    <xdr:sp macro="" textlink="">
      <xdr:nvSpPr>
        <xdr:cNvPr id="784" name="楕円 783">
          <a:extLst>
            <a:ext uri="{FF2B5EF4-FFF2-40B4-BE49-F238E27FC236}">
              <a16:creationId xmlns:a16="http://schemas.microsoft.com/office/drawing/2014/main" id="{F3B39346-C431-48DC-8152-47DDC87F2454}"/>
            </a:ext>
          </a:extLst>
        </xdr:cNvPr>
        <xdr:cNvSpPr/>
      </xdr:nvSpPr>
      <xdr:spPr>
        <a:xfrm>
          <a:off x="11231880" y="178883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169273</xdr:rowOff>
    </xdr:from>
    <xdr:to>
      <xdr:col>71</xdr:col>
      <xdr:colOff>177800</xdr:colOff>
      <xdr:row>107</xdr:row>
      <xdr:rowOff>23949</xdr:rowOff>
    </xdr:to>
    <xdr:cxnSp macro="">
      <xdr:nvCxnSpPr>
        <xdr:cNvPr id="785" name="直線コネクタ 784">
          <a:extLst>
            <a:ext uri="{FF2B5EF4-FFF2-40B4-BE49-F238E27FC236}">
              <a16:creationId xmlns:a16="http://schemas.microsoft.com/office/drawing/2014/main" id="{0691F65A-3E9F-4240-AE39-39AD2BDE92AB}"/>
            </a:ext>
          </a:extLst>
        </xdr:cNvPr>
        <xdr:cNvCxnSpPr/>
      </xdr:nvCxnSpPr>
      <xdr:spPr>
        <a:xfrm>
          <a:off x="11282680" y="17939113"/>
          <a:ext cx="78994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86" name="n_1aveValue【庁舎】&#10;有形固定資産減価償却率">
          <a:extLst>
            <a:ext uri="{FF2B5EF4-FFF2-40B4-BE49-F238E27FC236}">
              <a16:creationId xmlns:a16="http://schemas.microsoft.com/office/drawing/2014/main" id="{71FDCDEE-D710-49CE-9B79-E0DA578F02B2}"/>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87" name="n_2aveValue【庁舎】&#10;有形固定資産減価償却率">
          <a:extLst>
            <a:ext uri="{FF2B5EF4-FFF2-40B4-BE49-F238E27FC236}">
              <a16:creationId xmlns:a16="http://schemas.microsoft.com/office/drawing/2014/main" id="{423091FE-EA7B-4CB2-AA57-E5F6179B5432}"/>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88" name="n_3aveValue【庁舎】&#10;有形固定資産減価償却率">
          <a:extLst>
            <a:ext uri="{FF2B5EF4-FFF2-40B4-BE49-F238E27FC236}">
              <a16:creationId xmlns:a16="http://schemas.microsoft.com/office/drawing/2014/main" id="{EE548D27-A2A4-400E-BC87-2A7917BD24D0}"/>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89" name="n_4aveValue【庁舎】&#10;有形固定資産減価償却率">
          <a:extLst>
            <a:ext uri="{FF2B5EF4-FFF2-40B4-BE49-F238E27FC236}">
              <a16:creationId xmlns:a16="http://schemas.microsoft.com/office/drawing/2014/main" id="{6FF6379C-DC08-42D4-B50A-2DA1F54609FC}"/>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90369</xdr:rowOff>
    </xdr:from>
    <xdr:ext cx="405111" cy="259045"/>
    <xdr:sp macro="" textlink="">
      <xdr:nvSpPr>
        <xdr:cNvPr id="790" name="n_1mainValue【庁舎】&#10;有形固定資産減価償却率">
          <a:extLst>
            <a:ext uri="{FF2B5EF4-FFF2-40B4-BE49-F238E27FC236}">
              <a16:creationId xmlns:a16="http://schemas.microsoft.com/office/drawing/2014/main" id="{A14B6BB0-A322-4C82-8A4E-AEA7AF00B6F7}"/>
            </a:ext>
          </a:extLst>
        </xdr:cNvPr>
        <xdr:cNvSpPr txBox="1"/>
      </xdr:nvSpPr>
      <xdr:spPr>
        <a:xfrm>
          <a:off x="13437244" y="1802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87103</xdr:rowOff>
    </xdr:from>
    <xdr:ext cx="405111" cy="259045"/>
    <xdr:sp macro="" textlink="">
      <xdr:nvSpPr>
        <xdr:cNvPr id="791" name="n_2mainValue【庁舎】&#10;有形固定資産減価償却率">
          <a:extLst>
            <a:ext uri="{FF2B5EF4-FFF2-40B4-BE49-F238E27FC236}">
              <a16:creationId xmlns:a16="http://schemas.microsoft.com/office/drawing/2014/main" id="{08F6F82C-E12C-4156-AA38-4B0EEBE8DCD3}"/>
            </a:ext>
          </a:extLst>
        </xdr:cNvPr>
        <xdr:cNvSpPr txBox="1"/>
      </xdr:nvSpPr>
      <xdr:spPr>
        <a:xfrm>
          <a:off x="12675244" y="1802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65876</xdr:rowOff>
    </xdr:from>
    <xdr:ext cx="405111" cy="259045"/>
    <xdr:sp macro="" textlink="">
      <xdr:nvSpPr>
        <xdr:cNvPr id="792" name="n_3mainValue【庁舎】&#10;有形固定資産減価償却率">
          <a:extLst>
            <a:ext uri="{FF2B5EF4-FFF2-40B4-BE49-F238E27FC236}">
              <a16:creationId xmlns:a16="http://schemas.microsoft.com/office/drawing/2014/main" id="{AD17B0A1-7649-49BC-B756-F9771DA6E2A6}"/>
            </a:ext>
          </a:extLst>
        </xdr:cNvPr>
        <xdr:cNvSpPr txBox="1"/>
      </xdr:nvSpPr>
      <xdr:spPr>
        <a:xfrm>
          <a:off x="11900544" y="18003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39750</xdr:rowOff>
    </xdr:from>
    <xdr:ext cx="405111" cy="259045"/>
    <xdr:sp macro="" textlink="">
      <xdr:nvSpPr>
        <xdr:cNvPr id="793" name="n_4mainValue【庁舎】&#10;有形固定資産減価償却率">
          <a:extLst>
            <a:ext uri="{FF2B5EF4-FFF2-40B4-BE49-F238E27FC236}">
              <a16:creationId xmlns:a16="http://schemas.microsoft.com/office/drawing/2014/main" id="{E7956262-2A72-40BF-9DEA-8D6FBACC1335}"/>
            </a:ext>
          </a:extLst>
        </xdr:cNvPr>
        <xdr:cNvSpPr txBox="1"/>
      </xdr:nvSpPr>
      <xdr:spPr>
        <a:xfrm>
          <a:off x="11102984" y="1797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EBD3DC9-7932-47D6-8EF2-456FC6C6589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B02E3D06-B73F-4C0D-B3B8-16F32ACCA331}"/>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4FBF7036-9319-4068-91F6-D14144B61F9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C0DD2CC5-B82A-495B-86CE-93145409AE9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6547A6C-0869-4ED2-83DF-F69A688F0D5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733F7754-4B56-4D37-A646-D940351C1842}"/>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70A82639-F12A-4581-B43D-8458B197A5B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76E0DCFF-C7EE-4988-AFEF-28E5F937127E}"/>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34C1EDE3-8B44-4F59-8F3A-5686AEDD18D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E5DD77DE-7613-4D4C-9041-7BA37C23264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a:extLst>
            <a:ext uri="{FF2B5EF4-FFF2-40B4-BE49-F238E27FC236}">
              <a16:creationId xmlns:a16="http://schemas.microsoft.com/office/drawing/2014/main" id="{06D68FAB-5231-46B8-A88C-D91E2D5378CA}"/>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a:extLst>
            <a:ext uri="{FF2B5EF4-FFF2-40B4-BE49-F238E27FC236}">
              <a16:creationId xmlns:a16="http://schemas.microsoft.com/office/drawing/2014/main" id="{ACC68540-2D78-4514-82A7-96DF1F94BA83}"/>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a:extLst>
            <a:ext uri="{FF2B5EF4-FFF2-40B4-BE49-F238E27FC236}">
              <a16:creationId xmlns:a16="http://schemas.microsoft.com/office/drawing/2014/main" id="{4E72246F-02BE-4378-B4B6-CC4DAE5E07FB}"/>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a:extLst>
            <a:ext uri="{FF2B5EF4-FFF2-40B4-BE49-F238E27FC236}">
              <a16:creationId xmlns:a16="http://schemas.microsoft.com/office/drawing/2014/main" id="{DBA419E4-41D4-493F-A580-8A8275BDFC4E}"/>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a:extLst>
            <a:ext uri="{FF2B5EF4-FFF2-40B4-BE49-F238E27FC236}">
              <a16:creationId xmlns:a16="http://schemas.microsoft.com/office/drawing/2014/main" id="{451C54C4-7BD6-463D-9AB7-A387DC662B68}"/>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a:extLst>
            <a:ext uri="{FF2B5EF4-FFF2-40B4-BE49-F238E27FC236}">
              <a16:creationId xmlns:a16="http://schemas.microsoft.com/office/drawing/2014/main" id="{42859851-55B0-4DF6-A77E-794456728FC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a:extLst>
            <a:ext uri="{FF2B5EF4-FFF2-40B4-BE49-F238E27FC236}">
              <a16:creationId xmlns:a16="http://schemas.microsoft.com/office/drawing/2014/main" id="{53529E8B-5718-4A01-B0F6-9F5F336FBAFE}"/>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a:extLst>
            <a:ext uri="{FF2B5EF4-FFF2-40B4-BE49-F238E27FC236}">
              <a16:creationId xmlns:a16="http://schemas.microsoft.com/office/drawing/2014/main" id="{C35C4D4B-80A3-454C-9F1E-F25AAA310EE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a:extLst>
            <a:ext uri="{FF2B5EF4-FFF2-40B4-BE49-F238E27FC236}">
              <a16:creationId xmlns:a16="http://schemas.microsoft.com/office/drawing/2014/main" id="{88A281F4-1F70-4DAC-B56C-15E1A0CC05A6}"/>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a:extLst>
            <a:ext uri="{FF2B5EF4-FFF2-40B4-BE49-F238E27FC236}">
              <a16:creationId xmlns:a16="http://schemas.microsoft.com/office/drawing/2014/main" id="{79898671-B23B-48B4-AE08-7D63DBA0582E}"/>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B2601DB2-ADF5-46BD-8B6D-C6B10ECB7E2A}"/>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AEF2824D-2B9D-4413-87DD-A7675BA0CEB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庁舎】&#10;一人当たり面積グラフ枠">
          <a:extLst>
            <a:ext uri="{FF2B5EF4-FFF2-40B4-BE49-F238E27FC236}">
              <a16:creationId xmlns:a16="http://schemas.microsoft.com/office/drawing/2014/main" id="{4238C32D-FB25-4A9E-A491-97510F59F4C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17" name="直線コネクタ 816">
          <a:extLst>
            <a:ext uri="{FF2B5EF4-FFF2-40B4-BE49-F238E27FC236}">
              <a16:creationId xmlns:a16="http://schemas.microsoft.com/office/drawing/2014/main" id="{634E5522-6DD3-4BA1-A228-5B03510C2A61}"/>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18" name="【庁舎】&#10;一人当たり面積最小値テキスト">
          <a:extLst>
            <a:ext uri="{FF2B5EF4-FFF2-40B4-BE49-F238E27FC236}">
              <a16:creationId xmlns:a16="http://schemas.microsoft.com/office/drawing/2014/main" id="{38690AD5-6ACA-4920-83D6-A03AC09B5862}"/>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19" name="直線コネクタ 818">
          <a:extLst>
            <a:ext uri="{FF2B5EF4-FFF2-40B4-BE49-F238E27FC236}">
              <a16:creationId xmlns:a16="http://schemas.microsoft.com/office/drawing/2014/main" id="{8E0EDA6A-CA69-4B2F-ADFD-FFB5D8069D05}"/>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0" name="【庁舎】&#10;一人当たり面積最大値テキスト">
          <a:extLst>
            <a:ext uri="{FF2B5EF4-FFF2-40B4-BE49-F238E27FC236}">
              <a16:creationId xmlns:a16="http://schemas.microsoft.com/office/drawing/2014/main" id="{8C964650-78CF-466F-AB27-442DDADFB2A2}"/>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1" name="直線コネクタ 820">
          <a:extLst>
            <a:ext uri="{FF2B5EF4-FFF2-40B4-BE49-F238E27FC236}">
              <a16:creationId xmlns:a16="http://schemas.microsoft.com/office/drawing/2014/main" id="{70A84FF8-080B-4721-8368-2E57925F0AF0}"/>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2" name="【庁舎】&#10;一人当たり面積平均値テキスト">
          <a:extLst>
            <a:ext uri="{FF2B5EF4-FFF2-40B4-BE49-F238E27FC236}">
              <a16:creationId xmlns:a16="http://schemas.microsoft.com/office/drawing/2014/main" id="{18DD292E-32BC-4E77-A3F4-86AE472A87F5}"/>
            </a:ext>
          </a:extLst>
        </xdr:cNvPr>
        <xdr:cNvSpPr txBox="1"/>
      </xdr:nvSpPr>
      <xdr:spPr>
        <a:xfrm>
          <a:off x="1954784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3" name="フローチャート: 判断 822">
          <a:extLst>
            <a:ext uri="{FF2B5EF4-FFF2-40B4-BE49-F238E27FC236}">
              <a16:creationId xmlns:a16="http://schemas.microsoft.com/office/drawing/2014/main" id="{1A0B10FC-8C82-4067-81CE-957E91AB7541}"/>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4" name="フローチャート: 判断 823">
          <a:extLst>
            <a:ext uri="{FF2B5EF4-FFF2-40B4-BE49-F238E27FC236}">
              <a16:creationId xmlns:a16="http://schemas.microsoft.com/office/drawing/2014/main" id="{1065D5F1-8074-4CFC-935A-D1EEBDB344BA}"/>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25" name="フローチャート: 判断 824">
          <a:extLst>
            <a:ext uri="{FF2B5EF4-FFF2-40B4-BE49-F238E27FC236}">
              <a16:creationId xmlns:a16="http://schemas.microsoft.com/office/drawing/2014/main" id="{61AE44FD-6AB5-411D-A5C0-5F5C7D5E7A22}"/>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26" name="フローチャート: 判断 825">
          <a:extLst>
            <a:ext uri="{FF2B5EF4-FFF2-40B4-BE49-F238E27FC236}">
              <a16:creationId xmlns:a16="http://schemas.microsoft.com/office/drawing/2014/main" id="{88F02F2F-4978-4DAA-A892-FA7A3E4C0586}"/>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27" name="フローチャート: 判断 826">
          <a:extLst>
            <a:ext uri="{FF2B5EF4-FFF2-40B4-BE49-F238E27FC236}">
              <a16:creationId xmlns:a16="http://schemas.microsoft.com/office/drawing/2014/main" id="{AEA51447-84B4-45A2-9F89-DB8D1FD0EFE3}"/>
            </a:ext>
          </a:extLst>
        </xdr:cNvPr>
        <xdr:cNvSpPr/>
      </xdr:nvSpPr>
      <xdr:spPr>
        <a:xfrm>
          <a:off x="16388080" y="17750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128C7A66-E162-48CC-BFB0-125D9D24406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F88D634-C168-43DA-A001-D24FD1DE3CC3}"/>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FF703759-37EB-4F9B-A5B5-E3BCC8B885F4}"/>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2D8843E-21BC-4BA7-A08D-86C4B2E5538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8168DA2-8B89-492F-86F4-DFD9C07B78C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140970</xdr:rowOff>
    </xdr:from>
    <xdr:to>
      <xdr:col>116</xdr:col>
      <xdr:colOff>114300</xdr:colOff>
      <xdr:row>105</xdr:row>
      <xdr:rowOff>71120</xdr:rowOff>
    </xdr:to>
    <xdr:sp macro="" textlink="">
      <xdr:nvSpPr>
        <xdr:cNvPr id="833" name="楕円 832">
          <a:extLst>
            <a:ext uri="{FF2B5EF4-FFF2-40B4-BE49-F238E27FC236}">
              <a16:creationId xmlns:a16="http://schemas.microsoft.com/office/drawing/2014/main" id="{A84788DB-1DF3-40A4-B0D9-DB57E13DA5C6}"/>
            </a:ext>
          </a:extLst>
        </xdr:cNvPr>
        <xdr:cNvSpPr/>
      </xdr:nvSpPr>
      <xdr:spPr>
        <a:xfrm>
          <a:off x="19458940" y="17575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163847</xdr:rowOff>
    </xdr:from>
    <xdr:ext cx="469744" cy="259045"/>
    <xdr:sp macro="" textlink="">
      <xdr:nvSpPr>
        <xdr:cNvPr id="834" name="【庁舎】&#10;一人当たり面積該当値テキスト">
          <a:extLst>
            <a:ext uri="{FF2B5EF4-FFF2-40B4-BE49-F238E27FC236}">
              <a16:creationId xmlns:a16="http://schemas.microsoft.com/office/drawing/2014/main" id="{3FE42918-0612-43DE-8D88-6BC68F821202}"/>
            </a:ext>
          </a:extLst>
        </xdr:cNvPr>
        <xdr:cNvSpPr txBox="1"/>
      </xdr:nvSpPr>
      <xdr:spPr>
        <a:xfrm>
          <a:off x="19547840" y="1743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151130</xdr:rowOff>
    </xdr:from>
    <xdr:to>
      <xdr:col>112</xdr:col>
      <xdr:colOff>38100</xdr:colOff>
      <xdr:row>105</xdr:row>
      <xdr:rowOff>81280</xdr:rowOff>
    </xdr:to>
    <xdr:sp macro="" textlink="">
      <xdr:nvSpPr>
        <xdr:cNvPr id="835" name="楕円 834">
          <a:extLst>
            <a:ext uri="{FF2B5EF4-FFF2-40B4-BE49-F238E27FC236}">
              <a16:creationId xmlns:a16="http://schemas.microsoft.com/office/drawing/2014/main" id="{2AF1314F-C87B-4C17-8556-15B672D0BCE2}"/>
            </a:ext>
          </a:extLst>
        </xdr:cNvPr>
        <xdr:cNvSpPr/>
      </xdr:nvSpPr>
      <xdr:spPr>
        <a:xfrm>
          <a:off x="18735040" y="175856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20320</xdr:rowOff>
    </xdr:from>
    <xdr:to>
      <xdr:col>116</xdr:col>
      <xdr:colOff>63500</xdr:colOff>
      <xdr:row>105</xdr:row>
      <xdr:rowOff>30480</xdr:rowOff>
    </xdr:to>
    <xdr:cxnSp macro="">
      <xdr:nvCxnSpPr>
        <xdr:cNvPr id="836" name="直線コネクタ 835">
          <a:extLst>
            <a:ext uri="{FF2B5EF4-FFF2-40B4-BE49-F238E27FC236}">
              <a16:creationId xmlns:a16="http://schemas.microsoft.com/office/drawing/2014/main" id="{D5A0B8DA-8FFE-4F37-9BCA-A716E5CAEB76}"/>
            </a:ext>
          </a:extLst>
        </xdr:cNvPr>
        <xdr:cNvCxnSpPr/>
      </xdr:nvCxnSpPr>
      <xdr:spPr>
        <a:xfrm flipV="1">
          <a:off x="18778220" y="17622520"/>
          <a:ext cx="73152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147320</xdr:rowOff>
    </xdr:from>
    <xdr:to>
      <xdr:col>107</xdr:col>
      <xdr:colOff>101600</xdr:colOff>
      <xdr:row>105</xdr:row>
      <xdr:rowOff>77470</xdr:rowOff>
    </xdr:to>
    <xdr:sp macro="" textlink="">
      <xdr:nvSpPr>
        <xdr:cNvPr id="837" name="楕円 836">
          <a:extLst>
            <a:ext uri="{FF2B5EF4-FFF2-40B4-BE49-F238E27FC236}">
              <a16:creationId xmlns:a16="http://schemas.microsoft.com/office/drawing/2014/main" id="{E8C7C500-810F-4017-814C-1B4331F24DAE}"/>
            </a:ext>
          </a:extLst>
        </xdr:cNvPr>
        <xdr:cNvSpPr/>
      </xdr:nvSpPr>
      <xdr:spPr>
        <a:xfrm>
          <a:off x="17937480" y="17581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26670</xdr:rowOff>
    </xdr:from>
    <xdr:to>
      <xdr:col>111</xdr:col>
      <xdr:colOff>177800</xdr:colOff>
      <xdr:row>105</xdr:row>
      <xdr:rowOff>30480</xdr:rowOff>
    </xdr:to>
    <xdr:cxnSp macro="">
      <xdr:nvCxnSpPr>
        <xdr:cNvPr id="838" name="直線コネクタ 837">
          <a:extLst>
            <a:ext uri="{FF2B5EF4-FFF2-40B4-BE49-F238E27FC236}">
              <a16:creationId xmlns:a16="http://schemas.microsoft.com/office/drawing/2014/main" id="{0E771814-6B2F-42DB-8442-BA7101F2C3F4}"/>
            </a:ext>
          </a:extLst>
        </xdr:cNvPr>
        <xdr:cNvCxnSpPr/>
      </xdr:nvCxnSpPr>
      <xdr:spPr>
        <a:xfrm>
          <a:off x="17988280" y="176288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154939</xdr:rowOff>
    </xdr:from>
    <xdr:to>
      <xdr:col>102</xdr:col>
      <xdr:colOff>165100</xdr:colOff>
      <xdr:row>105</xdr:row>
      <xdr:rowOff>85089</xdr:rowOff>
    </xdr:to>
    <xdr:sp macro="" textlink="">
      <xdr:nvSpPr>
        <xdr:cNvPr id="839" name="楕円 838">
          <a:extLst>
            <a:ext uri="{FF2B5EF4-FFF2-40B4-BE49-F238E27FC236}">
              <a16:creationId xmlns:a16="http://schemas.microsoft.com/office/drawing/2014/main" id="{96616A8C-DFDB-46CC-88FB-831F304E7C8C}"/>
            </a:ext>
          </a:extLst>
        </xdr:cNvPr>
        <xdr:cNvSpPr/>
      </xdr:nvSpPr>
      <xdr:spPr>
        <a:xfrm>
          <a:off x="17162780" y="175894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26670</xdr:rowOff>
    </xdr:from>
    <xdr:to>
      <xdr:col>107</xdr:col>
      <xdr:colOff>50800</xdr:colOff>
      <xdr:row>105</xdr:row>
      <xdr:rowOff>34289</xdr:rowOff>
    </xdr:to>
    <xdr:cxnSp macro="">
      <xdr:nvCxnSpPr>
        <xdr:cNvPr id="840" name="直線コネクタ 839">
          <a:extLst>
            <a:ext uri="{FF2B5EF4-FFF2-40B4-BE49-F238E27FC236}">
              <a16:creationId xmlns:a16="http://schemas.microsoft.com/office/drawing/2014/main" id="{EF87D4D5-DB86-48B6-A5D0-4ACE7C792708}"/>
            </a:ext>
          </a:extLst>
        </xdr:cNvPr>
        <xdr:cNvCxnSpPr/>
      </xdr:nvCxnSpPr>
      <xdr:spPr>
        <a:xfrm flipV="1">
          <a:off x="17213580" y="1762887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163830</xdr:rowOff>
    </xdr:from>
    <xdr:to>
      <xdr:col>98</xdr:col>
      <xdr:colOff>38100</xdr:colOff>
      <xdr:row>105</xdr:row>
      <xdr:rowOff>93980</xdr:rowOff>
    </xdr:to>
    <xdr:sp macro="" textlink="">
      <xdr:nvSpPr>
        <xdr:cNvPr id="841" name="楕円 840">
          <a:extLst>
            <a:ext uri="{FF2B5EF4-FFF2-40B4-BE49-F238E27FC236}">
              <a16:creationId xmlns:a16="http://schemas.microsoft.com/office/drawing/2014/main" id="{A31DF68E-64EC-46E4-8252-C678DEC2951F}"/>
            </a:ext>
          </a:extLst>
        </xdr:cNvPr>
        <xdr:cNvSpPr/>
      </xdr:nvSpPr>
      <xdr:spPr>
        <a:xfrm>
          <a:off x="16388080" y="175983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34289</xdr:rowOff>
    </xdr:from>
    <xdr:to>
      <xdr:col>102</xdr:col>
      <xdr:colOff>114300</xdr:colOff>
      <xdr:row>105</xdr:row>
      <xdr:rowOff>43180</xdr:rowOff>
    </xdr:to>
    <xdr:cxnSp macro="">
      <xdr:nvCxnSpPr>
        <xdr:cNvPr id="842" name="直線コネクタ 841">
          <a:extLst>
            <a:ext uri="{FF2B5EF4-FFF2-40B4-BE49-F238E27FC236}">
              <a16:creationId xmlns:a16="http://schemas.microsoft.com/office/drawing/2014/main" id="{9C408A9C-923F-42FA-863E-8477EC97DDB4}"/>
            </a:ext>
          </a:extLst>
        </xdr:cNvPr>
        <xdr:cNvCxnSpPr/>
      </xdr:nvCxnSpPr>
      <xdr:spPr>
        <a:xfrm flipV="1">
          <a:off x="16431260" y="17636489"/>
          <a:ext cx="78232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3" name="n_1aveValue【庁舎】&#10;一人当たり面積">
          <a:extLst>
            <a:ext uri="{FF2B5EF4-FFF2-40B4-BE49-F238E27FC236}">
              <a16:creationId xmlns:a16="http://schemas.microsoft.com/office/drawing/2014/main" id="{6CA17388-BF4B-4FF0-AA2E-006EA6F74C52}"/>
            </a:ext>
          </a:extLst>
        </xdr:cNvPr>
        <xdr:cNvSpPr txBox="1"/>
      </xdr:nvSpPr>
      <xdr:spPr>
        <a:xfrm>
          <a:off x="18561127" y="1780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4" name="n_2aveValue【庁舎】&#10;一人当たり面積">
          <a:extLst>
            <a:ext uri="{FF2B5EF4-FFF2-40B4-BE49-F238E27FC236}">
              <a16:creationId xmlns:a16="http://schemas.microsoft.com/office/drawing/2014/main" id="{A9A9CA75-800E-4C9C-9BF4-6DA35F8CB6C1}"/>
            </a:ext>
          </a:extLst>
        </xdr:cNvPr>
        <xdr:cNvSpPr txBox="1"/>
      </xdr:nvSpPr>
      <xdr:spPr>
        <a:xfrm>
          <a:off x="1777626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45" name="n_3aveValue【庁舎】&#10;一人当たり面積">
          <a:extLst>
            <a:ext uri="{FF2B5EF4-FFF2-40B4-BE49-F238E27FC236}">
              <a16:creationId xmlns:a16="http://schemas.microsoft.com/office/drawing/2014/main" id="{A4DD2C02-27CE-442B-84C4-CF966377FD8A}"/>
            </a:ext>
          </a:extLst>
        </xdr:cNvPr>
        <xdr:cNvSpPr txBox="1"/>
      </xdr:nvSpPr>
      <xdr:spPr>
        <a:xfrm>
          <a:off x="17001567" y="1783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46" name="n_4aveValue【庁舎】&#10;一人当たり面積">
          <a:extLst>
            <a:ext uri="{FF2B5EF4-FFF2-40B4-BE49-F238E27FC236}">
              <a16:creationId xmlns:a16="http://schemas.microsoft.com/office/drawing/2014/main" id="{E802EE4C-FAA3-467D-9490-5F88553AF8DD}"/>
            </a:ext>
          </a:extLst>
        </xdr:cNvPr>
        <xdr:cNvSpPr txBox="1"/>
      </xdr:nvSpPr>
      <xdr:spPr>
        <a:xfrm>
          <a:off x="16226867" y="178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97807</xdr:rowOff>
    </xdr:from>
    <xdr:ext cx="469744" cy="259045"/>
    <xdr:sp macro="" textlink="">
      <xdr:nvSpPr>
        <xdr:cNvPr id="847" name="n_1mainValue【庁舎】&#10;一人当たり面積">
          <a:extLst>
            <a:ext uri="{FF2B5EF4-FFF2-40B4-BE49-F238E27FC236}">
              <a16:creationId xmlns:a16="http://schemas.microsoft.com/office/drawing/2014/main" id="{1047375C-03F9-4A5B-B487-535E006FFE15}"/>
            </a:ext>
          </a:extLst>
        </xdr:cNvPr>
        <xdr:cNvSpPr txBox="1"/>
      </xdr:nvSpPr>
      <xdr:spPr>
        <a:xfrm>
          <a:off x="18561127" y="1736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93997</xdr:rowOff>
    </xdr:from>
    <xdr:ext cx="469744" cy="259045"/>
    <xdr:sp macro="" textlink="">
      <xdr:nvSpPr>
        <xdr:cNvPr id="848" name="n_2mainValue【庁舎】&#10;一人当たり面積">
          <a:extLst>
            <a:ext uri="{FF2B5EF4-FFF2-40B4-BE49-F238E27FC236}">
              <a16:creationId xmlns:a16="http://schemas.microsoft.com/office/drawing/2014/main" id="{B6E161FD-79D2-486C-B499-119A75B324B3}"/>
            </a:ext>
          </a:extLst>
        </xdr:cNvPr>
        <xdr:cNvSpPr txBox="1"/>
      </xdr:nvSpPr>
      <xdr:spPr>
        <a:xfrm>
          <a:off x="17776267" y="1736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101616</xdr:rowOff>
    </xdr:from>
    <xdr:ext cx="469744" cy="259045"/>
    <xdr:sp macro="" textlink="">
      <xdr:nvSpPr>
        <xdr:cNvPr id="849" name="n_3mainValue【庁舎】&#10;一人当たり面積">
          <a:extLst>
            <a:ext uri="{FF2B5EF4-FFF2-40B4-BE49-F238E27FC236}">
              <a16:creationId xmlns:a16="http://schemas.microsoft.com/office/drawing/2014/main" id="{D7A69A78-13BE-46C4-A483-ABAF4CF10DC6}"/>
            </a:ext>
          </a:extLst>
        </xdr:cNvPr>
        <xdr:cNvSpPr txBox="1"/>
      </xdr:nvSpPr>
      <xdr:spPr>
        <a:xfrm>
          <a:off x="17001567" y="1736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110507</xdr:rowOff>
    </xdr:from>
    <xdr:ext cx="469744" cy="259045"/>
    <xdr:sp macro="" textlink="">
      <xdr:nvSpPr>
        <xdr:cNvPr id="850" name="n_4mainValue【庁舎】&#10;一人当たり面積">
          <a:extLst>
            <a:ext uri="{FF2B5EF4-FFF2-40B4-BE49-F238E27FC236}">
              <a16:creationId xmlns:a16="http://schemas.microsoft.com/office/drawing/2014/main" id="{F0712309-4532-443C-BE54-4271B54FFC19}"/>
            </a:ext>
          </a:extLst>
        </xdr:cNvPr>
        <xdr:cNvSpPr txBox="1"/>
      </xdr:nvSpPr>
      <xdr:spPr>
        <a:xfrm>
          <a:off x="16226867" y="1737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B0BD1259-C080-4E97-9FBB-D748B086D68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367D671-1162-4B8A-AC65-DDC7FB380D23}"/>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707BB8A2-5B18-4618-8569-480D866CFE8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類似団体と比較して有形固定資産減価償却率が高くなっている施設は、福祉施設、保健センター・保健所及び庁舎である。</a:t>
          </a:r>
          <a:endParaRPr lang="ja-JP" altLang="ja-JP" sz="1400">
            <a:effectLst/>
          </a:endParaRPr>
        </a:p>
        <a:p>
          <a:r>
            <a:rPr lang="ja-JP" altLang="ja-JP" sz="1100">
              <a:solidFill>
                <a:schemeClr val="dk1"/>
              </a:solidFill>
              <a:effectLst/>
              <a:latin typeface="+mn-lt"/>
              <a:ea typeface="+mn-ea"/>
              <a:cs typeface="+mn-cs"/>
            </a:rPr>
            <a:t>福祉施設については、有形固定資産減価償却率が特に高くなっている。ほとんどの施設で耐用年数を過ぎており、老朽化率が８０％～９５％となっている</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劣化診断結果を基に補修計画を策定し、複合化や集約化または長寿命化などの方針を検討する。</a:t>
          </a:r>
          <a:endParaRPr lang="ja-JP" altLang="ja-JP" sz="1400">
            <a:effectLst/>
          </a:endParaRPr>
        </a:p>
        <a:p>
          <a:r>
            <a:rPr lang="ja-JP" altLang="ja-JP" sz="1100">
              <a:solidFill>
                <a:schemeClr val="dk1"/>
              </a:solidFill>
              <a:effectLst/>
              <a:latin typeface="+mn-lt"/>
              <a:ea typeface="+mn-ea"/>
              <a:cs typeface="+mn-cs"/>
            </a:rPr>
            <a:t>保健センター・保健所については、基本経過年数が３１年以上経過した建物については、大規模改修の時期を見極めながら、維持修繕等で対応していく。</a:t>
          </a:r>
          <a:endParaRPr lang="ja-JP" altLang="ja-JP" sz="1400">
            <a:effectLst/>
          </a:endParaRPr>
        </a:p>
        <a:p>
          <a:r>
            <a:rPr lang="ja-JP" altLang="ja-JP" sz="1100">
              <a:solidFill>
                <a:schemeClr val="dk1"/>
              </a:solidFill>
              <a:effectLst/>
              <a:latin typeface="+mn-lt"/>
              <a:ea typeface="+mn-ea"/>
              <a:cs typeface="+mn-cs"/>
            </a:rPr>
            <a:t>庁舎については、ほとんどの施設で耐用年数を過ぎているため、劣化診断結果を基に補修計画を策定し、複合化や集約化または長寿命化などの方針を検討する。</a:t>
          </a:r>
          <a:endParaRPr lang="ja-JP" altLang="ja-JP" sz="1400">
            <a:effectLst/>
          </a:endParaRPr>
        </a:p>
        <a:p>
          <a:r>
            <a:rPr lang="ja-JP" altLang="en-US" sz="1100">
              <a:solidFill>
                <a:schemeClr val="dk1"/>
              </a:solidFill>
              <a:effectLst/>
              <a:latin typeface="+mn-lt"/>
              <a:ea typeface="+mn-ea"/>
              <a:cs typeface="+mn-cs"/>
            </a:rPr>
            <a:t>なお</a:t>
          </a:r>
          <a:r>
            <a:rPr lang="ja-JP" altLang="ja-JP" sz="1100">
              <a:solidFill>
                <a:schemeClr val="dk1"/>
              </a:solidFill>
              <a:effectLst/>
              <a:latin typeface="+mn-lt"/>
              <a:ea typeface="+mn-ea"/>
              <a:cs typeface="+mn-cs"/>
            </a:rPr>
            <a:t>、一般廃棄物処理施設について</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施設及び設備の老朽化が進んでいる</a:t>
          </a:r>
          <a:r>
            <a:rPr lang="ja-JP" altLang="en-US" sz="1100">
              <a:solidFill>
                <a:schemeClr val="dk1"/>
              </a:solidFill>
              <a:effectLst/>
              <a:latin typeface="+mn-lt"/>
              <a:ea typeface="+mn-ea"/>
              <a:cs typeface="+mn-cs"/>
            </a:rPr>
            <a:t>が</a:t>
          </a:r>
          <a:r>
            <a:rPr lang="ja-JP" altLang="ja-JP" sz="1100">
              <a:solidFill>
                <a:schemeClr val="dk1"/>
              </a:solidFill>
              <a:effectLst/>
              <a:latin typeface="+mn-lt"/>
              <a:ea typeface="+mn-ea"/>
              <a:cs typeface="+mn-cs"/>
            </a:rPr>
            <a:t>、一部事務組合として運用して</a:t>
          </a:r>
          <a:r>
            <a:rPr lang="ja-JP" altLang="en-US" sz="1100">
              <a:solidFill>
                <a:schemeClr val="dk1"/>
              </a:solidFill>
              <a:effectLst/>
              <a:latin typeface="+mn-lt"/>
              <a:ea typeface="+mn-ea"/>
              <a:cs typeface="+mn-cs"/>
            </a:rPr>
            <a:t>いるため</a:t>
          </a:r>
          <a:r>
            <a:rPr lang="ja-JP" altLang="ja-JP" sz="1100">
              <a:solidFill>
                <a:schemeClr val="dk1"/>
              </a:solidFill>
              <a:effectLst/>
              <a:latin typeface="+mn-lt"/>
              <a:ea typeface="+mn-ea"/>
              <a:cs typeface="+mn-cs"/>
            </a:rPr>
            <a:t>、関連自治体と協力の上時期を見極めながら、大規模改修等で対応していく。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32171025</v>
      </c>
      <c r="BO4" s="462"/>
      <c r="BP4" s="462"/>
      <c r="BQ4" s="462"/>
      <c r="BR4" s="462"/>
      <c r="BS4" s="462"/>
      <c r="BT4" s="462"/>
      <c r="BU4" s="463"/>
      <c r="BV4" s="461">
        <v>34845325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7.6</v>
      </c>
      <c r="CU4" s="602"/>
      <c r="CV4" s="602"/>
      <c r="CW4" s="602"/>
      <c r="CX4" s="602"/>
      <c r="CY4" s="602"/>
      <c r="CZ4" s="602"/>
      <c r="DA4" s="603"/>
      <c r="DB4" s="601">
        <v>6.9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31149852</v>
      </c>
      <c r="BO5" s="433"/>
      <c r="BP5" s="433"/>
      <c r="BQ5" s="433"/>
      <c r="BR5" s="433"/>
      <c r="BS5" s="433"/>
      <c r="BT5" s="433"/>
      <c r="BU5" s="434"/>
      <c r="BV5" s="432">
        <v>34063293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82.1</v>
      </c>
      <c r="CU5" s="430"/>
      <c r="CV5" s="430"/>
      <c r="CW5" s="430"/>
      <c r="CX5" s="430"/>
      <c r="CY5" s="430"/>
      <c r="CZ5" s="430"/>
      <c r="DA5" s="431"/>
      <c r="DB5" s="429">
        <v>85.9</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1021173</v>
      </c>
      <c r="BO6" s="433"/>
      <c r="BP6" s="433"/>
      <c r="BQ6" s="433"/>
      <c r="BR6" s="433"/>
      <c r="BS6" s="433"/>
      <c r="BT6" s="433"/>
      <c r="BU6" s="434"/>
      <c r="BV6" s="432">
        <v>782032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82.3</v>
      </c>
      <c r="CU6" s="576"/>
      <c r="CV6" s="576"/>
      <c r="CW6" s="576"/>
      <c r="CX6" s="576"/>
      <c r="CY6" s="576"/>
      <c r="CZ6" s="576"/>
      <c r="DA6" s="577"/>
      <c r="DB6" s="575">
        <v>86.4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159071</v>
      </c>
      <c r="BO7" s="433"/>
      <c r="BP7" s="433"/>
      <c r="BQ7" s="433"/>
      <c r="BR7" s="433"/>
      <c r="BS7" s="433"/>
      <c r="BT7" s="433"/>
      <c r="BU7" s="434"/>
      <c r="BV7" s="432">
        <v>4163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11385328</v>
      </c>
      <c r="CU7" s="433"/>
      <c r="CV7" s="433"/>
      <c r="CW7" s="433"/>
      <c r="CX7" s="433"/>
      <c r="CY7" s="433"/>
      <c r="CZ7" s="433"/>
      <c r="DA7" s="434"/>
      <c r="DB7" s="432">
        <v>11343232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862102</v>
      </c>
      <c r="BO8" s="433"/>
      <c r="BP8" s="433"/>
      <c r="BQ8" s="433"/>
      <c r="BR8" s="433"/>
      <c r="BS8" s="433"/>
      <c r="BT8" s="433"/>
      <c r="BU8" s="434"/>
      <c r="BV8" s="432">
        <v>777869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0.39</v>
      </c>
      <c r="CU8" s="536"/>
      <c r="CV8" s="536"/>
      <c r="CW8" s="536"/>
      <c r="CX8" s="536"/>
      <c r="CY8" s="536"/>
      <c r="CZ8" s="536"/>
      <c r="DA8" s="537"/>
      <c r="DB8" s="535">
        <v>0.38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29329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84233</v>
      </c>
      <c r="BO9" s="433"/>
      <c r="BP9" s="433"/>
      <c r="BQ9" s="433"/>
      <c r="BR9" s="433"/>
      <c r="BS9" s="433"/>
      <c r="BT9" s="433"/>
      <c r="BU9" s="434"/>
      <c r="BV9" s="432">
        <v>-111930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17.399999999999999</v>
      </c>
      <c r="CU9" s="430"/>
      <c r="CV9" s="430"/>
      <c r="CW9" s="430"/>
      <c r="CX9" s="430"/>
      <c r="CY9" s="430"/>
      <c r="CZ9" s="430"/>
      <c r="DA9" s="431"/>
      <c r="DB9" s="429">
        <v>18.8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31479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7902</v>
      </c>
      <c r="BO10" s="433"/>
      <c r="BP10" s="433"/>
      <c r="BQ10" s="433"/>
      <c r="BR10" s="433"/>
      <c r="BS10" s="433"/>
      <c r="BT10" s="433"/>
      <c r="BU10" s="434"/>
      <c r="BV10" s="432">
        <v>6388</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28693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27930</v>
      </c>
      <c r="S13" s="520"/>
      <c r="T13" s="520"/>
      <c r="U13" s="520"/>
      <c r="V13" s="521"/>
      <c r="W13" s="522" t="s">
        <v>131</v>
      </c>
      <c r="X13" s="418"/>
      <c r="Y13" s="418"/>
      <c r="Z13" s="418"/>
      <c r="AA13" s="418"/>
      <c r="AB13" s="419"/>
      <c r="AC13" s="385">
        <v>3083</v>
      </c>
      <c r="AD13" s="386"/>
      <c r="AE13" s="386"/>
      <c r="AF13" s="386"/>
      <c r="AG13" s="387"/>
      <c r="AH13" s="385">
        <v>3395</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92135</v>
      </c>
      <c r="BO13" s="433"/>
      <c r="BP13" s="433"/>
      <c r="BQ13" s="433"/>
      <c r="BR13" s="433"/>
      <c r="BS13" s="433"/>
      <c r="BT13" s="433"/>
      <c r="BU13" s="434"/>
      <c r="BV13" s="432">
        <v>-105542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10.1</v>
      </c>
      <c r="CU13" s="430"/>
      <c r="CV13" s="430"/>
      <c r="CW13" s="430"/>
      <c r="CX13" s="430"/>
      <c r="CY13" s="430"/>
      <c r="CZ13" s="430"/>
      <c r="DA13" s="431"/>
      <c r="DB13" s="429">
        <v>10.8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29193</v>
      </c>
      <c r="S14" s="520"/>
      <c r="T14" s="520"/>
      <c r="U14" s="520"/>
      <c r="V14" s="521"/>
      <c r="W14" s="523"/>
      <c r="X14" s="421"/>
      <c r="Y14" s="421"/>
      <c r="Z14" s="421"/>
      <c r="AA14" s="421"/>
      <c r="AB14" s="422"/>
      <c r="AC14" s="512">
        <v>22</v>
      </c>
      <c r="AD14" s="513"/>
      <c r="AE14" s="513"/>
      <c r="AF14" s="513"/>
      <c r="AG14" s="514"/>
      <c r="AH14" s="512">
        <v>22.3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28543</v>
      </c>
      <c r="S15" s="520"/>
      <c r="T15" s="520"/>
      <c r="U15" s="520"/>
      <c r="V15" s="521"/>
      <c r="W15" s="522" t="s">
        <v>137</v>
      </c>
      <c r="X15" s="418"/>
      <c r="Y15" s="418"/>
      <c r="Z15" s="418"/>
      <c r="AA15" s="418"/>
      <c r="AB15" s="419"/>
      <c r="AC15" s="385">
        <v>2752</v>
      </c>
      <c r="AD15" s="386"/>
      <c r="AE15" s="386"/>
      <c r="AF15" s="386"/>
      <c r="AG15" s="387"/>
      <c r="AH15" s="385">
        <v>2971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3942406</v>
      </c>
      <c r="BO15" s="462"/>
      <c r="BP15" s="462"/>
      <c r="BQ15" s="462"/>
      <c r="BR15" s="462"/>
      <c r="BS15" s="462"/>
      <c r="BT15" s="462"/>
      <c r="BU15" s="463"/>
      <c r="BV15" s="461">
        <v>4000805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19.7</v>
      </c>
      <c r="AD16" s="513"/>
      <c r="AE16" s="513"/>
      <c r="AF16" s="513"/>
      <c r="AG16" s="514"/>
      <c r="AH16" s="512">
        <v>19.5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10362816</v>
      </c>
      <c r="BO16" s="433"/>
      <c r="BP16" s="433"/>
      <c r="BQ16" s="433"/>
      <c r="BR16" s="433"/>
      <c r="BS16" s="433"/>
      <c r="BT16" s="433"/>
      <c r="BU16" s="434"/>
      <c r="BV16" s="432">
        <v>10250505</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8154</v>
      </c>
      <c r="AD17" s="386"/>
      <c r="AE17" s="386"/>
      <c r="AF17" s="386"/>
      <c r="AG17" s="387"/>
      <c r="AH17" s="385">
        <v>8856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4935082</v>
      </c>
      <c r="BO17" s="433"/>
      <c r="BP17" s="433"/>
      <c r="BQ17" s="433"/>
      <c r="BR17" s="433"/>
      <c r="BS17" s="433"/>
      <c r="BT17" s="433"/>
      <c r="BU17" s="434"/>
      <c r="BV17" s="432">
        <v>5019425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290.20999999999998</v>
      </c>
      <c r="M18" s="485"/>
      <c r="N18" s="485"/>
      <c r="O18" s="485"/>
      <c r="P18" s="485"/>
      <c r="Q18" s="485"/>
      <c r="R18" s="486"/>
      <c r="S18" s="486"/>
      <c r="T18" s="486"/>
      <c r="U18" s="486"/>
      <c r="V18" s="487"/>
      <c r="W18" s="503"/>
      <c r="X18" s="504"/>
      <c r="Y18" s="504"/>
      <c r="Z18" s="504"/>
      <c r="AA18" s="504"/>
      <c r="AB18" s="528"/>
      <c r="AC18" s="402">
        <v>58.3</v>
      </c>
      <c r="AD18" s="403"/>
      <c r="AE18" s="403"/>
      <c r="AF18" s="403"/>
      <c r="AG18" s="488"/>
      <c r="AH18" s="402">
        <v>58.2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9480420</v>
      </c>
      <c r="BO18" s="433"/>
      <c r="BP18" s="433"/>
      <c r="BQ18" s="433"/>
      <c r="BR18" s="433"/>
      <c r="BS18" s="433"/>
      <c r="BT18" s="433"/>
      <c r="BU18" s="434"/>
      <c r="BV18" s="432">
        <v>9775894</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101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13746990</v>
      </c>
      <c r="BO19" s="433"/>
      <c r="BP19" s="433"/>
      <c r="BQ19" s="433"/>
      <c r="BR19" s="433"/>
      <c r="BS19" s="433"/>
      <c r="BT19" s="433"/>
      <c r="BU19" s="434"/>
      <c r="BV19" s="432">
        <v>13938099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13241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19312506</v>
      </c>
      <c r="BO22" s="462"/>
      <c r="BP22" s="462"/>
      <c r="BQ22" s="462"/>
      <c r="BR22" s="462"/>
      <c r="BS22" s="462"/>
      <c r="BT22" s="462"/>
      <c r="BU22" s="463"/>
      <c r="BV22" s="461">
        <v>20034494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12248054</v>
      </c>
      <c r="BO23" s="433"/>
      <c r="BP23" s="433"/>
      <c r="BQ23" s="433"/>
      <c r="BR23" s="433"/>
      <c r="BS23" s="433"/>
      <c r="BT23" s="433"/>
      <c r="BU23" s="434"/>
      <c r="BV23" s="432">
        <v>12726657</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8310</v>
      </c>
      <c r="R24" s="386"/>
      <c r="S24" s="386"/>
      <c r="T24" s="386"/>
      <c r="U24" s="386"/>
      <c r="V24" s="387"/>
      <c r="W24" s="475"/>
      <c r="X24" s="412"/>
      <c r="Y24" s="413"/>
      <c r="Z24" s="388" t="s">
        <v>162</v>
      </c>
      <c r="AA24" s="389"/>
      <c r="AB24" s="389"/>
      <c r="AC24" s="389"/>
      <c r="AD24" s="389"/>
      <c r="AE24" s="389"/>
      <c r="AF24" s="389"/>
      <c r="AG24" s="390"/>
      <c r="AH24" s="385">
        <v>280</v>
      </c>
      <c r="AI24" s="386"/>
      <c r="AJ24" s="386"/>
      <c r="AK24" s="386"/>
      <c r="AL24" s="387"/>
      <c r="AM24" s="385">
        <v>892360</v>
      </c>
      <c r="AN24" s="386"/>
      <c r="AO24" s="386"/>
      <c r="AP24" s="386"/>
      <c r="AQ24" s="386"/>
      <c r="AR24" s="387"/>
      <c r="AS24" s="385">
        <v>3187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14229760</v>
      </c>
      <c r="BO24" s="433"/>
      <c r="BP24" s="433"/>
      <c r="BQ24" s="433"/>
      <c r="BR24" s="433"/>
      <c r="BS24" s="433"/>
      <c r="BT24" s="433"/>
      <c r="BU24" s="434"/>
      <c r="BV24" s="432">
        <v>14356998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6540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2045245</v>
      </c>
      <c r="BO25" s="462"/>
      <c r="BP25" s="462"/>
      <c r="BQ25" s="462"/>
      <c r="BR25" s="462"/>
      <c r="BS25" s="462"/>
      <c r="BT25" s="462"/>
      <c r="BU25" s="463"/>
      <c r="BV25" s="461">
        <v>2214480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6100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3947</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24095</v>
      </c>
      <c r="AN27" s="386"/>
      <c r="AO27" s="386"/>
      <c r="AP27" s="386"/>
      <c r="AQ27" s="386"/>
      <c r="AR27" s="387"/>
      <c r="AS27" s="385">
        <v>4819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3103</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2858919</v>
      </c>
      <c r="BO28" s="462"/>
      <c r="BP28" s="462"/>
      <c r="BQ28" s="462"/>
      <c r="BR28" s="462"/>
      <c r="BS28" s="462"/>
      <c r="BT28" s="462"/>
      <c r="BU28" s="463"/>
      <c r="BV28" s="461">
        <v>2851017</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18</v>
      </c>
      <c r="M29" s="386"/>
      <c r="N29" s="386"/>
      <c r="O29" s="386"/>
      <c r="P29" s="387"/>
      <c r="Q29" s="385">
        <v>2881</v>
      </c>
      <c r="R29" s="386"/>
      <c r="S29" s="386"/>
      <c r="T29" s="386"/>
      <c r="U29" s="386"/>
      <c r="V29" s="387"/>
      <c r="W29" s="476"/>
      <c r="X29" s="477"/>
      <c r="Y29" s="478"/>
      <c r="Z29" s="388" t="s">
        <v>177</v>
      </c>
      <c r="AA29" s="389"/>
      <c r="AB29" s="389"/>
      <c r="AC29" s="389"/>
      <c r="AD29" s="389"/>
      <c r="AE29" s="389"/>
      <c r="AF29" s="389"/>
      <c r="AG29" s="390"/>
      <c r="AH29" s="385">
        <v>285</v>
      </c>
      <c r="AI29" s="386"/>
      <c r="AJ29" s="386"/>
      <c r="AK29" s="386"/>
      <c r="AL29" s="387"/>
      <c r="AM29" s="385">
        <v>916455</v>
      </c>
      <c r="AN29" s="386"/>
      <c r="AO29" s="386"/>
      <c r="AP29" s="386"/>
      <c r="AQ29" s="386"/>
      <c r="AR29" s="387"/>
      <c r="AS29" s="385">
        <v>3216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532097</v>
      </c>
      <c r="BO29" s="433"/>
      <c r="BP29" s="433"/>
      <c r="BQ29" s="433"/>
      <c r="BR29" s="433"/>
      <c r="BS29" s="433"/>
      <c r="BT29" s="433"/>
      <c r="BU29" s="434"/>
      <c r="BV29" s="432">
        <v>501602</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12136629</v>
      </c>
      <c r="BO30" s="467"/>
      <c r="BP30" s="467"/>
      <c r="BQ30" s="467"/>
      <c r="BR30" s="467"/>
      <c r="BS30" s="467"/>
      <c r="BT30" s="467"/>
      <c r="BU30" s="468"/>
      <c r="BV30" s="466">
        <v>10725986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国民宿舎特別会計</v>
      </c>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鹿児島県市町村総合事務</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志布志市土地開発公社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農業集落排水事業会計</v>
      </c>
      <c r="AP35" s="381"/>
      <c r="AQ35" s="381"/>
      <c r="AR35" s="381"/>
      <c r="AS35" s="381"/>
      <c r="AT35" s="381"/>
      <c r="AU35" s="381"/>
      <c r="AV35" s="381"/>
      <c r="AW35" s="381"/>
      <c r="AX35" s="381"/>
      <c r="AY35" s="381"/>
      <c r="AZ35" s="381"/>
      <c r="BA35" s="381"/>
      <c r="BB35" s="381"/>
      <c r="BC35" s="381"/>
      <c r="BD35" s="163"/>
      <c r="BE35" s="380">
        <f t="shared" ref="BE35:BE43" si="1">IF(BG35="","",BE34+1)</f>
        <v>8</v>
      </c>
      <c r="BF35" s="380"/>
      <c r="BG35" s="381" t="str">
        <f>IF('各会計、関係団体の財政状況及び健全化判断比率'!B34="","",'各会計、関係団体の財政状況及び健全化判断比率'!B34)</f>
        <v>工業団地整備事業特別会計</v>
      </c>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曽於北部衛生処理</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志布志市農業公社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大隅曽於地区消防</v>
      </c>
      <c r="BZ36" s="381"/>
      <c r="CA36" s="381"/>
      <c r="CB36" s="381"/>
      <c r="CC36" s="381"/>
      <c r="CD36" s="381"/>
      <c r="CE36" s="381"/>
      <c r="CF36" s="381"/>
      <c r="CG36" s="381"/>
      <c r="CH36" s="381"/>
      <c r="CI36" s="381"/>
      <c r="CJ36" s="381"/>
      <c r="CK36" s="381"/>
      <c r="CL36" s="381"/>
      <c r="CM36" s="381"/>
      <c r="CN36" s="163"/>
      <c r="CO36" s="380">
        <f t="shared" si="3"/>
        <v>19</v>
      </c>
      <c r="CP36" s="380"/>
      <c r="CQ36" s="381" t="str">
        <f>IF('各会計、関係団体の財政状況及び健全化判断比率'!BS9="","",'各会計、関係団体の財政状況及び健全化判断比率'!BS9)</f>
        <v>志布志市まちづくり公社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曽於南部厚生事務</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曽於地区介護保険</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鹿児島県後期高齢者医療広域連合（一般会計）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鹿児島県後期高齢者医療広域連合（特別会計）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曽於地域公設地方卸売市場管理</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pNopTb3b/vJL2LrIrRKYXTPKBmIgVn512MBtYwELQrbYvdJ7aco13uitUBW44/7QFsbSFZWnKAMbqVoj/L9Qtw==" saltValue="J8RE/rmUSJc3hcv+5M6f0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3756618</v>
      </c>
      <c r="S5" s="690"/>
      <c r="T5" s="690"/>
      <c r="U5" s="690"/>
      <c r="V5" s="690"/>
      <c r="W5" s="690"/>
      <c r="X5" s="690"/>
      <c r="Y5" s="715"/>
      <c r="Z5" s="728">
        <v>11.7</v>
      </c>
      <c r="AA5" s="728"/>
      <c r="AB5" s="728"/>
      <c r="AC5" s="728"/>
      <c r="AD5" s="729">
        <v>3756618</v>
      </c>
      <c r="AE5" s="729"/>
      <c r="AF5" s="729"/>
      <c r="AG5" s="729"/>
      <c r="AH5" s="729"/>
      <c r="AI5" s="729"/>
      <c r="AJ5" s="729"/>
      <c r="AK5" s="729"/>
      <c r="AL5" s="716">
        <v>32.6</v>
      </c>
      <c r="AM5" s="698"/>
      <c r="AN5" s="698"/>
      <c r="AO5" s="717"/>
      <c r="AP5" s="692" t="s">
        <v>216</v>
      </c>
      <c r="AQ5" s="693"/>
      <c r="AR5" s="693"/>
      <c r="AS5" s="693"/>
      <c r="AT5" s="693"/>
      <c r="AU5" s="693"/>
      <c r="AV5" s="693"/>
      <c r="AW5" s="693"/>
      <c r="AX5" s="693"/>
      <c r="AY5" s="693"/>
      <c r="AZ5" s="693"/>
      <c r="BA5" s="693"/>
      <c r="BB5" s="693"/>
      <c r="BC5" s="693"/>
      <c r="BD5" s="693"/>
      <c r="BE5" s="693"/>
      <c r="BF5" s="694"/>
      <c r="BG5" s="634">
        <v>3756618</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311416</v>
      </c>
      <c r="S6" s="635"/>
      <c r="T6" s="635"/>
      <c r="U6" s="635"/>
      <c r="V6" s="635"/>
      <c r="W6" s="635"/>
      <c r="X6" s="635"/>
      <c r="Y6" s="636"/>
      <c r="Z6" s="672">
        <v>1</v>
      </c>
      <c r="AA6" s="672"/>
      <c r="AB6" s="672"/>
      <c r="AC6" s="672"/>
      <c r="AD6" s="673">
        <v>311416</v>
      </c>
      <c r="AE6" s="673"/>
      <c r="AF6" s="673"/>
      <c r="AG6" s="673"/>
      <c r="AH6" s="673"/>
      <c r="AI6" s="673"/>
      <c r="AJ6" s="673"/>
      <c r="AK6" s="673"/>
      <c r="AL6" s="637">
        <v>2.7</v>
      </c>
      <c r="AM6" s="638"/>
      <c r="AN6" s="638"/>
      <c r="AO6" s="674"/>
      <c r="AP6" s="631" t="s">
        <v>221</v>
      </c>
      <c r="AQ6" s="632"/>
      <c r="AR6" s="632"/>
      <c r="AS6" s="632"/>
      <c r="AT6" s="632"/>
      <c r="AU6" s="632"/>
      <c r="AV6" s="632"/>
      <c r="AW6" s="632"/>
      <c r="AX6" s="632"/>
      <c r="AY6" s="632"/>
      <c r="AZ6" s="632"/>
      <c r="BA6" s="632"/>
      <c r="BB6" s="632"/>
      <c r="BC6" s="632"/>
      <c r="BD6" s="632"/>
      <c r="BE6" s="632"/>
      <c r="BF6" s="633"/>
      <c r="BG6" s="634">
        <v>3756618</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168441</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168441</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1173</v>
      </c>
      <c r="S7" s="635"/>
      <c r="T7" s="635"/>
      <c r="U7" s="635"/>
      <c r="V7" s="635"/>
      <c r="W7" s="635"/>
      <c r="X7" s="635"/>
      <c r="Y7" s="636"/>
      <c r="Z7" s="672">
        <v>0</v>
      </c>
      <c r="AA7" s="672"/>
      <c r="AB7" s="672"/>
      <c r="AC7" s="672"/>
      <c r="AD7" s="673">
        <v>1173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1236978</v>
      </c>
      <c r="BH7" s="635"/>
      <c r="BI7" s="635"/>
      <c r="BJ7" s="635"/>
      <c r="BK7" s="635"/>
      <c r="BL7" s="635"/>
      <c r="BM7" s="635"/>
      <c r="BN7" s="636"/>
      <c r="BO7" s="672">
        <v>32.9</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8812962</v>
      </c>
      <c r="CS7" s="635"/>
      <c r="CT7" s="635"/>
      <c r="CU7" s="635"/>
      <c r="CV7" s="635"/>
      <c r="CW7" s="635"/>
      <c r="CX7" s="635"/>
      <c r="CY7" s="636"/>
      <c r="CZ7" s="672">
        <v>28.3</v>
      </c>
      <c r="DA7" s="672"/>
      <c r="DB7" s="672"/>
      <c r="DC7" s="672"/>
      <c r="DD7" s="640">
        <v>23289</v>
      </c>
      <c r="DE7" s="635"/>
      <c r="DF7" s="635"/>
      <c r="DG7" s="635"/>
      <c r="DH7" s="635"/>
      <c r="DI7" s="635"/>
      <c r="DJ7" s="635"/>
      <c r="DK7" s="635"/>
      <c r="DL7" s="635"/>
      <c r="DM7" s="635"/>
      <c r="DN7" s="635"/>
      <c r="DO7" s="635"/>
      <c r="DP7" s="636"/>
      <c r="DQ7" s="640">
        <v>2735839</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13420</v>
      </c>
      <c r="S8" s="635"/>
      <c r="T8" s="635"/>
      <c r="U8" s="635"/>
      <c r="V8" s="635"/>
      <c r="W8" s="635"/>
      <c r="X8" s="635"/>
      <c r="Y8" s="636"/>
      <c r="Z8" s="672">
        <v>0</v>
      </c>
      <c r="AA8" s="672"/>
      <c r="AB8" s="672"/>
      <c r="AC8" s="672"/>
      <c r="AD8" s="673">
        <v>13420</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40844</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7991023</v>
      </c>
      <c r="CS8" s="635"/>
      <c r="CT8" s="635"/>
      <c r="CU8" s="635"/>
      <c r="CV8" s="635"/>
      <c r="CW8" s="635"/>
      <c r="CX8" s="635"/>
      <c r="CY8" s="636"/>
      <c r="CZ8" s="672">
        <v>25.7</v>
      </c>
      <c r="DA8" s="672"/>
      <c r="DB8" s="672"/>
      <c r="DC8" s="672"/>
      <c r="DD8" s="640">
        <v>24364</v>
      </c>
      <c r="DE8" s="635"/>
      <c r="DF8" s="635"/>
      <c r="DG8" s="635"/>
      <c r="DH8" s="635"/>
      <c r="DI8" s="635"/>
      <c r="DJ8" s="635"/>
      <c r="DK8" s="635"/>
      <c r="DL8" s="635"/>
      <c r="DM8" s="635"/>
      <c r="DN8" s="635"/>
      <c r="DO8" s="635"/>
      <c r="DP8" s="636"/>
      <c r="DQ8" s="640">
        <v>3358014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18712</v>
      </c>
      <c r="S9" s="635"/>
      <c r="T9" s="635"/>
      <c r="U9" s="635"/>
      <c r="V9" s="635"/>
      <c r="W9" s="635"/>
      <c r="X9" s="635"/>
      <c r="Y9" s="636"/>
      <c r="Z9" s="672">
        <v>0.1</v>
      </c>
      <c r="AA9" s="672"/>
      <c r="AB9" s="672"/>
      <c r="AC9" s="672"/>
      <c r="AD9" s="673">
        <v>18712</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931628</v>
      </c>
      <c r="BH9" s="635"/>
      <c r="BI9" s="635"/>
      <c r="BJ9" s="635"/>
      <c r="BK9" s="635"/>
      <c r="BL9" s="635"/>
      <c r="BM9" s="635"/>
      <c r="BN9" s="636"/>
      <c r="BO9" s="672">
        <v>24.8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1327911</v>
      </c>
      <c r="CS9" s="635"/>
      <c r="CT9" s="635"/>
      <c r="CU9" s="635"/>
      <c r="CV9" s="635"/>
      <c r="CW9" s="635"/>
      <c r="CX9" s="635"/>
      <c r="CY9" s="636"/>
      <c r="CZ9" s="672">
        <v>4.3</v>
      </c>
      <c r="DA9" s="672"/>
      <c r="DB9" s="672"/>
      <c r="DC9" s="672"/>
      <c r="DD9" s="640">
        <v>116891</v>
      </c>
      <c r="DE9" s="635"/>
      <c r="DF9" s="635"/>
      <c r="DG9" s="635"/>
      <c r="DH9" s="635"/>
      <c r="DI9" s="635"/>
      <c r="DJ9" s="635"/>
      <c r="DK9" s="635"/>
      <c r="DL9" s="635"/>
      <c r="DM9" s="635"/>
      <c r="DN9" s="635"/>
      <c r="DO9" s="635"/>
      <c r="DP9" s="636"/>
      <c r="DQ9" s="640">
        <v>870958</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92604</v>
      </c>
      <c r="BH10" s="635"/>
      <c r="BI10" s="635"/>
      <c r="BJ10" s="635"/>
      <c r="BK10" s="635"/>
      <c r="BL10" s="635"/>
      <c r="BM10" s="635"/>
      <c r="BN10" s="636"/>
      <c r="BO10" s="672">
        <v>2.5</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755539</v>
      </c>
      <c r="S11" s="635"/>
      <c r="T11" s="635"/>
      <c r="U11" s="635"/>
      <c r="V11" s="635"/>
      <c r="W11" s="635"/>
      <c r="X11" s="635"/>
      <c r="Y11" s="636"/>
      <c r="Z11" s="637">
        <v>2.2999999999999998</v>
      </c>
      <c r="AA11" s="638"/>
      <c r="AB11" s="638"/>
      <c r="AC11" s="639"/>
      <c r="AD11" s="640">
        <v>755539</v>
      </c>
      <c r="AE11" s="635"/>
      <c r="AF11" s="635"/>
      <c r="AG11" s="635"/>
      <c r="AH11" s="635"/>
      <c r="AI11" s="635"/>
      <c r="AJ11" s="635"/>
      <c r="AK11" s="636"/>
      <c r="AL11" s="637">
        <v>6.6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171902</v>
      </c>
      <c r="BH11" s="635"/>
      <c r="BI11" s="635"/>
      <c r="BJ11" s="635"/>
      <c r="BK11" s="635"/>
      <c r="BL11" s="635"/>
      <c r="BM11" s="635"/>
      <c r="BN11" s="636"/>
      <c r="BO11" s="672">
        <v>4.5999999999999996</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2584577</v>
      </c>
      <c r="CS11" s="635"/>
      <c r="CT11" s="635"/>
      <c r="CU11" s="635"/>
      <c r="CV11" s="635"/>
      <c r="CW11" s="635"/>
      <c r="CX11" s="635"/>
      <c r="CY11" s="636"/>
      <c r="CZ11" s="672">
        <v>8.3000000000000007</v>
      </c>
      <c r="DA11" s="672"/>
      <c r="DB11" s="672"/>
      <c r="DC11" s="672"/>
      <c r="DD11" s="640">
        <v>1644201</v>
      </c>
      <c r="DE11" s="635"/>
      <c r="DF11" s="635"/>
      <c r="DG11" s="635"/>
      <c r="DH11" s="635"/>
      <c r="DI11" s="635"/>
      <c r="DJ11" s="635"/>
      <c r="DK11" s="635"/>
      <c r="DL11" s="635"/>
      <c r="DM11" s="635"/>
      <c r="DN11" s="635"/>
      <c r="DO11" s="635"/>
      <c r="DP11" s="636"/>
      <c r="DQ11" s="640">
        <v>839594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726</v>
      </c>
      <c r="S12" s="635"/>
      <c r="T12" s="635"/>
      <c r="U12" s="635"/>
      <c r="V12" s="635"/>
      <c r="W12" s="635"/>
      <c r="X12" s="635"/>
      <c r="Y12" s="636"/>
      <c r="Z12" s="672">
        <v>0</v>
      </c>
      <c r="AA12" s="672"/>
      <c r="AB12" s="672"/>
      <c r="AC12" s="672"/>
      <c r="AD12" s="673">
        <v>726</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2073517</v>
      </c>
      <c r="BH12" s="635"/>
      <c r="BI12" s="635"/>
      <c r="BJ12" s="635"/>
      <c r="BK12" s="635"/>
      <c r="BL12" s="635"/>
      <c r="BM12" s="635"/>
      <c r="BN12" s="636"/>
      <c r="BO12" s="672">
        <v>55.2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3342586</v>
      </c>
      <c r="CS12" s="635"/>
      <c r="CT12" s="635"/>
      <c r="CU12" s="635"/>
      <c r="CV12" s="635"/>
      <c r="CW12" s="635"/>
      <c r="CX12" s="635"/>
      <c r="CY12" s="636"/>
      <c r="CZ12" s="672">
        <v>10.7</v>
      </c>
      <c r="DA12" s="672"/>
      <c r="DB12" s="672"/>
      <c r="DC12" s="672"/>
      <c r="DD12" s="640">
        <v>31475</v>
      </c>
      <c r="DE12" s="635"/>
      <c r="DF12" s="635"/>
      <c r="DG12" s="635"/>
      <c r="DH12" s="635"/>
      <c r="DI12" s="635"/>
      <c r="DJ12" s="635"/>
      <c r="DK12" s="635"/>
      <c r="DL12" s="635"/>
      <c r="DM12" s="635"/>
      <c r="DN12" s="635"/>
      <c r="DO12" s="635"/>
      <c r="DP12" s="636"/>
      <c r="DQ12" s="640">
        <v>82185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2032741</v>
      </c>
      <c r="BH13" s="635"/>
      <c r="BI13" s="635"/>
      <c r="BJ13" s="635"/>
      <c r="BK13" s="635"/>
      <c r="BL13" s="635"/>
      <c r="BM13" s="635"/>
      <c r="BN13" s="636"/>
      <c r="BO13" s="672">
        <v>54.1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1510239</v>
      </c>
      <c r="CS13" s="635"/>
      <c r="CT13" s="635"/>
      <c r="CU13" s="635"/>
      <c r="CV13" s="635"/>
      <c r="CW13" s="635"/>
      <c r="CX13" s="635"/>
      <c r="CY13" s="636"/>
      <c r="CZ13" s="672">
        <v>4.8</v>
      </c>
      <c r="DA13" s="672"/>
      <c r="DB13" s="672"/>
      <c r="DC13" s="672"/>
      <c r="DD13" s="640">
        <v>1295019</v>
      </c>
      <c r="DE13" s="635"/>
      <c r="DF13" s="635"/>
      <c r="DG13" s="635"/>
      <c r="DH13" s="635"/>
      <c r="DI13" s="635"/>
      <c r="DJ13" s="635"/>
      <c r="DK13" s="635"/>
      <c r="DL13" s="635"/>
      <c r="DM13" s="635"/>
      <c r="DN13" s="635"/>
      <c r="DO13" s="635"/>
      <c r="DP13" s="636"/>
      <c r="DQ13" s="640">
        <v>524575</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145073</v>
      </c>
      <c r="BH14" s="635"/>
      <c r="BI14" s="635"/>
      <c r="BJ14" s="635"/>
      <c r="BK14" s="635"/>
      <c r="BL14" s="635"/>
      <c r="BM14" s="635"/>
      <c r="BN14" s="636"/>
      <c r="BO14" s="672">
        <v>3.9</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606371</v>
      </c>
      <c r="CS14" s="635"/>
      <c r="CT14" s="635"/>
      <c r="CU14" s="635"/>
      <c r="CV14" s="635"/>
      <c r="CW14" s="635"/>
      <c r="CX14" s="635"/>
      <c r="CY14" s="636"/>
      <c r="CZ14" s="672">
        <v>1.9</v>
      </c>
      <c r="DA14" s="672"/>
      <c r="DB14" s="672"/>
      <c r="DC14" s="672"/>
      <c r="DD14" s="640">
        <v>49234</v>
      </c>
      <c r="DE14" s="635"/>
      <c r="DF14" s="635"/>
      <c r="DG14" s="635"/>
      <c r="DH14" s="635"/>
      <c r="DI14" s="635"/>
      <c r="DJ14" s="635"/>
      <c r="DK14" s="635"/>
      <c r="DL14" s="635"/>
      <c r="DM14" s="635"/>
      <c r="DN14" s="635"/>
      <c r="DO14" s="635"/>
      <c r="DP14" s="636"/>
      <c r="DQ14" s="640">
        <v>562681</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18357</v>
      </c>
      <c r="S15" s="635"/>
      <c r="T15" s="635"/>
      <c r="U15" s="635"/>
      <c r="V15" s="635"/>
      <c r="W15" s="635"/>
      <c r="X15" s="635"/>
      <c r="Y15" s="636"/>
      <c r="Z15" s="672">
        <v>0.1</v>
      </c>
      <c r="AA15" s="672"/>
      <c r="AB15" s="672"/>
      <c r="AC15" s="672"/>
      <c r="AD15" s="673">
        <v>18357</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301050</v>
      </c>
      <c r="BH15" s="635"/>
      <c r="BI15" s="635"/>
      <c r="BJ15" s="635"/>
      <c r="BK15" s="635"/>
      <c r="BL15" s="635"/>
      <c r="BM15" s="635"/>
      <c r="BN15" s="636"/>
      <c r="BO15" s="672">
        <v>8</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2299509</v>
      </c>
      <c r="CS15" s="635"/>
      <c r="CT15" s="635"/>
      <c r="CU15" s="635"/>
      <c r="CV15" s="635"/>
      <c r="CW15" s="635"/>
      <c r="CX15" s="635"/>
      <c r="CY15" s="636"/>
      <c r="CZ15" s="672">
        <v>7.4</v>
      </c>
      <c r="DA15" s="672"/>
      <c r="DB15" s="672"/>
      <c r="DC15" s="672"/>
      <c r="DD15" s="640">
        <v>686318</v>
      </c>
      <c r="DE15" s="635"/>
      <c r="DF15" s="635"/>
      <c r="DG15" s="635"/>
      <c r="DH15" s="635"/>
      <c r="DI15" s="635"/>
      <c r="DJ15" s="635"/>
      <c r="DK15" s="635"/>
      <c r="DL15" s="635"/>
      <c r="DM15" s="635"/>
      <c r="DN15" s="635"/>
      <c r="DO15" s="635"/>
      <c r="DP15" s="636"/>
      <c r="DQ15" s="640">
        <v>1162009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54018</v>
      </c>
      <c r="S16" s="635"/>
      <c r="T16" s="635"/>
      <c r="U16" s="635"/>
      <c r="V16" s="635"/>
      <c r="W16" s="635"/>
      <c r="X16" s="635"/>
      <c r="Y16" s="636"/>
      <c r="Z16" s="672">
        <v>0.2</v>
      </c>
      <c r="AA16" s="672"/>
      <c r="AB16" s="672"/>
      <c r="AC16" s="672"/>
      <c r="AD16" s="673">
        <v>54018</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69055</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28859</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127628</v>
      </c>
      <c r="S17" s="635"/>
      <c r="T17" s="635"/>
      <c r="U17" s="635"/>
      <c r="V17" s="635"/>
      <c r="W17" s="635"/>
      <c r="X17" s="635"/>
      <c r="Y17" s="636"/>
      <c r="Z17" s="672">
        <v>0.4</v>
      </c>
      <c r="AA17" s="672"/>
      <c r="AB17" s="672"/>
      <c r="AC17" s="672"/>
      <c r="AD17" s="673">
        <v>127628</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2437178</v>
      </c>
      <c r="CS17" s="635"/>
      <c r="CT17" s="635"/>
      <c r="CU17" s="635"/>
      <c r="CV17" s="635"/>
      <c r="CW17" s="635"/>
      <c r="CX17" s="635"/>
      <c r="CY17" s="636"/>
      <c r="CZ17" s="672">
        <v>7.8</v>
      </c>
      <c r="DA17" s="672"/>
      <c r="DB17" s="672"/>
      <c r="DC17" s="672"/>
      <c r="DD17" s="640" t="s">
        <v>122</v>
      </c>
      <c r="DE17" s="635"/>
      <c r="DF17" s="635"/>
      <c r="DG17" s="635"/>
      <c r="DH17" s="635"/>
      <c r="DI17" s="635"/>
      <c r="DJ17" s="635"/>
      <c r="DK17" s="635"/>
      <c r="DL17" s="635"/>
      <c r="DM17" s="635"/>
      <c r="DN17" s="635"/>
      <c r="DO17" s="635"/>
      <c r="DP17" s="636"/>
      <c r="DQ17" s="640">
        <v>2392662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21126</v>
      </c>
      <c r="S18" s="635"/>
      <c r="T18" s="635"/>
      <c r="U18" s="635"/>
      <c r="V18" s="635"/>
      <c r="W18" s="635"/>
      <c r="X18" s="635"/>
      <c r="Y18" s="636"/>
      <c r="Z18" s="672">
        <v>0.1</v>
      </c>
      <c r="AA18" s="672"/>
      <c r="AB18" s="672"/>
      <c r="AC18" s="672"/>
      <c r="AD18" s="673">
        <v>21126</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106502</v>
      </c>
      <c r="S19" s="635"/>
      <c r="T19" s="635"/>
      <c r="U19" s="635"/>
      <c r="V19" s="635"/>
      <c r="W19" s="635"/>
      <c r="X19" s="635"/>
      <c r="Y19" s="636"/>
      <c r="Z19" s="672">
        <v>0.3</v>
      </c>
      <c r="AA19" s="672"/>
      <c r="AB19" s="672"/>
      <c r="AC19" s="672"/>
      <c r="AD19" s="673">
        <v>106502</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31149852</v>
      </c>
      <c r="CS20" s="635"/>
      <c r="CT20" s="635"/>
      <c r="CU20" s="635"/>
      <c r="CV20" s="635"/>
      <c r="CW20" s="635"/>
      <c r="CX20" s="635"/>
      <c r="CY20" s="636"/>
      <c r="CZ20" s="672">
        <v>100</v>
      </c>
      <c r="DA20" s="672"/>
      <c r="DB20" s="672"/>
      <c r="DC20" s="672"/>
      <c r="DD20" s="640">
        <v>3870791</v>
      </c>
      <c r="DE20" s="635"/>
      <c r="DF20" s="635"/>
      <c r="DG20" s="635"/>
      <c r="DH20" s="635"/>
      <c r="DI20" s="635"/>
      <c r="DJ20" s="635"/>
      <c r="DK20" s="635"/>
      <c r="DL20" s="635"/>
      <c r="DM20" s="635"/>
      <c r="DN20" s="635"/>
      <c r="DO20" s="635"/>
      <c r="DP20" s="636"/>
      <c r="DQ20" s="640">
        <v>12725817</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7180682</v>
      </c>
      <c r="S21" s="635"/>
      <c r="T21" s="635"/>
      <c r="U21" s="635"/>
      <c r="V21" s="635"/>
      <c r="W21" s="635"/>
      <c r="X21" s="635"/>
      <c r="Y21" s="636"/>
      <c r="Z21" s="672">
        <v>22.3</v>
      </c>
      <c r="AA21" s="672"/>
      <c r="AB21" s="672"/>
      <c r="AC21" s="672"/>
      <c r="AD21" s="673">
        <v>6420409</v>
      </c>
      <c r="AE21" s="673"/>
      <c r="AF21" s="673"/>
      <c r="AG21" s="673"/>
      <c r="AH21" s="673"/>
      <c r="AI21" s="673"/>
      <c r="AJ21" s="673"/>
      <c r="AK21" s="673"/>
      <c r="AL21" s="637">
        <v>55.7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6420409</v>
      </c>
      <c r="S22" s="635"/>
      <c r="T22" s="635"/>
      <c r="U22" s="635"/>
      <c r="V22" s="635"/>
      <c r="W22" s="635"/>
      <c r="X22" s="635"/>
      <c r="Y22" s="636"/>
      <c r="Z22" s="672">
        <v>20</v>
      </c>
      <c r="AA22" s="672"/>
      <c r="AB22" s="672"/>
      <c r="AC22" s="672"/>
      <c r="AD22" s="673">
        <v>6420409</v>
      </c>
      <c r="AE22" s="673"/>
      <c r="AF22" s="673"/>
      <c r="AG22" s="673"/>
      <c r="AH22" s="673"/>
      <c r="AI22" s="673"/>
      <c r="AJ22" s="673"/>
      <c r="AK22" s="673"/>
      <c r="AL22" s="637">
        <v>55.7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760273</v>
      </c>
      <c r="S23" s="635"/>
      <c r="T23" s="635"/>
      <c r="U23" s="635"/>
      <c r="V23" s="635"/>
      <c r="W23" s="635"/>
      <c r="X23" s="635"/>
      <c r="Y23" s="636"/>
      <c r="Z23" s="672">
        <v>2.4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10805757</v>
      </c>
      <c r="CS24" s="690"/>
      <c r="CT24" s="690"/>
      <c r="CU24" s="690"/>
      <c r="CV24" s="690"/>
      <c r="CW24" s="690"/>
      <c r="CX24" s="690"/>
      <c r="CY24" s="715"/>
      <c r="CZ24" s="716">
        <v>34.700000000000003</v>
      </c>
      <c r="DA24" s="698"/>
      <c r="DB24" s="698"/>
      <c r="DC24" s="718"/>
      <c r="DD24" s="714">
        <v>6473881</v>
      </c>
      <c r="DE24" s="690"/>
      <c r="DF24" s="690"/>
      <c r="DG24" s="690"/>
      <c r="DH24" s="690"/>
      <c r="DI24" s="690"/>
      <c r="DJ24" s="690"/>
      <c r="DK24" s="715"/>
      <c r="DL24" s="714">
        <v>5955043</v>
      </c>
      <c r="DM24" s="690"/>
      <c r="DN24" s="690"/>
      <c r="DO24" s="690"/>
      <c r="DP24" s="690"/>
      <c r="DQ24" s="690"/>
      <c r="DR24" s="690"/>
      <c r="DS24" s="690"/>
      <c r="DT24" s="690"/>
      <c r="DU24" s="690"/>
      <c r="DV24" s="715"/>
      <c r="DW24" s="716">
        <v>51.6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12238289</v>
      </c>
      <c r="S25" s="635"/>
      <c r="T25" s="635"/>
      <c r="U25" s="635"/>
      <c r="V25" s="635"/>
      <c r="W25" s="635"/>
      <c r="X25" s="635"/>
      <c r="Y25" s="636"/>
      <c r="Z25" s="672">
        <v>38</v>
      </c>
      <c r="AA25" s="672"/>
      <c r="AB25" s="672"/>
      <c r="AC25" s="672"/>
      <c r="AD25" s="673">
        <v>11478016</v>
      </c>
      <c r="AE25" s="673"/>
      <c r="AF25" s="673"/>
      <c r="AG25" s="673"/>
      <c r="AH25" s="673"/>
      <c r="AI25" s="673"/>
      <c r="AJ25" s="673"/>
      <c r="AK25" s="673"/>
      <c r="AL25" s="637">
        <v>99.7</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2990128</v>
      </c>
      <c r="CS25" s="647"/>
      <c r="CT25" s="647"/>
      <c r="CU25" s="647"/>
      <c r="CV25" s="647"/>
      <c r="CW25" s="647"/>
      <c r="CX25" s="647"/>
      <c r="CY25" s="648"/>
      <c r="CZ25" s="637">
        <v>9.6</v>
      </c>
      <c r="DA25" s="649"/>
      <c r="DB25" s="649"/>
      <c r="DC25" s="650"/>
      <c r="DD25" s="640">
        <v>2776082</v>
      </c>
      <c r="DE25" s="647"/>
      <c r="DF25" s="647"/>
      <c r="DG25" s="647"/>
      <c r="DH25" s="647"/>
      <c r="DI25" s="647"/>
      <c r="DJ25" s="647"/>
      <c r="DK25" s="648"/>
      <c r="DL25" s="640">
        <v>2732479</v>
      </c>
      <c r="DM25" s="647"/>
      <c r="DN25" s="647"/>
      <c r="DO25" s="647"/>
      <c r="DP25" s="647"/>
      <c r="DQ25" s="647"/>
      <c r="DR25" s="647"/>
      <c r="DS25" s="647"/>
      <c r="DT25" s="647"/>
      <c r="DU25" s="647"/>
      <c r="DV25" s="648"/>
      <c r="DW25" s="637">
        <v>23.7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3166</v>
      </c>
      <c r="S26" s="635"/>
      <c r="T26" s="635"/>
      <c r="U26" s="635"/>
      <c r="V26" s="635"/>
      <c r="W26" s="635"/>
      <c r="X26" s="635"/>
      <c r="Y26" s="636"/>
      <c r="Z26" s="672">
        <v>0</v>
      </c>
      <c r="AA26" s="672"/>
      <c r="AB26" s="672"/>
      <c r="AC26" s="672"/>
      <c r="AD26" s="673">
        <v>3166</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1629180</v>
      </c>
      <c r="CS26" s="635"/>
      <c r="CT26" s="635"/>
      <c r="CU26" s="635"/>
      <c r="CV26" s="635"/>
      <c r="CW26" s="635"/>
      <c r="CX26" s="635"/>
      <c r="CY26" s="636"/>
      <c r="CZ26" s="637">
        <v>5.2</v>
      </c>
      <c r="DA26" s="649"/>
      <c r="DB26" s="649"/>
      <c r="DC26" s="650"/>
      <c r="DD26" s="640">
        <v>1520495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52415</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3756618</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5378451</v>
      </c>
      <c r="CS27" s="647"/>
      <c r="CT27" s="647"/>
      <c r="CU27" s="647"/>
      <c r="CV27" s="647"/>
      <c r="CW27" s="647"/>
      <c r="CX27" s="647"/>
      <c r="CY27" s="648"/>
      <c r="CZ27" s="637">
        <v>17.3</v>
      </c>
      <c r="DA27" s="649"/>
      <c r="DB27" s="649"/>
      <c r="DC27" s="650"/>
      <c r="DD27" s="640">
        <v>1305137</v>
      </c>
      <c r="DE27" s="647"/>
      <c r="DF27" s="647"/>
      <c r="DG27" s="647"/>
      <c r="DH27" s="647"/>
      <c r="DI27" s="647"/>
      <c r="DJ27" s="647"/>
      <c r="DK27" s="648"/>
      <c r="DL27" s="640">
        <v>829902</v>
      </c>
      <c r="DM27" s="647"/>
      <c r="DN27" s="647"/>
      <c r="DO27" s="647"/>
      <c r="DP27" s="647"/>
      <c r="DQ27" s="647"/>
      <c r="DR27" s="647"/>
      <c r="DS27" s="647"/>
      <c r="DT27" s="647"/>
      <c r="DU27" s="647"/>
      <c r="DV27" s="648"/>
      <c r="DW27" s="637">
        <v>7.2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135824</v>
      </c>
      <c r="S28" s="635"/>
      <c r="T28" s="635"/>
      <c r="U28" s="635"/>
      <c r="V28" s="635"/>
      <c r="W28" s="635"/>
      <c r="X28" s="635"/>
      <c r="Y28" s="636"/>
      <c r="Z28" s="672">
        <v>0.4</v>
      </c>
      <c r="AA28" s="672"/>
      <c r="AB28" s="672"/>
      <c r="AC28" s="672"/>
      <c r="AD28" s="673">
        <v>18719</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2437178</v>
      </c>
      <c r="CS28" s="635"/>
      <c r="CT28" s="635"/>
      <c r="CU28" s="635"/>
      <c r="CV28" s="635"/>
      <c r="CW28" s="635"/>
      <c r="CX28" s="635"/>
      <c r="CY28" s="636"/>
      <c r="CZ28" s="637">
        <v>7.8</v>
      </c>
      <c r="DA28" s="649"/>
      <c r="DB28" s="649"/>
      <c r="DC28" s="650"/>
      <c r="DD28" s="640">
        <v>2392662</v>
      </c>
      <c r="DE28" s="635"/>
      <c r="DF28" s="635"/>
      <c r="DG28" s="635"/>
      <c r="DH28" s="635"/>
      <c r="DI28" s="635"/>
      <c r="DJ28" s="635"/>
      <c r="DK28" s="636"/>
      <c r="DL28" s="640">
        <v>2392662</v>
      </c>
      <c r="DM28" s="635"/>
      <c r="DN28" s="635"/>
      <c r="DO28" s="635"/>
      <c r="DP28" s="635"/>
      <c r="DQ28" s="635"/>
      <c r="DR28" s="635"/>
      <c r="DS28" s="635"/>
      <c r="DT28" s="635"/>
      <c r="DU28" s="635"/>
      <c r="DV28" s="636"/>
      <c r="DW28" s="637">
        <v>20.7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17822</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2436826</v>
      </c>
      <c r="CS29" s="647"/>
      <c r="CT29" s="647"/>
      <c r="CU29" s="647"/>
      <c r="CV29" s="647"/>
      <c r="CW29" s="647"/>
      <c r="CX29" s="647"/>
      <c r="CY29" s="648"/>
      <c r="CZ29" s="637">
        <v>7.8</v>
      </c>
      <c r="DA29" s="649"/>
      <c r="DB29" s="649"/>
      <c r="DC29" s="650"/>
      <c r="DD29" s="640">
        <v>2392310</v>
      </c>
      <c r="DE29" s="647"/>
      <c r="DF29" s="647"/>
      <c r="DG29" s="647"/>
      <c r="DH29" s="647"/>
      <c r="DI29" s="647"/>
      <c r="DJ29" s="647"/>
      <c r="DK29" s="648"/>
      <c r="DL29" s="640">
        <v>2392310</v>
      </c>
      <c r="DM29" s="647"/>
      <c r="DN29" s="647"/>
      <c r="DO29" s="647"/>
      <c r="DP29" s="647"/>
      <c r="DQ29" s="647"/>
      <c r="DR29" s="647"/>
      <c r="DS29" s="647"/>
      <c r="DT29" s="647"/>
      <c r="DU29" s="647"/>
      <c r="DV29" s="648"/>
      <c r="DW29" s="637">
        <v>20.7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3623376</v>
      </c>
      <c r="S30" s="635"/>
      <c r="T30" s="635"/>
      <c r="U30" s="635"/>
      <c r="V30" s="635"/>
      <c r="W30" s="635"/>
      <c r="X30" s="635"/>
      <c r="Y30" s="636"/>
      <c r="Z30" s="672">
        <v>11.3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2356025</v>
      </c>
      <c r="CS30" s="635"/>
      <c r="CT30" s="635"/>
      <c r="CU30" s="635"/>
      <c r="CV30" s="635"/>
      <c r="CW30" s="635"/>
      <c r="CX30" s="635"/>
      <c r="CY30" s="636"/>
      <c r="CZ30" s="637">
        <v>7.6</v>
      </c>
      <c r="DA30" s="649"/>
      <c r="DB30" s="649"/>
      <c r="DC30" s="650"/>
      <c r="DD30" s="640">
        <v>2315389</v>
      </c>
      <c r="DE30" s="635"/>
      <c r="DF30" s="635"/>
      <c r="DG30" s="635"/>
      <c r="DH30" s="635"/>
      <c r="DI30" s="635"/>
      <c r="DJ30" s="635"/>
      <c r="DK30" s="636"/>
      <c r="DL30" s="640">
        <v>2315389</v>
      </c>
      <c r="DM30" s="635"/>
      <c r="DN30" s="635"/>
      <c r="DO30" s="635"/>
      <c r="DP30" s="635"/>
      <c r="DQ30" s="635"/>
      <c r="DR30" s="635"/>
      <c r="DS30" s="635"/>
      <c r="DT30" s="635"/>
      <c r="DU30" s="635"/>
      <c r="DV30" s="636"/>
      <c r="DW30" s="637">
        <v>20.100000000000001</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99.5</v>
      </c>
      <c r="BH31" s="697"/>
      <c r="BI31" s="697"/>
      <c r="BJ31" s="697"/>
      <c r="BK31" s="697"/>
      <c r="BL31" s="697"/>
      <c r="BM31" s="698">
        <v>97</v>
      </c>
      <c r="BN31" s="697"/>
      <c r="BO31" s="697"/>
      <c r="BP31" s="697"/>
      <c r="BQ31" s="699"/>
      <c r="BR31" s="696">
        <v>99.1</v>
      </c>
      <c r="BS31" s="697"/>
      <c r="BT31" s="697"/>
      <c r="BU31" s="697"/>
      <c r="BV31" s="697"/>
      <c r="BW31" s="697"/>
      <c r="BX31" s="698">
        <v>97</v>
      </c>
      <c r="BY31" s="697"/>
      <c r="BZ31" s="697"/>
      <c r="CA31" s="697"/>
      <c r="CB31" s="699"/>
      <c r="CD31" s="655"/>
      <c r="CE31" s="656"/>
      <c r="CF31" s="631" t="s">
        <v>300</v>
      </c>
      <c r="CG31" s="632"/>
      <c r="CH31" s="632"/>
      <c r="CI31" s="632"/>
      <c r="CJ31" s="632"/>
      <c r="CK31" s="632"/>
      <c r="CL31" s="632"/>
      <c r="CM31" s="632"/>
      <c r="CN31" s="632"/>
      <c r="CO31" s="632"/>
      <c r="CP31" s="632"/>
      <c r="CQ31" s="633"/>
      <c r="CR31" s="634">
        <v>80801</v>
      </c>
      <c r="CS31" s="647"/>
      <c r="CT31" s="647"/>
      <c r="CU31" s="647"/>
      <c r="CV31" s="647"/>
      <c r="CW31" s="647"/>
      <c r="CX31" s="647"/>
      <c r="CY31" s="648"/>
      <c r="CZ31" s="637">
        <v>0.3</v>
      </c>
      <c r="DA31" s="649"/>
      <c r="DB31" s="649"/>
      <c r="DC31" s="650"/>
      <c r="DD31" s="640">
        <v>76921</v>
      </c>
      <c r="DE31" s="647"/>
      <c r="DF31" s="647"/>
      <c r="DG31" s="647"/>
      <c r="DH31" s="647"/>
      <c r="DI31" s="647"/>
      <c r="DJ31" s="647"/>
      <c r="DK31" s="648"/>
      <c r="DL31" s="640">
        <v>76921</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2875733</v>
      </c>
      <c r="S32" s="635"/>
      <c r="T32" s="635"/>
      <c r="U32" s="635"/>
      <c r="V32" s="635"/>
      <c r="W32" s="635"/>
      <c r="X32" s="635"/>
      <c r="Y32" s="636"/>
      <c r="Z32" s="672">
        <v>8.9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99.8</v>
      </c>
      <c r="BH32" s="647"/>
      <c r="BI32" s="647"/>
      <c r="BJ32" s="647"/>
      <c r="BK32" s="647"/>
      <c r="BL32" s="647"/>
      <c r="BM32" s="638">
        <v>96.9</v>
      </c>
      <c r="BN32" s="647"/>
      <c r="BO32" s="647"/>
      <c r="BP32" s="647"/>
      <c r="BQ32" s="670"/>
      <c r="BR32" s="700">
        <v>98.6</v>
      </c>
      <c r="BS32" s="647"/>
      <c r="BT32" s="647"/>
      <c r="BU32" s="647"/>
      <c r="BV32" s="647"/>
      <c r="BW32" s="647"/>
      <c r="BX32" s="638">
        <v>96.6</v>
      </c>
      <c r="BY32" s="647"/>
      <c r="BZ32" s="647"/>
      <c r="CA32" s="647"/>
      <c r="CB32" s="670"/>
      <c r="CD32" s="657"/>
      <c r="CE32" s="658"/>
      <c r="CF32" s="631" t="s">
        <v>304</v>
      </c>
      <c r="CG32" s="632"/>
      <c r="CH32" s="632"/>
      <c r="CI32" s="632"/>
      <c r="CJ32" s="632"/>
      <c r="CK32" s="632"/>
      <c r="CL32" s="632"/>
      <c r="CM32" s="632"/>
      <c r="CN32" s="632"/>
      <c r="CO32" s="632"/>
      <c r="CP32" s="632"/>
      <c r="CQ32" s="633"/>
      <c r="CR32" s="634">
        <v>352</v>
      </c>
      <c r="CS32" s="635"/>
      <c r="CT32" s="635"/>
      <c r="CU32" s="635"/>
      <c r="CV32" s="635"/>
      <c r="CW32" s="635"/>
      <c r="CX32" s="635"/>
      <c r="CY32" s="636"/>
      <c r="CZ32" s="637">
        <v>0</v>
      </c>
      <c r="DA32" s="649"/>
      <c r="DB32" s="649"/>
      <c r="DC32" s="650"/>
      <c r="DD32" s="640">
        <v>352</v>
      </c>
      <c r="DE32" s="635"/>
      <c r="DF32" s="635"/>
      <c r="DG32" s="635"/>
      <c r="DH32" s="635"/>
      <c r="DI32" s="635"/>
      <c r="DJ32" s="635"/>
      <c r="DK32" s="636"/>
      <c r="DL32" s="640">
        <v>352</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65937</v>
      </c>
      <c r="S33" s="635"/>
      <c r="T33" s="635"/>
      <c r="U33" s="635"/>
      <c r="V33" s="635"/>
      <c r="W33" s="635"/>
      <c r="X33" s="635"/>
      <c r="Y33" s="636"/>
      <c r="Z33" s="672">
        <v>0.2</v>
      </c>
      <c r="AA33" s="672"/>
      <c r="AB33" s="672"/>
      <c r="AC33" s="672"/>
      <c r="AD33" s="673">
        <v>16100</v>
      </c>
      <c r="AE33" s="673"/>
      <c r="AF33" s="673"/>
      <c r="AG33" s="673"/>
      <c r="AH33" s="673"/>
      <c r="AI33" s="673"/>
      <c r="AJ33" s="673"/>
      <c r="AK33" s="673"/>
      <c r="AL33" s="637">
        <v>0.1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99.3</v>
      </c>
      <c r="BH33" s="619"/>
      <c r="BI33" s="619"/>
      <c r="BJ33" s="619"/>
      <c r="BK33" s="619"/>
      <c r="BL33" s="619"/>
      <c r="BM33" s="665">
        <v>96.6</v>
      </c>
      <c r="BN33" s="619"/>
      <c r="BO33" s="619"/>
      <c r="BP33" s="619"/>
      <c r="BQ33" s="682"/>
      <c r="BR33" s="695">
        <v>99.3</v>
      </c>
      <c r="BS33" s="619"/>
      <c r="BT33" s="619"/>
      <c r="BU33" s="619"/>
      <c r="BV33" s="619"/>
      <c r="BW33" s="619"/>
      <c r="BX33" s="665">
        <v>96.9</v>
      </c>
      <c r="BY33" s="619"/>
      <c r="BZ33" s="619"/>
      <c r="CA33" s="619"/>
      <c r="CB33" s="682"/>
      <c r="CD33" s="631" t="s">
        <v>307</v>
      </c>
      <c r="CE33" s="632"/>
      <c r="CF33" s="632"/>
      <c r="CG33" s="632"/>
      <c r="CH33" s="632"/>
      <c r="CI33" s="632"/>
      <c r="CJ33" s="632"/>
      <c r="CK33" s="632"/>
      <c r="CL33" s="632"/>
      <c r="CM33" s="632"/>
      <c r="CN33" s="632"/>
      <c r="CO33" s="632"/>
      <c r="CP33" s="632"/>
      <c r="CQ33" s="633"/>
      <c r="CR33" s="634">
        <v>16404249</v>
      </c>
      <c r="CS33" s="647"/>
      <c r="CT33" s="647"/>
      <c r="CU33" s="647"/>
      <c r="CV33" s="647"/>
      <c r="CW33" s="647"/>
      <c r="CX33" s="647"/>
      <c r="CY33" s="648"/>
      <c r="CZ33" s="637">
        <v>52.7</v>
      </c>
      <c r="DA33" s="649"/>
      <c r="DB33" s="649"/>
      <c r="DC33" s="650"/>
      <c r="DD33" s="640">
        <v>5643097</v>
      </c>
      <c r="DE33" s="647"/>
      <c r="DF33" s="647"/>
      <c r="DG33" s="647"/>
      <c r="DH33" s="647"/>
      <c r="DI33" s="647"/>
      <c r="DJ33" s="647"/>
      <c r="DK33" s="648"/>
      <c r="DL33" s="640">
        <v>3525377</v>
      </c>
      <c r="DM33" s="647"/>
      <c r="DN33" s="647"/>
      <c r="DO33" s="647"/>
      <c r="DP33" s="647"/>
      <c r="DQ33" s="647"/>
      <c r="DR33" s="647"/>
      <c r="DS33" s="647"/>
      <c r="DT33" s="647"/>
      <c r="DU33" s="647"/>
      <c r="DV33" s="648"/>
      <c r="DW33" s="637">
        <v>30.5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5268938</v>
      </c>
      <c r="S34" s="635"/>
      <c r="T34" s="635"/>
      <c r="U34" s="635"/>
      <c r="V34" s="635"/>
      <c r="W34" s="635"/>
      <c r="X34" s="635"/>
      <c r="Y34" s="636"/>
      <c r="Z34" s="672">
        <v>16.399999999999999</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5602757</v>
      </c>
      <c r="CS34" s="635"/>
      <c r="CT34" s="635"/>
      <c r="CU34" s="635"/>
      <c r="CV34" s="635"/>
      <c r="CW34" s="635"/>
      <c r="CX34" s="635"/>
      <c r="CY34" s="636"/>
      <c r="CZ34" s="637">
        <v>18</v>
      </c>
      <c r="DA34" s="649"/>
      <c r="DB34" s="649"/>
      <c r="DC34" s="650"/>
      <c r="DD34" s="640">
        <v>1687601</v>
      </c>
      <c r="DE34" s="635"/>
      <c r="DF34" s="635"/>
      <c r="DG34" s="635"/>
      <c r="DH34" s="635"/>
      <c r="DI34" s="635"/>
      <c r="DJ34" s="635"/>
      <c r="DK34" s="636"/>
      <c r="DL34" s="640">
        <v>1224447</v>
      </c>
      <c r="DM34" s="635"/>
      <c r="DN34" s="635"/>
      <c r="DO34" s="635"/>
      <c r="DP34" s="635"/>
      <c r="DQ34" s="635"/>
      <c r="DR34" s="635"/>
      <c r="DS34" s="635"/>
      <c r="DT34" s="635"/>
      <c r="DU34" s="635"/>
      <c r="DV34" s="636"/>
      <c r="DW34" s="637">
        <v>10.6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5181416</v>
      </c>
      <c r="S35" s="635"/>
      <c r="T35" s="635"/>
      <c r="U35" s="635"/>
      <c r="V35" s="635"/>
      <c r="W35" s="635"/>
      <c r="X35" s="635"/>
      <c r="Y35" s="636"/>
      <c r="Z35" s="672">
        <v>16.100000000000001</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62201</v>
      </c>
      <c r="CS35" s="647"/>
      <c r="CT35" s="647"/>
      <c r="CU35" s="647"/>
      <c r="CV35" s="647"/>
      <c r="CW35" s="647"/>
      <c r="CX35" s="647"/>
      <c r="CY35" s="648"/>
      <c r="CZ35" s="637">
        <v>0.2</v>
      </c>
      <c r="DA35" s="649"/>
      <c r="DB35" s="649"/>
      <c r="DC35" s="650"/>
      <c r="DD35" s="640">
        <v>49561</v>
      </c>
      <c r="DE35" s="647"/>
      <c r="DF35" s="647"/>
      <c r="DG35" s="647"/>
      <c r="DH35" s="647"/>
      <c r="DI35" s="647"/>
      <c r="DJ35" s="647"/>
      <c r="DK35" s="648"/>
      <c r="DL35" s="640">
        <v>32843</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782032</v>
      </c>
      <c r="S36" s="635"/>
      <c r="T36" s="635"/>
      <c r="U36" s="635"/>
      <c r="V36" s="635"/>
      <c r="W36" s="635"/>
      <c r="X36" s="635"/>
      <c r="Y36" s="636"/>
      <c r="Z36" s="672">
        <v>2.4</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1880955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91654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2410568</v>
      </c>
      <c r="CS36" s="635"/>
      <c r="CT36" s="635"/>
      <c r="CU36" s="635"/>
      <c r="CV36" s="635"/>
      <c r="CW36" s="635"/>
      <c r="CX36" s="635"/>
      <c r="CY36" s="636"/>
      <c r="CZ36" s="637">
        <v>7.7</v>
      </c>
      <c r="DA36" s="649"/>
      <c r="DB36" s="649"/>
      <c r="DC36" s="650"/>
      <c r="DD36" s="640">
        <v>1364143</v>
      </c>
      <c r="DE36" s="635"/>
      <c r="DF36" s="635"/>
      <c r="DG36" s="635"/>
      <c r="DH36" s="635"/>
      <c r="DI36" s="635"/>
      <c r="DJ36" s="635"/>
      <c r="DK36" s="636"/>
      <c r="DL36" s="640">
        <v>1086001</v>
      </c>
      <c r="DM36" s="635"/>
      <c r="DN36" s="635"/>
      <c r="DO36" s="635"/>
      <c r="DP36" s="635"/>
      <c r="DQ36" s="635"/>
      <c r="DR36" s="635"/>
      <c r="DS36" s="635"/>
      <c r="DT36" s="635"/>
      <c r="DU36" s="635"/>
      <c r="DV36" s="636"/>
      <c r="DW36" s="637">
        <v>9.4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292040</v>
      </c>
      <c r="S37" s="635"/>
      <c r="T37" s="635"/>
      <c r="U37" s="635"/>
      <c r="V37" s="635"/>
      <c r="W37" s="635"/>
      <c r="X37" s="635"/>
      <c r="Y37" s="636"/>
      <c r="Z37" s="672">
        <v>0.9</v>
      </c>
      <c r="AA37" s="672"/>
      <c r="AB37" s="672"/>
      <c r="AC37" s="672"/>
      <c r="AD37" s="673">
        <v>1701</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175000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24999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767140</v>
      </c>
      <c r="CS37" s="647"/>
      <c r="CT37" s="647"/>
      <c r="CU37" s="647"/>
      <c r="CV37" s="647"/>
      <c r="CW37" s="647"/>
      <c r="CX37" s="647"/>
      <c r="CY37" s="648"/>
      <c r="CZ37" s="637">
        <v>2.5</v>
      </c>
      <c r="DA37" s="649"/>
      <c r="DB37" s="649"/>
      <c r="DC37" s="650"/>
      <c r="DD37" s="640">
        <v>738095</v>
      </c>
      <c r="DE37" s="647"/>
      <c r="DF37" s="647"/>
      <c r="DG37" s="647"/>
      <c r="DH37" s="647"/>
      <c r="DI37" s="647"/>
      <c r="DJ37" s="647"/>
      <c r="DK37" s="648"/>
      <c r="DL37" s="640">
        <v>738095</v>
      </c>
      <c r="DM37" s="647"/>
      <c r="DN37" s="647"/>
      <c r="DO37" s="647"/>
      <c r="DP37" s="647"/>
      <c r="DQ37" s="647"/>
      <c r="DR37" s="647"/>
      <c r="DS37" s="647"/>
      <c r="DT37" s="647"/>
      <c r="DU37" s="647"/>
      <c r="DV37" s="648"/>
      <c r="DW37" s="637">
        <v>6.4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1634037</v>
      </c>
      <c r="S38" s="635"/>
      <c r="T38" s="635"/>
      <c r="U38" s="635"/>
      <c r="V38" s="635"/>
      <c r="W38" s="635"/>
      <c r="X38" s="635"/>
      <c r="Y38" s="636"/>
      <c r="Z38" s="672">
        <v>5.0999999999999996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40438</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4560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1659331</v>
      </c>
      <c r="CS38" s="635"/>
      <c r="CT38" s="635"/>
      <c r="CU38" s="635"/>
      <c r="CV38" s="635"/>
      <c r="CW38" s="635"/>
      <c r="CX38" s="635"/>
      <c r="CY38" s="636"/>
      <c r="CZ38" s="637">
        <v>5.3</v>
      </c>
      <c r="DA38" s="649"/>
      <c r="DB38" s="649"/>
      <c r="DC38" s="650"/>
      <c r="DD38" s="640">
        <v>1268041</v>
      </c>
      <c r="DE38" s="635"/>
      <c r="DF38" s="635"/>
      <c r="DG38" s="635"/>
      <c r="DH38" s="635"/>
      <c r="DI38" s="635"/>
      <c r="DJ38" s="635"/>
      <c r="DK38" s="636"/>
      <c r="DL38" s="640">
        <v>1182086</v>
      </c>
      <c r="DM38" s="635"/>
      <c r="DN38" s="635"/>
      <c r="DO38" s="635"/>
      <c r="DP38" s="635"/>
      <c r="DQ38" s="635"/>
      <c r="DR38" s="635"/>
      <c r="DS38" s="635"/>
      <c r="DT38" s="635"/>
      <c r="DU38" s="635"/>
      <c r="DV38" s="636"/>
      <c r="DW38" s="637">
        <v>10.199999999999999</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37892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6957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6593276</v>
      </c>
      <c r="CS39" s="647"/>
      <c r="CT39" s="647"/>
      <c r="CU39" s="647"/>
      <c r="CV39" s="647"/>
      <c r="CW39" s="647"/>
      <c r="CX39" s="647"/>
      <c r="CY39" s="648"/>
      <c r="CZ39" s="637">
        <v>21.2</v>
      </c>
      <c r="DA39" s="649"/>
      <c r="DB39" s="649"/>
      <c r="DC39" s="650"/>
      <c r="DD39" s="640">
        <v>1210481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29837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6186</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76116</v>
      </c>
      <c r="CS40" s="635"/>
      <c r="CT40" s="635"/>
      <c r="CU40" s="635"/>
      <c r="CV40" s="635"/>
      <c r="CW40" s="635"/>
      <c r="CX40" s="635"/>
      <c r="CY40" s="636"/>
      <c r="CZ40" s="637">
        <v>0.2</v>
      </c>
      <c r="DA40" s="649"/>
      <c r="DB40" s="649"/>
      <c r="DC40" s="650"/>
      <c r="DD40" s="640">
        <v>63270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32171025</v>
      </c>
      <c r="S41" s="659"/>
      <c r="T41" s="659"/>
      <c r="U41" s="659"/>
      <c r="V41" s="659"/>
      <c r="W41" s="659"/>
      <c r="X41" s="659"/>
      <c r="Y41" s="662"/>
      <c r="Z41" s="663">
        <v>100</v>
      </c>
      <c r="AA41" s="663"/>
      <c r="AB41" s="663"/>
      <c r="AC41" s="663"/>
      <c r="AD41" s="664">
        <v>11517702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362562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1258877</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431</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3939846</v>
      </c>
      <c r="CS42" s="647"/>
      <c r="CT42" s="647"/>
      <c r="CU42" s="647"/>
      <c r="CV42" s="647"/>
      <c r="CW42" s="647"/>
      <c r="CX42" s="647"/>
      <c r="CY42" s="648"/>
      <c r="CZ42" s="637">
        <v>12.6</v>
      </c>
      <c r="DA42" s="649"/>
      <c r="DB42" s="649"/>
      <c r="DC42" s="650"/>
      <c r="DD42" s="640">
        <v>608839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192421</v>
      </c>
      <c r="CS43" s="647"/>
      <c r="CT43" s="647"/>
      <c r="CU43" s="647"/>
      <c r="CV43" s="647"/>
      <c r="CW43" s="647"/>
      <c r="CX43" s="647"/>
      <c r="CY43" s="648"/>
      <c r="CZ43" s="637">
        <v>0.6</v>
      </c>
      <c r="DA43" s="649"/>
      <c r="DB43" s="649"/>
      <c r="DC43" s="650"/>
      <c r="DD43" s="640">
        <v>192421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3870791</v>
      </c>
      <c r="CS44" s="635"/>
      <c r="CT44" s="635"/>
      <c r="CU44" s="635"/>
      <c r="CV44" s="635"/>
      <c r="CW44" s="635"/>
      <c r="CX44" s="635"/>
      <c r="CY44" s="636"/>
      <c r="CZ44" s="637">
        <v>12.4</v>
      </c>
      <c r="DA44" s="638"/>
      <c r="DB44" s="638"/>
      <c r="DC44" s="639"/>
      <c r="DD44" s="640">
        <v>579980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2342815</v>
      </c>
      <c r="CS45" s="647"/>
      <c r="CT45" s="647"/>
      <c r="CU45" s="647"/>
      <c r="CV45" s="647"/>
      <c r="CW45" s="647"/>
      <c r="CX45" s="647"/>
      <c r="CY45" s="648"/>
      <c r="CZ45" s="637">
        <v>7.5</v>
      </c>
      <c r="DA45" s="649"/>
      <c r="DB45" s="649"/>
      <c r="DC45" s="650"/>
      <c r="DD45" s="640">
        <v>81458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1098747</v>
      </c>
      <c r="CS46" s="635"/>
      <c r="CT46" s="635"/>
      <c r="CU46" s="635"/>
      <c r="CV46" s="635"/>
      <c r="CW46" s="635"/>
      <c r="CX46" s="635"/>
      <c r="CY46" s="636"/>
      <c r="CZ46" s="637">
        <v>3.5</v>
      </c>
      <c r="DA46" s="638"/>
      <c r="DB46" s="638"/>
      <c r="DC46" s="639"/>
      <c r="DD46" s="640">
        <v>432610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69055</v>
      </c>
      <c r="CS47" s="647"/>
      <c r="CT47" s="647"/>
      <c r="CU47" s="647"/>
      <c r="CV47" s="647"/>
      <c r="CW47" s="647"/>
      <c r="CX47" s="647"/>
      <c r="CY47" s="648"/>
      <c r="CZ47" s="637">
        <v>0.2</v>
      </c>
      <c r="DA47" s="649"/>
      <c r="DB47" s="649"/>
      <c r="DC47" s="650"/>
      <c r="DD47" s="640">
        <v>28859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31149852</v>
      </c>
      <c r="CS49" s="619"/>
      <c r="CT49" s="619"/>
      <c r="CU49" s="619"/>
      <c r="CV49" s="619"/>
      <c r="CW49" s="619"/>
      <c r="CX49" s="619"/>
      <c r="CY49" s="620"/>
      <c r="CZ49" s="621">
        <v>100</v>
      </c>
      <c r="DA49" s="622"/>
      <c r="DB49" s="622"/>
      <c r="DC49" s="623"/>
      <c r="DD49" s="624">
        <v>12725817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7TlKFaMylws45NEm8VHbJ6yaEhx9sz/RTvs3nTasYgk1y+3NRMWAOsTOJUpWqXhbKF5yBrV9ZHP93U6KvEyHvQ==" saltValue="UVdXv2RG4EzpwcFzdTc/u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32175</v>
      </c>
      <c r="R7" s="1116"/>
      <c r="S7" s="1116"/>
      <c r="T7" s="1116"/>
      <c r="U7" s="1116"/>
      <c r="V7" s="1116">
        <v>31153</v>
      </c>
      <c r="W7" s="1116"/>
      <c r="X7" s="1116"/>
      <c r="Y7" s="1116"/>
      <c r="Z7" s="1116"/>
      <c r="AA7" s="1116">
        <v>1021</v>
      </c>
      <c r="AB7" s="1116"/>
      <c r="AC7" s="1116"/>
      <c r="AD7" s="1116"/>
      <c r="AE7" s="1117"/>
      <c r="AF7" s="1118">
        <v>1002</v>
      </c>
      <c r="AG7" s="1119"/>
      <c r="AH7" s="1119"/>
      <c r="AI7" s="1119"/>
      <c r="AJ7" s="1120"/>
      <c r="AK7" s="1121" t="s">
        <v>548</v>
      </c>
      <c r="AL7" s="1122"/>
      <c r="AM7" s="1122"/>
      <c r="AN7" s="1122"/>
      <c r="AO7" s="1122"/>
      <c r="AP7" s="1122">
        <v>19313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549</v>
      </c>
      <c r="BT7" s="1113"/>
      <c r="BU7" s="1113"/>
      <c r="BV7" s="1113"/>
      <c r="BW7" s="1113"/>
      <c r="BX7" s="1113"/>
      <c r="BY7" s="1113"/>
      <c r="BZ7" s="1113"/>
      <c r="CA7" s="1113"/>
      <c r="CB7" s="1113"/>
      <c r="CC7" s="1113"/>
      <c r="CD7" s="1113"/>
      <c r="CE7" s="1113"/>
      <c r="CF7" s="1113"/>
      <c r="CG7" s="1125"/>
      <c r="CH7" s="1109">
        <v>11</v>
      </c>
      <c r="CI7" s="1110"/>
      <c r="CJ7" s="1110"/>
      <c r="CK7" s="1110"/>
      <c r="CL7" s="1111"/>
      <c r="CM7" s="1109">
        <v>501</v>
      </c>
      <c r="CN7" s="1110"/>
      <c r="CO7" s="1110"/>
      <c r="CP7" s="1110"/>
      <c r="CQ7" s="1111"/>
      <c r="CR7" s="1109">
        <v>5</v>
      </c>
      <c r="CS7" s="1110"/>
      <c r="CT7" s="1110"/>
      <c r="CU7" s="1110"/>
      <c r="CV7" s="1111"/>
      <c r="CW7" s="1109">
        <v>0</v>
      </c>
      <c r="CX7" s="1110"/>
      <c r="CY7" s="1110"/>
      <c r="CZ7" s="1110"/>
      <c r="DA7" s="1111"/>
      <c r="DB7" s="1109" t="s">
        <v>548</v>
      </c>
      <c r="DC7" s="1110"/>
      <c r="DD7" s="1110"/>
      <c r="DE7" s="1110"/>
      <c r="DF7" s="1111"/>
      <c r="DG7" s="1109" t="s">
        <v>548</v>
      </c>
      <c r="DH7" s="1110"/>
      <c r="DI7" s="1110"/>
      <c r="DJ7" s="1110"/>
      <c r="DK7" s="1111"/>
      <c r="DL7" s="1109" t="s">
        <v>548</v>
      </c>
      <c r="DM7" s="1110"/>
      <c r="DN7" s="1110"/>
      <c r="DO7" s="1110"/>
      <c r="DP7" s="1111"/>
      <c r="DQ7" s="1109" t="s">
        <v>548</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550</v>
      </c>
      <c r="BT8" s="1006"/>
      <c r="BU8" s="1006"/>
      <c r="BV8" s="1006"/>
      <c r="BW8" s="1006"/>
      <c r="BX8" s="1006"/>
      <c r="BY8" s="1006"/>
      <c r="BZ8" s="1006"/>
      <c r="CA8" s="1006"/>
      <c r="CB8" s="1006"/>
      <c r="CC8" s="1006"/>
      <c r="CD8" s="1006"/>
      <c r="CE8" s="1006"/>
      <c r="CF8" s="1006"/>
      <c r="CG8" s="1027"/>
      <c r="CH8" s="1002">
        <v>0</v>
      </c>
      <c r="CI8" s="1003"/>
      <c r="CJ8" s="1003"/>
      <c r="CK8" s="1003"/>
      <c r="CL8" s="1004"/>
      <c r="CM8" s="1002">
        <v>401</v>
      </c>
      <c r="CN8" s="1003"/>
      <c r="CO8" s="1003"/>
      <c r="CP8" s="1003"/>
      <c r="CQ8" s="1004"/>
      <c r="CR8" s="1002">
        <v>21</v>
      </c>
      <c r="CS8" s="1003"/>
      <c r="CT8" s="1003"/>
      <c r="CU8" s="1003"/>
      <c r="CV8" s="1004"/>
      <c r="CW8" s="1002">
        <v>39</v>
      </c>
      <c r="CX8" s="1003"/>
      <c r="CY8" s="1003"/>
      <c r="CZ8" s="1003"/>
      <c r="DA8" s="1004"/>
      <c r="DB8" s="1002" t="s">
        <v>548</v>
      </c>
      <c r="DC8" s="1003"/>
      <c r="DD8" s="1003"/>
      <c r="DE8" s="1003"/>
      <c r="DF8" s="1004"/>
      <c r="DG8" s="1002" t="s">
        <v>548</v>
      </c>
      <c r="DH8" s="1003"/>
      <c r="DI8" s="1003"/>
      <c r="DJ8" s="1003"/>
      <c r="DK8" s="1004"/>
      <c r="DL8" s="1002" t="s">
        <v>548</v>
      </c>
      <c r="DM8" s="1003"/>
      <c r="DN8" s="1003"/>
      <c r="DO8" s="1003"/>
      <c r="DP8" s="1004"/>
      <c r="DQ8" s="1002" t="s">
        <v>548</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551</v>
      </c>
      <c r="BT9" s="1006"/>
      <c r="BU9" s="1006"/>
      <c r="BV9" s="1006"/>
      <c r="BW9" s="1006"/>
      <c r="BX9" s="1006"/>
      <c r="BY9" s="1006"/>
      <c r="BZ9" s="1006"/>
      <c r="CA9" s="1006"/>
      <c r="CB9" s="1006"/>
      <c r="CC9" s="1006"/>
      <c r="CD9" s="1006"/>
      <c r="CE9" s="1006"/>
      <c r="CF9" s="1006"/>
      <c r="CG9" s="1027"/>
      <c r="CH9" s="1002">
        <v>13</v>
      </c>
      <c r="CI9" s="1003"/>
      <c r="CJ9" s="1003"/>
      <c r="CK9" s="1003"/>
      <c r="CL9" s="1004"/>
      <c r="CM9" s="1002">
        <v>443</v>
      </c>
      <c r="CN9" s="1003"/>
      <c r="CO9" s="1003"/>
      <c r="CP9" s="1003"/>
      <c r="CQ9" s="1004"/>
      <c r="CR9" s="1002">
        <v>250</v>
      </c>
      <c r="CS9" s="1003"/>
      <c r="CT9" s="1003"/>
      <c r="CU9" s="1003"/>
      <c r="CV9" s="1004"/>
      <c r="CW9" s="1002">
        <v>0</v>
      </c>
      <c r="CX9" s="1003"/>
      <c r="CY9" s="1003"/>
      <c r="CZ9" s="1003"/>
      <c r="DA9" s="1004"/>
      <c r="DB9" s="1002" t="s">
        <v>548</v>
      </c>
      <c r="DC9" s="1003"/>
      <c r="DD9" s="1003"/>
      <c r="DE9" s="1003"/>
      <c r="DF9" s="1004"/>
      <c r="DG9" s="1002" t="s">
        <v>548</v>
      </c>
      <c r="DH9" s="1003"/>
      <c r="DI9" s="1003"/>
      <c r="DJ9" s="1003"/>
      <c r="DK9" s="1004"/>
      <c r="DL9" s="1002" t="s">
        <v>548</v>
      </c>
      <c r="DM9" s="1003"/>
      <c r="DN9" s="1003"/>
      <c r="DO9" s="1003"/>
      <c r="DP9" s="1004"/>
      <c r="DQ9" s="1002" t="s">
        <v>548</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v>32175</v>
      </c>
      <c r="R23" s="1074"/>
      <c r="S23" s="1074"/>
      <c r="T23" s="1074"/>
      <c r="U23" s="1074"/>
      <c r="V23" s="1074">
        <v>31153</v>
      </c>
      <c r="W23" s="1074"/>
      <c r="X23" s="1074"/>
      <c r="Y23" s="1074"/>
      <c r="Z23" s="1074"/>
      <c r="AA23" s="1074">
        <v>1021</v>
      </c>
      <c r="AB23" s="1074"/>
      <c r="AC23" s="1074"/>
      <c r="AD23" s="1074"/>
      <c r="AE23" s="1081"/>
      <c r="AF23" s="1082">
        <v>1002</v>
      </c>
      <c r="AG23" s="1074"/>
      <c r="AH23" s="1074"/>
      <c r="AI23" s="1074"/>
      <c r="AJ23" s="1083"/>
      <c r="AK23" s="1084"/>
      <c r="AL23" s="1085"/>
      <c r="AM23" s="1085"/>
      <c r="AN23" s="1085"/>
      <c r="AO23" s="1085"/>
      <c r="AP23" s="1074">
        <v>19313</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4201</v>
      </c>
      <c r="R28" s="1064"/>
      <c r="S28" s="1064"/>
      <c r="T28" s="1064"/>
      <c r="U28" s="1064"/>
      <c r="V28" s="1064">
        <v>4110</v>
      </c>
      <c r="W28" s="1064"/>
      <c r="X28" s="1064"/>
      <c r="Y28" s="1064"/>
      <c r="Z28" s="1064"/>
      <c r="AA28" s="1064">
        <v>92</v>
      </c>
      <c r="AB28" s="1064"/>
      <c r="AC28" s="1064"/>
      <c r="AD28" s="1064"/>
      <c r="AE28" s="1065"/>
      <c r="AF28" s="1066">
        <v>92</v>
      </c>
      <c r="AG28" s="1064"/>
      <c r="AH28" s="1064"/>
      <c r="AI28" s="1064"/>
      <c r="AJ28" s="1067"/>
      <c r="AK28" s="1055">
        <v>363</v>
      </c>
      <c r="AL28" s="1056"/>
      <c r="AM28" s="1056"/>
      <c r="AN28" s="1056"/>
      <c r="AO28" s="1056"/>
      <c r="AP28" s="1056" t="s">
        <v>488</v>
      </c>
      <c r="AQ28" s="1056"/>
      <c r="AR28" s="1056"/>
      <c r="AS28" s="1056"/>
      <c r="AT28" s="1056"/>
      <c r="AU28" s="1056" t="s">
        <v>488</v>
      </c>
      <c r="AV28" s="1056"/>
      <c r="AW28" s="1056"/>
      <c r="AX28" s="1056"/>
      <c r="AY28" s="1056"/>
      <c r="AZ28" s="1057" t="s">
        <v>488</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4390</v>
      </c>
      <c r="R29" s="1052"/>
      <c r="S29" s="1052"/>
      <c r="T29" s="1052"/>
      <c r="U29" s="1052"/>
      <c r="V29" s="1052">
        <v>3850</v>
      </c>
      <c r="W29" s="1052"/>
      <c r="X29" s="1052"/>
      <c r="Y29" s="1052"/>
      <c r="Z29" s="1052"/>
      <c r="AA29" s="1052">
        <v>539</v>
      </c>
      <c r="AB29" s="1052"/>
      <c r="AC29" s="1052"/>
      <c r="AD29" s="1052"/>
      <c r="AE29" s="1053"/>
      <c r="AF29" s="1048">
        <v>539</v>
      </c>
      <c r="AG29" s="1049"/>
      <c r="AH29" s="1049"/>
      <c r="AI29" s="1049"/>
      <c r="AJ29" s="1050"/>
      <c r="AK29" s="993">
        <v>591</v>
      </c>
      <c r="AL29" s="984"/>
      <c r="AM29" s="984"/>
      <c r="AN29" s="984"/>
      <c r="AO29" s="984"/>
      <c r="AP29" s="984" t="s">
        <v>488</v>
      </c>
      <c r="AQ29" s="984"/>
      <c r="AR29" s="984"/>
      <c r="AS29" s="984"/>
      <c r="AT29" s="984"/>
      <c r="AU29" s="984" t="s">
        <v>488</v>
      </c>
      <c r="AV29" s="984"/>
      <c r="AW29" s="984"/>
      <c r="AX29" s="984"/>
      <c r="AY29" s="984"/>
      <c r="AZ29" s="1054" t="s">
        <v>488</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514</v>
      </c>
      <c r="R30" s="1052"/>
      <c r="S30" s="1052"/>
      <c r="T30" s="1052"/>
      <c r="U30" s="1052"/>
      <c r="V30" s="1052">
        <v>512</v>
      </c>
      <c r="W30" s="1052"/>
      <c r="X30" s="1052"/>
      <c r="Y30" s="1052"/>
      <c r="Z30" s="1052"/>
      <c r="AA30" s="1052">
        <v>2</v>
      </c>
      <c r="AB30" s="1052"/>
      <c r="AC30" s="1052"/>
      <c r="AD30" s="1052"/>
      <c r="AE30" s="1053"/>
      <c r="AF30" s="1048">
        <v>2</v>
      </c>
      <c r="AG30" s="1049"/>
      <c r="AH30" s="1049"/>
      <c r="AI30" s="1049"/>
      <c r="AJ30" s="1050"/>
      <c r="AK30" s="993">
        <v>202</v>
      </c>
      <c r="AL30" s="984"/>
      <c r="AM30" s="984"/>
      <c r="AN30" s="984"/>
      <c r="AO30" s="984"/>
      <c r="AP30" s="984" t="s">
        <v>488</v>
      </c>
      <c r="AQ30" s="984"/>
      <c r="AR30" s="984"/>
      <c r="AS30" s="984"/>
      <c r="AT30" s="984"/>
      <c r="AU30" s="984" t="s">
        <v>488</v>
      </c>
      <c r="AV30" s="984"/>
      <c r="AW30" s="984"/>
      <c r="AX30" s="984"/>
      <c r="AY30" s="984"/>
      <c r="AZ30" s="1054" t="s">
        <v>488</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572</v>
      </c>
      <c r="R31" s="1052"/>
      <c r="S31" s="1052"/>
      <c r="T31" s="1052"/>
      <c r="U31" s="1052"/>
      <c r="V31" s="1052">
        <v>506</v>
      </c>
      <c r="W31" s="1052"/>
      <c r="X31" s="1052"/>
      <c r="Y31" s="1052"/>
      <c r="Z31" s="1052"/>
      <c r="AA31" s="1052">
        <v>66</v>
      </c>
      <c r="AB31" s="1052"/>
      <c r="AC31" s="1052"/>
      <c r="AD31" s="1052"/>
      <c r="AE31" s="1053"/>
      <c r="AF31" s="1048">
        <v>1107</v>
      </c>
      <c r="AG31" s="1049"/>
      <c r="AH31" s="1049"/>
      <c r="AI31" s="1049"/>
      <c r="AJ31" s="1050"/>
      <c r="AK31" s="993">
        <v>6</v>
      </c>
      <c r="AL31" s="984"/>
      <c r="AM31" s="984"/>
      <c r="AN31" s="984"/>
      <c r="AO31" s="984"/>
      <c r="AP31" s="984">
        <v>856</v>
      </c>
      <c r="AQ31" s="984"/>
      <c r="AR31" s="984"/>
      <c r="AS31" s="984"/>
      <c r="AT31" s="984"/>
      <c r="AU31" s="984">
        <v>273</v>
      </c>
      <c r="AV31" s="984"/>
      <c r="AW31" s="984"/>
      <c r="AX31" s="984"/>
      <c r="AY31" s="984"/>
      <c r="AZ31" s="1054" t="s">
        <v>488</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260</v>
      </c>
      <c r="R32" s="1052"/>
      <c r="S32" s="1052"/>
      <c r="T32" s="1052"/>
      <c r="U32" s="1052"/>
      <c r="V32" s="1052">
        <v>241</v>
      </c>
      <c r="W32" s="1052"/>
      <c r="X32" s="1052"/>
      <c r="Y32" s="1052"/>
      <c r="Z32" s="1052"/>
      <c r="AA32" s="1052">
        <v>19</v>
      </c>
      <c r="AB32" s="1052"/>
      <c r="AC32" s="1052"/>
      <c r="AD32" s="1052"/>
      <c r="AE32" s="1053"/>
      <c r="AF32" s="1048">
        <v>63</v>
      </c>
      <c r="AG32" s="1049"/>
      <c r="AH32" s="1049"/>
      <c r="AI32" s="1049"/>
      <c r="AJ32" s="1050"/>
      <c r="AK32" s="993">
        <v>110</v>
      </c>
      <c r="AL32" s="984"/>
      <c r="AM32" s="984"/>
      <c r="AN32" s="984"/>
      <c r="AO32" s="984"/>
      <c r="AP32" s="984">
        <v>763</v>
      </c>
      <c r="AQ32" s="984"/>
      <c r="AR32" s="984"/>
      <c r="AS32" s="984"/>
      <c r="AT32" s="984"/>
      <c r="AU32" s="984">
        <v>378</v>
      </c>
      <c r="AV32" s="984"/>
      <c r="AW32" s="984"/>
      <c r="AX32" s="984"/>
      <c r="AY32" s="984"/>
      <c r="AZ32" s="1054" t="s">
        <v>488</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38</v>
      </c>
      <c r="R33" s="1052"/>
      <c r="S33" s="1052"/>
      <c r="T33" s="1052"/>
      <c r="U33" s="1052"/>
      <c r="V33" s="1052">
        <v>38</v>
      </c>
      <c r="W33" s="1052"/>
      <c r="X33" s="1052"/>
      <c r="Y33" s="1052"/>
      <c r="Z33" s="1052"/>
      <c r="AA33" s="1052">
        <v>0</v>
      </c>
      <c r="AB33" s="1052"/>
      <c r="AC33" s="1052"/>
      <c r="AD33" s="1052"/>
      <c r="AE33" s="1053"/>
      <c r="AF33" s="1048">
        <v>0</v>
      </c>
      <c r="AG33" s="1049"/>
      <c r="AH33" s="1049"/>
      <c r="AI33" s="1049"/>
      <c r="AJ33" s="1050"/>
      <c r="AK33" s="993">
        <v>38</v>
      </c>
      <c r="AL33" s="984"/>
      <c r="AM33" s="984"/>
      <c r="AN33" s="984"/>
      <c r="AO33" s="984"/>
      <c r="AP33" s="984">
        <v>24</v>
      </c>
      <c r="AQ33" s="984"/>
      <c r="AR33" s="984"/>
      <c r="AS33" s="984"/>
      <c r="AT33" s="984"/>
      <c r="AU33" s="984">
        <v>24</v>
      </c>
      <c r="AV33" s="984"/>
      <c r="AW33" s="984"/>
      <c r="AX33" s="984"/>
      <c r="AY33" s="984"/>
      <c r="AZ33" s="1054" t="s">
        <v>488</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396</v>
      </c>
      <c r="C34" s="1044"/>
      <c r="D34" s="1044"/>
      <c r="E34" s="1044"/>
      <c r="F34" s="1044"/>
      <c r="G34" s="1044"/>
      <c r="H34" s="1044"/>
      <c r="I34" s="1044"/>
      <c r="J34" s="1044"/>
      <c r="K34" s="1044"/>
      <c r="L34" s="1044"/>
      <c r="M34" s="1044"/>
      <c r="N34" s="1044"/>
      <c r="O34" s="1044"/>
      <c r="P34" s="1045"/>
      <c r="Q34" s="1051">
        <v>551</v>
      </c>
      <c r="R34" s="1052"/>
      <c r="S34" s="1052"/>
      <c r="T34" s="1052"/>
      <c r="U34" s="1052"/>
      <c r="V34" s="1052">
        <v>541</v>
      </c>
      <c r="W34" s="1052"/>
      <c r="X34" s="1052"/>
      <c r="Y34" s="1052"/>
      <c r="Z34" s="1052"/>
      <c r="AA34" s="1052">
        <v>10</v>
      </c>
      <c r="AB34" s="1052"/>
      <c r="AC34" s="1052"/>
      <c r="AD34" s="1052"/>
      <c r="AE34" s="1053"/>
      <c r="AF34" s="1048" t="s">
        <v>122</v>
      </c>
      <c r="AG34" s="1049"/>
      <c r="AH34" s="1049"/>
      <c r="AI34" s="1049"/>
      <c r="AJ34" s="1050"/>
      <c r="AK34" s="993">
        <v>3</v>
      </c>
      <c r="AL34" s="984"/>
      <c r="AM34" s="984"/>
      <c r="AN34" s="984"/>
      <c r="AO34" s="984"/>
      <c r="AP34" s="984">
        <v>711</v>
      </c>
      <c r="AQ34" s="984"/>
      <c r="AR34" s="984"/>
      <c r="AS34" s="984"/>
      <c r="AT34" s="984"/>
      <c r="AU34" s="984">
        <v>130</v>
      </c>
      <c r="AV34" s="984"/>
      <c r="AW34" s="984"/>
      <c r="AX34" s="984"/>
      <c r="AY34" s="984"/>
      <c r="AZ34" s="1054" t="s">
        <v>488</v>
      </c>
      <c r="BA34" s="1054"/>
      <c r="BB34" s="1054"/>
      <c r="BC34" s="1054"/>
      <c r="BD34" s="1054"/>
      <c r="BE34" s="985" t="s">
        <v>395</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1803</v>
      </c>
      <c r="AG63" s="972"/>
      <c r="AH63" s="972"/>
      <c r="AI63" s="972"/>
      <c r="AJ63" s="1035"/>
      <c r="AK63" s="1036"/>
      <c r="AL63" s="976"/>
      <c r="AM63" s="976"/>
      <c r="AN63" s="976"/>
      <c r="AO63" s="976"/>
      <c r="AP63" s="972">
        <v>2354</v>
      </c>
      <c r="AQ63" s="972"/>
      <c r="AR63" s="972"/>
      <c r="AS63" s="972"/>
      <c r="AT63" s="972"/>
      <c r="AU63" s="972">
        <v>805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401</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552</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548</v>
      </c>
      <c r="AQ68" s="995"/>
      <c r="AR68" s="995"/>
      <c r="AS68" s="995"/>
      <c r="AT68" s="995"/>
      <c r="AU68" s="995" t="s">
        <v>548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553</v>
      </c>
      <c r="C69" s="988"/>
      <c r="D69" s="988"/>
      <c r="E69" s="988"/>
      <c r="F69" s="988"/>
      <c r="G69" s="988"/>
      <c r="H69" s="988"/>
      <c r="I69" s="988"/>
      <c r="J69" s="988"/>
      <c r="K69" s="988"/>
      <c r="L69" s="988"/>
      <c r="M69" s="988"/>
      <c r="N69" s="988"/>
      <c r="O69" s="988"/>
      <c r="P69" s="989"/>
      <c r="Q69" s="990">
        <v>165</v>
      </c>
      <c r="R69" s="984"/>
      <c r="S69" s="984"/>
      <c r="T69" s="984"/>
      <c r="U69" s="984"/>
      <c r="V69" s="984">
        <v>147</v>
      </c>
      <c r="W69" s="984"/>
      <c r="X69" s="984"/>
      <c r="Y69" s="984"/>
      <c r="Z69" s="984"/>
      <c r="AA69" s="984">
        <v>18</v>
      </c>
      <c r="AB69" s="984"/>
      <c r="AC69" s="984"/>
      <c r="AD69" s="984"/>
      <c r="AE69" s="984"/>
      <c r="AF69" s="984">
        <v>18</v>
      </c>
      <c r="AG69" s="984"/>
      <c r="AH69" s="984"/>
      <c r="AI69" s="984"/>
      <c r="AJ69" s="984"/>
      <c r="AK69" s="984">
        <v>20</v>
      </c>
      <c r="AL69" s="984"/>
      <c r="AM69" s="984"/>
      <c r="AN69" s="984"/>
      <c r="AO69" s="984"/>
      <c r="AP69" s="984" t="s">
        <v>548</v>
      </c>
      <c r="AQ69" s="984"/>
      <c r="AR69" s="984"/>
      <c r="AS69" s="984"/>
      <c r="AT69" s="984"/>
      <c r="AU69" s="984" t="s">
        <v>548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554</v>
      </c>
      <c r="C70" s="988"/>
      <c r="D70" s="988"/>
      <c r="E70" s="988"/>
      <c r="F70" s="988"/>
      <c r="G70" s="988"/>
      <c r="H70" s="988"/>
      <c r="I70" s="988"/>
      <c r="J70" s="988"/>
      <c r="K70" s="988"/>
      <c r="L70" s="988"/>
      <c r="M70" s="988"/>
      <c r="N70" s="988"/>
      <c r="O70" s="988"/>
      <c r="P70" s="989"/>
      <c r="Q70" s="990">
        <v>1155</v>
      </c>
      <c r="R70" s="984"/>
      <c r="S70" s="984"/>
      <c r="T70" s="984"/>
      <c r="U70" s="984"/>
      <c r="V70" s="984">
        <v>1139</v>
      </c>
      <c r="W70" s="984"/>
      <c r="X70" s="984"/>
      <c r="Y70" s="984"/>
      <c r="Z70" s="984"/>
      <c r="AA70" s="984">
        <v>15</v>
      </c>
      <c r="AB70" s="984"/>
      <c r="AC70" s="984"/>
      <c r="AD70" s="984"/>
      <c r="AE70" s="984"/>
      <c r="AF70" s="984">
        <v>15</v>
      </c>
      <c r="AG70" s="984"/>
      <c r="AH70" s="984"/>
      <c r="AI70" s="984"/>
      <c r="AJ70" s="984"/>
      <c r="AK70" s="984">
        <v>3</v>
      </c>
      <c r="AL70" s="984"/>
      <c r="AM70" s="984"/>
      <c r="AN70" s="984"/>
      <c r="AO70" s="984"/>
      <c r="AP70" s="984">
        <v>187</v>
      </c>
      <c r="AQ70" s="984"/>
      <c r="AR70" s="984"/>
      <c r="AS70" s="984"/>
      <c r="AT70" s="984"/>
      <c r="AU70" s="984">
        <v>71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555</v>
      </c>
      <c r="C71" s="988"/>
      <c r="D71" s="988"/>
      <c r="E71" s="988"/>
      <c r="F71" s="988"/>
      <c r="G71" s="988"/>
      <c r="H71" s="988"/>
      <c r="I71" s="988"/>
      <c r="J71" s="988"/>
      <c r="K71" s="988"/>
      <c r="L71" s="988"/>
      <c r="M71" s="988"/>
      <c r="N71" s="988"/>
      <c r="O71" s="988"/>
      <c r="P71" s="989"/>
      <c r="Q71" s="990">
        <v>462</v>
      </c>
      <c r="R71" s="984"/>
      <c r="S71" s="984"/>
      <c r="T71" s="984"/>
      <c r="U71" s="984"/>
      <c r="V71" s="984">
        <v>409</v>
      </c>
      <c r="W71" s="984"/>
      <c r="X71" s="984"/>
      <c r="Y71" s="984"/>
      <c r="Z71" s="984"/>
      <c r="AA71" s="984">
        <v>53</v>
      </c>
      <c r="AB71" s="984"/>
      <c r="AC71" s="984"/>
      <c r="AD71" s="984"/>
      <c r="AE71" s="984"/>
      <c r="AF71" s="984">
        <v>53</v>
      </c>
      <c r="AG71" s="984"/>
      <c r="AH71" s="984"/>
      <c r="AI71" s="984"/>
      <c r="AJ71" s="984"/>
      <c r="AK71" s="984">
        <v>50</v>
      </c>
      <c r="AL71" s="984"/>
      <c r="AM71" s="984"/>
      <c r="AN71" s="984"/>
      <c r="AO71" s="984"/>
      <c r="AP71" s="984" t="s">
        <v>548</v>
      </c>
      <c r="AQ71" s="984"/>
      <c r="AR71" s="984"/>
      <c r="AS71" s="984"/>
      <c r="AT71" s="984"/>
      <c r="AU71" s="984" t="s">
        <v>548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556</v>
      </c>
      <c r="C72" s="988"/>
      <c r="D72" s="988"/>
      <c r="E72" s="988"/>
      <c r="F72" s="988"/>
      <c r="G72" s="988"/>
      <c r="H72" s="988"/>
      <c r="I72" s="988"/>
      <c r="J72" s="988"/>
      <c r="K72" s="988"/>
      <c r="L72" s="988"/>
      <c r="M72" s="988"/>
      <c r="N72" s="988"/>
      <c r="O72" s="988"/>
      <c r="P72" s="989"/>
      <c r="Q72" s="990">
        <v>148</v>
      </c>
      <c r="R72" s="984"/>
      <c r="S72" s="984"/>
      <c r="T72" s="984"/>
      <c r="U72" s="984"/>
      <c r="V72" s="984">
        <v>143</v>
      </c>
      <c r="W72" s="984"/>
      <c r="X72" s="984"/>
      <c r="Y72" s="984"/>
      <c r="Z72" s="984"/>
      <c r="AA72" s="984">
        <v>4</v>
      </c>
      <c r="AB72" s="984"/>
      <c r="AC72" s="984"/>
      <c r="AD72" s="984"/>
      <c r="AE72" s="984"/>
      <c r="AF72" s="984">
        <v>4</v>
      </c>
      <c r="AG72" s="984"/>
      <c r="AH72" s="984"/>
      <c r="AI72" s="984"/>
      <c r="AJ72" s="984"/>
      <c r="AK72" s="984">
        <v>11</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557</v>
      </c>
      <c r="C73" s="988"/>
      <c r="D73" s="988"/>
      <c r="E73" s="988"/>
      <c r="F73" s="988"/>
      <c r="G73" s="988"/>
      <c r="H73" s="988"/>
      <c r="I73" s="988"/>
      <c r="J73" s="988"/>
      <c r="K73" s="988"/>
      <c r="L73" s="988"/>
      <c r="M73" s="988"/>
      <c r="N73" s="988"/>
      <c r="O73" s="988"/>
      <c r="P73" s="989"/>
      <c r="Q73" s="990">
        <v>100</v>
      </c>
      <c r="R73" s="984"/>
      <c r="S73" s="984"/>
      <c r="T73" s="984"/>
      <c r="U73" s="984"/>
      <c r="V73" s="984">
        <v>91</v>
      </c>
      <c r="W73" s="984"/>
      <c r="X73" s="984"/>
      <c r="Y73" s="984"/>
      <c r="Z73" s="984"/>
      <c r="AA73" s="984">
        <v>9</v>
      </c>
      <c r="AB73" s="984"/>
      <c r="AC73" s="984"/>
      <c r="AD73" s="984"/>
      <c r="AE73" s="984"/>
      <c r="AF73" s="984">
        <v>9</v>
      </c>
      <c r="AG73" s="984"/>
      <c r="AH73" s="984"/>
      <c r="AI73" s="984"/>
      <c r="AJ73" s="984"/>
      <c r="AK73" s="984">
        <v>17</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558</v>
      </c>
      <c r="C74" s="988"/>
      <c r="D74" s="988"/>
      <c r="E74" s="988"/>
      <c r="F74" s="988"/>
      <c r="G74" s="988"/>
      <c r="H74" s="988"/>
      <c r="I74" s="988"/>
      <c r="J74" s="988"/>
      <c r="K74" s="988"/>
      <c r="L74" s="988"/>
      <c r="M74" s="988"/>
      <c r="N74" s="988"/>
      <c r="O74" s="988"/>
      <c r="P74" s="989"/>
      <c r="Q74" s="990">
        <v>303344</v>
      </c>
      <c r="R74" s="984"/>
      <c r="S74" s="984"/>
      <c r="T74" s="984"/>
      <c r="U74" s="984"/>
      <c r="V74" s="984">
        <v>298534</v>
      </c>
      <c r="W74" s="984"/>
      <c r="X74" s="984"/>
      <c r="Y74" s="984"/>
      <c r="Z74" s="984"/>
      <c r="AA74" s="984">
        <v>4810</v>
      </c>
      <c r="AB74" s="984"/>
      <c r="AC74" s="984"/>
      <c r="AD74" s="984"/>
      <c r="AE74" s="984"/>
      <c r="AF74" s="984">
        <v>4810</v>
      </c>
      <c r="AG74" s="984"/>
      <c r="AH74" s="984"/>
      <c r="AI74" s="984"/>
      <c r="AJ74" s="984"/>
      <c r="AK74" s="984">
        <v>2401</v>
      </c>
      <c r="AL74" s="984"/>
      <c r="AM74" s="984"/>
      <c r="AN74" s="984"/>
      <c r="AO74" s="984"/>
      <c r="AP74" s="984" t="s">
        <v>548</v>
      </c>
      <c r="AQ74" s="984"/>
      <c r="AR74" s="984"/>
      <c r="AS74" s="984"/>
      <c r="AT74" s="984"/>
      <c r="AU74" s="984" t="s">
        <v>548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559</v>
      </c>
      <c r="C75" s="988"/>
      <c r="D75" s="988"/>
      <c r="E75" s="988"/>
      <c r="F75" s="988"/>
      <c r="G75" s="988"/>
      <c r="H75" s="988"/>
      <c r="I75" s="988"/>
      <c r="J75" s="988"/>
      <c r="K75" s="988"/>
      <c r="L75" s="988"/>
      <c r="M75" s="988"/>
      <c r="N75" s="988"/>
      <c r="O75" s="988"/>
      <c r="P75" s="989"/>
      <c r="Q75" s="991">
        <v>4</v>
      </c>
      <c r="R75" s="992"/>
      <c r="S75" s="992"/>
      <c r="T75" s="992"/>
      <c r="U75" s="993"/>
      <c r="V75" s="994">
        <v>3</v>
      </c>
      <c r="W75" s="992"/>
      <c r="X75" s="992"/>
      <c r="Y75" s="992"/>
      <c r="Z75" s="993"/>
      <c r="AA75" s="994" t="s">
        <v>548</v>
      </c>
      <c r="AB75" s="992"/>
      <c r="AC75" s="992"/>
      <c r="AD75" s="992"/>
      <c r="AE75" s="993"/>
      <c r="AF75" s="994" t="s">
        <v>548</v>
      </c>
      <c r="AG75" s="992"/>
      <c r="AH75" s="992"/>
      <c r="AI75" s="992"/>
      <c r="AJ75" s="993"/>
      <c r="AK75" s="994" t="s">
        <v>548</v>
      </c>
      <c r="AL75" s="992"/>
      <c r="AM75" s="992"/>
      <c r="AN75" s="992"/>
      <c r="AO75" s="993"/>
      <c r="AP75" s="994" t="s">
        <v>548</v>
      </c>
      <c r="AQ75" s="992"/>
      <c r="AR75" s="992"/>
      <c r="AS75" s="992"/>
      <c r="AT75" s="993"/>
      <c r="AU75" s="994" t="s">
        <v>548</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5486</v>
      </c>
      <c r="AG88" s="972"/>
      <c r="AH88" s="972"/>
      <c r="AI88" s="972"/>
      <c r="AJ88" s="972"/>
      <c r="AK88" s="976"/>
      <c r="AL88" s="976"/>
      <c r="AM88" s="976"/>
      <c r="AN88" s="976"/>
      <c r="AO88" s="976"/>
      <c r="AP88" s="972">
        <v>187</v>
      </c>
      <c r="AQ88" s="972"/>
      <c r="AR88" s="972"/>
      <c r="AS88" s="972"/>
      <c r="AT88" s="972"/>
      <c r="AU88" s="972">
        <v>71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276</v>
      </c>
      <c r="CS102" s="966"/>
      <c r="CT102" s="966"/>
      <c r="CU102" s="966"/>
      <c r="CV102" s="967"/>
      <c r="CW102" s="965">
        <v>39</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2682362</v>
      </c>
      <c r="AB110" s="902"/>
      <c r="AC110" s="902"/>
      <c r="AD110" s="902"/>
      <c r="AE110" s="903"/>
      <c r="AF110" s="904">
        <v>2670648</v>
      </c>
      <c r="AG110" s="902"/>
      <c r="AH110" s="902"/>
      <c r="AI110" s="902"/>
      <c r="AJ110" s="903"/>
      <c r="AK110" s="904">
        <v>2436826</v>
      </c>
      <c r="AL110" s="902"/>
      <c r="AM110" s="902"/>
      <c r="AN110" s="902"/>
      <c r="AO110" s="903"/>
      <c r="AP110" s="905">
        <v>25.4</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20773378</v>
      </c>
      <c r="BR110" s="855"/>
      <c r="BS110" s="855"/>
      <c r="BT110" s="855"/>
      <c r="BU110" s="855"/>
      <c r="BV110" s="855">
        <v>20034494</v>
      </c>
      <c r="BW110" s="855"/>
      <c r="BX110" s="855"/>
      <c r="BY110" s="855"/>
      <c r="BZ110" s="855"/>
      <c r="CA110" s="855">
        <v>19312506</v>
      </c>
      <c r="CB110" s="855"/>
      <c r="CC110" s="855"/>
      <c r="CD110" s="855"/>
      <c r="CE110" s="855"/>
      <c r="CF110" s="879">
        <v>201.3</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3053</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1358911</v>
      </c>
      <c r="BR112" s="830"/>
      <c r="BS112" s="830"/>
      <c r="BT112" s="830"/>
      <c r="BU112" s="830"/>
      <c r="BV112" s="830">
        <v>873358</v>
      </c>
      <c r="BW112" s="830"/>
      <c r="BX112" s="830"/>
      <c r="BY112" s="830"/>
      <c r="BZ112" s="830"/>
      <c r="CA112" s="830">
        <v>805607</v>
      </c>
      <c r="CB112" s="830"/>
      <c r="CC112" s="830"/>
      <c r="CD112" s="830"/>
      <c r="CE112" s="830"/>
      <c r="CF112" s="888">
        <v>8.4</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196413</v>
      </c>
      <c r="AB113" s="932"/>
      <c r="AC113" s="932"/>
      <c r="AD113" s="932"/>
      <c r="AE113" s="933"/>
      <c r="AF113" s="934">
        <v>146071</v>
      </c>
      <c r="AG113" s="932"/>
      <c r="AH113" s="932"/>
      <c r="AI113" s="932"/>
      <c r="AJ113" s="933"/>
      <c r="AK113" s="934">
        <v>138229</v>
      </c>
      <c r="AL113" s="932"/>
      <c r="AM113" s="932"/>
      <c r="AN113" s="932"/>
      <c r="AO113" s="933"/>
      <c r="AP113" s="935">
        <v>1.4</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84807</v>
      </c>
      <c r="BR113" s="830"/>
      <c r="BS113" s="830"/>
      <c r="BT113" s="830"/>
      <c r="BU113" s="830"/>
      <c r="BV113" s="830">
        <v>80412</v>
      </c>
      <c r="BW113" s="830"/>
      <c r="BX113" s="830"/>
      <c r="BY113" s="830"/>
      <c r="BZ113" s="830"/>
      <c r="CA113" s="830">
        <v>70913</v>
      </c>
      <c r="CB113" s="830"/>
      <c r="CC113" s="830"/>
      <c r="CD113" s="830"/>
      <c r="CE113" s="830"/>
      <c r="CF113" s="888">
        <v>0.7</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v>23059</v>
      </c>
      <c r="AG114" s="793"/>
      <c r="AH114" s="793"/>
      <c r="AI114" s="793"/>
      <c r="AJ114" s="794"/>
      <c r="AK114" s="795">
        <v>12536</v>
      </c>
      <c r="AL114" s="793"/>
      <c r="AM114" s="793"/>
      <c r="AN114" s="793"/>
      <c r="AO114" s="794"/>
      <c r="AP114" s="837">
        <v>0.1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2040210</v>
      </c>
      <c r="BR114" s="830"/>
      <c r="BS114" s="830"/>
      <c r="BT114" s="830"/>
      <c r="BU114" s="830"/>
      <c r="BV114" s="830">
        <v>2133502</v>
      </c>
      <c r="BW114" s="830"/>
      <c r="BX114" s="830"/>
      <c r="BY114" s="830"/>
      <c r="BZ114" s="830"/>
      <c r="CA114" s="830">
        <v>2249642</v>
      </c>
      <c r="CB114" s="830"/>
      <c r="CC114" s="830"/>
      <c r="CD114" s="830"/>
      <c r="CE114" s="830"/>
      <c r="CF114" s="888">
        <v>23.4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117762</v>
      </c>
      <c r="AB115" s="932"/>
      <c r="AC115" s="932"/>
      <c r="AD115" s="932"/>
      <c r="AE115" s="933"/>
      <c r="AF115" s="934">
        <v>173473</v>
      </c>
      <c r="AG115" s="932"/>
      <c r="AH115" s="932"/>
      <c r="AI115" s="932"/>
      <c r="AJ115" s="933"/>
      <c r="AK115" s="934">
        <v>137622</v>
      </c>
      <c r="AL115" s="932"/>
      <c r="AM115" s="932"/>
      <c r="AN115" s="932"/>
      <c r="AO115" s="933"/>
      <c r="AP115" s="935">
        <v>1.4</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v>302177</v>
      </c>
      <c r="BR115" s="830"/>
      <c r="BS115" s="830"/>
      <c r="BT115" s="830"/>
      <c r="BU115" s="830"/>
      <c r="BV115" s="830">
        <v>240283</v>
      </c>
      <c r="BW115" s="830"/>
      <c r="BX115" s="830"/>
      <c r="BY115" s="830"/>
      <c r="BZ115" s="830"/>
      <c r="CA115" s="830">
        <v>201614</v>
      </c>
      <c r="CB115" s="830"/>
      <c r="CC115" s="830"/>
      <c r="CD115" s="830"/>
      <c r="CE115" s="830"/>
      <c r="CF115" s="888">
        <v>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52</v>
      </c>
      <c r="AB116" s="793"/>
      <c r="AC116" s="793"/>
      <c r="AD116" s="793"/>
      <c r="AE116" s="794"/>
      <c r="AF116" s="795">
        <v>65</v>
      </c>
      <c r="AG116" s="793"/>
      <c r="AH116" s="793"/>
      <c r="AI116" s="793"/>
      <c r="AJ116" s="794"/>
      <c r="AK116" s="795">
        <v>352</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2996589</v>
      </c>
      <c r="AB117" s="916"/>
      <c r="AC117" s="916"/>
      <c r="AD117" s="916"/>
      <c r="AE117" s="917"/>
      <c r="AF117" s="918">
        <v>3013316</v>
      </c>
      <c r="AG117" s="916"/>
      <c r="AH117" s="916"/>
      <c r="AI117" s="916"/>
      <c r="AJ117" s="917"/>
      <c r="AK117" s="918">
        <v>2725565</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443</v>
      </c>
      <c r="BP119" s="891"/>
      <c r="BQ119" s="892">
        <v>24562536</v>
      </c>
      <c r="BR119" s="858"/>
      <c r="BS119" s="858"/>
      <c r="BT119" s="858"/>
      <c r="BU119" s="858"/>
      <c r="BV119" s="858">
        <v>23362049</v>
      </c>
      <c r="BW119" s="858"/>
      <c r="BX119" s="858"/>
      <c r="BY119" s="858"/>
      <c r="BZ119" s="858"/>
      <c r="CA119" s="858">
        <v>22640282</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3053</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12192087</v>
      </c>
      <c r="BR120" s="855"/>
      <c r="BS120" s="855"/>
      <c r="BT120" s="855"/>
      <c r="BU120" s="855"/>
      <c r="BV120" s="855">
        <v>14581578</v>
      </c>
      <c r="BW120" s="855"/>
      <c r="BX120" s="855"/>
      <c r="BY120" s="855"/>
      <c r="BZ120" s="855"/>
      <c r="CA120" s="855">
        <v>13923214</v>
      </c>
      <c r="CB120" s="855"/>
      <c r="CC120" s="855"/>
      <c r="CD120" s="855"/>
      <c r="CE120" s="855"/>
      <c r="CF120" s="879">
        <v>145.1</v>
      </c>
      <c r="CG120" s="880"/>
      <c r="CH120" s="880"/>
      <c r="CI120" s="880"/>
      <c r="CJ120" s="880"/>
      <c r="CK120" s="881" t="s">
        <v>447</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528373</v>
      </c>
      <c r="DM120" s="855"/>
      <c r="DN120" s="855"/>
      <c r="DO120" s="855"/>
      <c r="DP120" s="855"/>
      <c r="DQ120" s="855">
        <v>378272</v>
      </c>
      <c r="DR120" s="855"/>
      <c r="DS120" s="855"/>
      <c r="DT120" s="855"/>
      <c r="DU120" s="855"/>
      <c r="DV120" s="856">
        <v>3.9</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571065</v>
      </c>
      <c r="BR121" s="830"/>
      <c r="BS121" s="830"/>
      <c r="BT121" s="830"/>
      <c r="BU121" s="830"/>
      <c r="BV121" s="830">
        <v>531068</v>
      </c>
      <c r="BW121" s="830"/>
      <c r="BX121" s="830"/>
      <c r="BY121" s="830"/>
      <c r="BZ121" s="830"/>
      <c r="CA121" s="830">
        <v>490753</v>
      </c>
      <c r="CB121" s="830"/>
      <c r="CC121" s="830"/>
      <c r="CD121" s="830"/>
      <c r="CE121" s="830"/>
      <c r="CF121" s="888">
        <v>5.0999999999999996</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340127</v>
      </c>
      <c r="DH121" s="830"/>
      <c r="DI121" s="830"/>
      <c r="DJ121" s="830"/>
      <c r="DK121" s="830"/>
      <c r="DL121" s="830">
        <v>308847</v>
      </c>
      <c r="DM121" s="830"/>
      <c r="DN121" s="830"/>
      <c r="DO121" s="830"/>
      <c r="DP121" s="830"/>
      <c r="DQ121" s="830">
        <v>273164</v>
      </c>
      <c r="DR121" s="830"/>
      <c r="DS121" s="830"/>
      <c r="DT121" s="830"/>
      <c r="DU121" s="830"/>
      <c r="DV121" s="807">
        <v>2.8</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16492128</v>
      </c>
      <c r="BR122" s="858"/>
      <c r="BS122" s="858"/>
      <c r="BT122" s="858"/>
      <c r="BU122" s="858"/>
      <c r="BV122" s="858">
        <v>16178414</v>
      </c>
      <c r="BW122" s="858"/>
      <c r="BX122" s="858"/>
      <c r="BY122" s="858"/>
      <c r="BZ122" s="858"/>
      <c r="CA122" s="858">
        <v>17242332</v>
      </c>
      <c r="CB122" s="858"/>
      <c r="CC122" s="858"/>
      <c r="CD122" s="858"/>
      <c r="CE122" s="858"/>
      <c r="CF122" s="859">
        <v>179.7</v>
      </c>
      <c r="CG122" s="860"/>
      <c r="CH122" s="860"/>
      <c r="CI122" s="860"/>
      <c r="CJ122" s="860"/>
      <c r="CK122" s="882"/>
      <c r="CL122" s="868"/>
      <c r="CM122" s="868"/>
      <c r="CN122" s="868"/>
      <c r="CO122" s="869"/>
      <c r="CP122" s="848" t="s">
        <v>396</v>
      </c>
      <c r="CQ122" s="849"/>
      <c r="CR122" s="849"/>
      <c r="CS122" s="849"/>
      <c r="CT122" s="849"/>
      <c r="CU122" s="849"/>
      <c r="CV122" s="849"/>
      <c r="CW122" s="849"/>
      <c r="CX122" s="849"/>
      <c r="CY122" s="849"/>
      <c r="CZ122" s="849"/>
      <c r="DA122" s="849"/>
      <c r="DB122" s="849"/>
      <c r="DC122" s="849"/>
      <c r="DD122" s="849"/>
      <c r="DE122" s="849"/>
      <c r="DF122" s="850"/>
      <c r="DG122" s="829">
        <v>262320</v>
      </c>
      <c r="DH122" s="830"/>
      <c r="DI122" s="830"/>
      <c r="DJ122" s="830"/>
      <c r="DK122" s="830"/>
      <c r="DL122" s="830" t="s">
        <v>122</v>
      </c>
      <c r="DM122" s="830"/>
      <c r="DN122" s="830"/>
      <c r="DO122" s="830"/>
      <c r="DP122" s="830"/>
      <c r="DQ122" s="830">
        <v>130020</v>
      </c>
      <c r="DR122" s="830"/>
      <c r="DS122" s="830"/>
      <c r="DT122" s="830"/>
      <c r="DU122" s="830"/>
      <c r="DV122" s="807">
        <v>1.4</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451</v>
      </c>
      <c r="BP123" s="891"/>
      <c r="BQ123" s="845">
        <v>29255280</v>
      </c>
      <c r="BR123" s="846"/>
      <c r="BS123" s="846"/>
      <c r="BT123" s="846"/>
      <c r="BU123" s="846"/>
      <c r="BV123" s="846">
        <v>31291060</v>
      </c>
      <c r="BW123" s="846"/>
      <c r="BX123" s="846"/>
      <c r="BY123" s="846"/>
      <c r="BZ123" s="846"/>
      <c r="CA123" s="846">
        <v>31656299</v>
      </c>
      <c r="CB123" s="846"/>
      <c r="CC123" s="846"/>
      <c r="CD123" s="846"/>
      <c r="CE123" s="846"/>
      <c r="CF123" s="761"/>
      <c r="CG123" s="762"/>
      <c r="CH123" s="762"/>
      <c r="CI123" s="762"/>
      <c r="CJ123" s="847"/>
      <c r="CK123" s="882"/>
      <c r="CL123" s="868"/>
      <c r="CM123" s="868"/>
      <c r="CN123" s="868"/>
      <c r="CO123" s="869"/>
      <c r="CP123" s="848" t="s">
        <v>394</v>
      </c>
      <c r="CQ123" s="849"/>
      <c r="CR123" s="849"/>
      <c r="CS123" s="849"/>
      <c r="CT123" s="849"/>
      <c r="CU123" s="849"/>
      <c r="CV123" s="849"/>
      <c r="CW123" s="849"/>
      <c r="CX123" s="849"/>
      <c r="CY123" s="849"/>
      <c r="CZ123" s="849"/>
      <c r="DA123" s="849"/>
      <c r="DB123" s="849"/>
      <c r="DC123" s="849"/>
      <c r="DD123" s="849"/>
      <c r="DE123" s="849"/>
      <c r="DF123" s="850"/>
      <c r="DG123" s="792">
        <v>48066</v>
      </c>
      <c r="DH123" s="793"/>
      <c r="DI123" s="793"/>
      <c r="DJ123" s="793"/>
      <c r="DK123" s="794"/>
      <c r="DL123" s="795">
        <v>36138</v>
      </c>
      <c r="DM123" s="793"/>
      <c r="DN123" s="793"/>
      <c r="DO123" s="793"/>
      <c r="DP123" s="794"/>
      <c r="DQ123" s="795">
        <v>24151</v>
      </c>
      <c r="DR123" s="793"/>
      <c r="DS123" s="793"/>
      <c r="DT123" s="793"/>
      <c r="DU123" s="794"/>
      <c r="DV123" s="837">
        <v>0.3</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708398</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117762</v>
      </c>
      <c r="AB126" s="793"/>
      <c r="AC126" s="793"/>
      <c r="AD126" s="793"/>
      <c r="AE126" s="794"/>
      <c r="AF126" s="795">
        <v>173473</v>
      </c>
      <c r="AG126" s="793"/>
      <c r="AH126" s="793"/>
      <c r="AI126" s="793"/>
      <c r="AJ126" s="794"/>
      <c r="AK126" s="795">
        <v>137622</v>
      </c>
      <c r="AL126" s="793"/>
      <c r="AM126" s="793"/>
      <c r="AN126" s="793"/>
      <c r="AO126" s="794"/>
      <c r="AP126" s="837">
        <v>1.4</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44861</v>
      </c>
      <c r="AB128" s="814"/>
      <c r="AC128" s="814"/>
      <c r="AD128" s="814"/>
      <c r="AE128" s="815"/>
      <c r="AF128" s="816">
        <v>44861</v>
      </c>
      <c r="AG128" s="814"/>
      <c r="AH128" s="814"/>
      <c r="AI128" s="814"/>
      <c r="AJ128" s="815"/>
      <c r="AK128" s="816">
        <v>67629</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13.13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v>302177</v>
      </c>
      <c r="DH128" s="804"/>
      <c r="DI128" s="804"/>
      <c r="DJ128" s="804"/>
      <c r="DK128" s="804"/>
      <c r="DL128" s="804">
        <v>240283</v>
      </c>
      <c r="DM128" s="804"/>
      <c r="DN128" s="804"/>
      <c r="DO128" s="804"/>
      <c r="DP128" s="804"/>
      <c r="DQ128" s="804">
        <v>201614</v>
      </c>
      <c r="DR128" s="804"/>
      <c r="DS128" s="804"/>
      <c r="DT128" s="804"/>
      <c r="DU128" s="804"/>
      <c r="DV128" s="805">
        <v>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11238389</v>
      </c>
      <c r="AB129" s="793"/>
      <c r="AC129" s="793"/>
      <c r="AD129" s="793"/>
      <c r="AE129" s="794"/>
      <c r="AF129" s="795">
        <v>11343232</v>
      </c>
      <c r="AG129" s="793"/>
      <c r="AH129" s="793"/>
      <c r="AI129" s="793"/>
      <c r="AJ129" s="794"/>
      <c r="AK129" s="795">
        <v>11385328</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18.13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1964353</v>
      </c>
      <c r="AB130" s="793"/>
      <c r="AC130" s="793"/>
      <c r="AD130" s="793"/>
      <c r="AE130" s="794"/>
      <c r="AF130" s="795">
        <v>1945061</v>
      </c>
      <c r="AG130" s="793"/>
      <c r="AH130" s="793"/>
      <c r="AI130" s="793"/>
      <c r="AJ130" s="794"/>
      <c r="AK130" s="795">
        <v>1790766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10.1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9274036</v>
      </c>
      <c r="AB131" s="777"/>
      <c r="AC131" s="777"/>
      <c r="AD131" s="777"/>
      <c r="AE131" s="778"/>
      <c r="AF131" s="779">
        <v>9398171</v>
      </c>
      <c r="AG131" s="777"/>
      <c r="AH131" s="777"/>
      <c r="AI131" s="777"/>
      <c r="AJ131" s="778"/>
      <c r="AK131" s="779">
        <v>9594562</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10.646659120000001</v>
      </c>
      <c r="AB132" s="758"/>
      <c r="AC132" s="758"/>
      <c r="AD132" s="758"/>
      <c r="AE132" s="759"/>
      <c r="AF132" s="760">
        <v>10.889288990000001</v>
      </c>
      <c r="AG132" s="758"/>
      <c r="AH132" s="758"/>
      <c r="AI132" s="758"/>
      <c r="AJ132" s="759"/>
      <c r="AK132" s="760">
        <v>9.0381405630000007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10.1</v>
      </c>
      <c r="AB133" s="737"/>
      <c r="AC133" s="737"/>
      <c r="AD133" s="737"/>
      <c r="AE133" s="738"/>
      <c r="AF133" s="736">
        <v>10.8</v>
      </c>
      <c r="AG133" s="737"/>
      <c r="AH133" s="737"/>
      <c r="AI133" s="737"/>
      <c r="AJ133" s="738"/>
      <c r="AK133" s="736">
        <v>10.1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MKOC/b8FUVV0SRJ5MBlu4d4UlTZsM0XpG4bfr8tbN3GTNg6hgzmsaX2nlBvIgzhH3RdSqvErRB0iqXiCKlhxQ==" saltValue="K2UTLrvRZbbVXK+A2z1Hj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cr/IIcdN5v+mhWgctcyJBDvwAyGV8Z5s7xrl+uDw1+PkiAm2W37BKZDH3rkRPUrCqHNesytycnFI4oSYKjerA==" saltValue="zsBb3s3ktSOYRrSxDWICdw=="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QCnpPVHd4FpvZzwekvb+G7nJVGcTTDZlXZFY4u9UgwNpdw/axok7feT/AE8WGWW2q9CsrLVlI6HwKO07QzY8QA==" saltValue="pzOw0hejLTKL77zXYOzRdw=="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 x14ac:dyDescent="0.2">
      <c r="A8" s="247"/>
      <c r="AK8" s="256"/>
      <c r="AL8" s="257"/>
      <c r="AM8" s="257"/>
      <c r="AN8" s="258"/>
      <c r="AO8" s="1132"/>
      <c r="AP8" s="259" t="s">
        <v>482</v>
      </c>
      <c r="AQ8" s="260" t="s">
        <v>483</v>
      </c>
      <c r="AR8" s="261" t="s">
        <v>484</v>
      </c>
    </row>
    <row r="9" spans="1:46" ht="13" x14ac:dyDescent="0.2">
      <c r="A9" s="247"/>
      <c r="AK9" s="1143" t="s">
        <v>485</v>
      </c>
      <c r="AL9" s="1144"/>
      <c r="AM9" s="1144"/>
      <c r="AN9" s="1145"/>
      <c r="AO9" s="262">
        <v>2990128</v>
      </c>
      <c r="AP9" s="262">
        <v>104211</v>
      </c>
      <c r="AQ9" s="263">
        <v>117270</v>
      </c>
      <c r="AR9" s="264">
        <v>-11.1</v>
      </c>
    </row>
    <row r="10" spans="1:46" ht="13.5" customHeight="1" x14ac:dyDescent="0.2">
      <c r="A10" s="247"/>
      <c r="AK10" s="1143" t="s">
        <v>486</v>
      </c>
      <c r="AL10" s="1144"/>
      <c r="AM10" s="1144"/>
      <c r="AN10" s="1145"/>
      <c r="AO10" s="265">
        <v>504880</v>
      </c>
      <c r="AP10" s="265">
        <v>17596</v>
      </c>
      <c r="AQ10" s="266">
        <v>10490</v>
      </c>
      <c r="AR10" s="267">
        <v>67.7</v>
      </c>
    </row>
    <row r="11" spans="1:46" ht="13.5" customHeight="1" x14ac:dyDescent="0.2">
      <c r="A11" s="247"/>
      <c r="AK11" s="1143" t="s">
        <v>487</v>
      </c>
      <c r="AL11" s="1144"/>
      <c r="AM11" s="1144"/>
      <c r="AN11" s="1145"/>
      <c r="AO11" s="265" t="s">
        <v>488</v>
      </c>
      <c r="AP11" s="265" t="s">
        <v>488</v>
      </c>
      <c r="AQ11" s="266">
        <v>1802</v>
      </c>
      <c r="AR11" s="267" t="s">
        <v>488</v>
      </c>
    </row>
    <row r="12" spans="1:46" ht="13.5" customHeight="1" x14ac:dyDescent="0.2">
      <c r="A12" s="247"/>
      <c r="AK12" s="1143" t="s">
        <v>489</v>
      </c>
      <c r="AL12" s="1144"/>
      <c r="AM12" s="1144"/>
      <c r="AN12" s="1145"/>
      <c r="AO12" s="265" t="s">
        <v>488</v>
      </c>
      <c r="AP12" s="265" t="s">
        <v>488</v>
      </c>
      <c r="AQ12" s="266">
        <v>3</v>
      </c>
      <c r="AR12" s="267" t="s">
        <v>488</v>
      </c>
    </row>
    <row r="13" spans="1:46" ht="13.5" customHeight="1" x14ac:dyDescent="0.2">
      <c r="A13" s="247"/>
      <c r="AK13" s="1143" t="s">
        <v>490</v>
      </c>
      <c r="AL13" s="1144"/>
      <c r="AM13" s="1144"/>
      <c r="AN13" s="1145"/>
      <c r="AO13" s="265">
        <v>100437</v>
      </c>
      <c r="AP13" s="265">
        <v>3500</v>
      </c>
      <c r="AQ13" s="266">
        <v>4482</v>
      </c>
      <c r="AR13" s="267">
        <v>-21.9</v>
      </c>
    </row>
    <row r="14" spans="1:46" ht="13.5" customHeight="1" x14ac:dyDescent="0.2">
      <c r="A14" s="247"/>
      <c r="AK14" s="1143" t="s">
        <v>491</v>
      </c>
      <c r="AL14" s="1144"/>
      <c r="AM14" s="1144"/>
      <c r="AN14" s="1145"/>
      <c r="AO14" s="265">
        <v>192421</v>
      </c>
      <c r="AP14" s="265">
        <v>6706</v>
      </c>
      <c r="AQ14" s="266">
        <v>2749</v>
      </c>
      <c r="AR14" s="267">
        <v>143.9</v>
      </c>
    </row>
    <row r="15" spans="1:46" ht="13.5" customHeight="1" x14ac:dyDescent="0.2">
      <c r="A15" s="247"/>
      <c r="AK15" s="1146" t="s">
        <v>492</v>
      </c>
      <c r="AL15" s="1147"/>
      <c r="AM15" s="1147"/>
      <c r="AN15" s="1148"/>
      <c r="AO15" s="265">
        <v>-74526</v>
      </c>
      <c r="AP15" s="265">
        <v>-2597</v>
      </c>
      <c r="AQ15" s="266">
        <v>-7399</v>
      </c>
      <c r="AR15" s="267">
        <v>-64.900000000000006</v>
      </c>
    </row>
    <row r="16" spans="1:46" ht="13" x14ac:dyDescent="0.2">
      <c r="A16" s="247"/>
      <c r="AK16" s="1146" t="s">
        <v>177</v>
      </c>
      <c r="AL16" s="1147"/>
      <c r="AM16" s="1147"/>
      <c r="AN16" s="1148"/>
      <c r="AO16" s="265">
        <v>3713340</v>
      </c>
      <c r="AP16" s="265">
        <v>129416</v>
      </c>
      <c r="AQ16" s="266">
        <v>129397</v>
      </c>
      <c r="AR16" s="267">
        <v>0</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49" t="s">
        <v>497</v>
      </c>
      <c r="AL21" s="1150"/>
      <c r="AM21" s="1150"/>
      <c r="AN21" s="1151"/>
      <c r="AO21" s="277">
        <v>9.93</v>
      </c>
      <c r="AP21" s="278">
        <v>11.07</v>
      </c>
      <c r="AQ21" s="279">
        <v>-1.1399999999999999</v>
      </c>
      <c r="AS21" s="280"/>
      <c r="AT21" s="276"/>
    </row>
    <row r="22" spans="1:46" s="248" customFormat="1" ht="13" x14ac:dyDescent="0.2">
      <c r="A22" s="276"/>
      <c r="AK22" s="1149" t="s">
        <v>498</v>
      </c>
      <c r="AL22" s="1150"/>
      <c r="AM22" s="1150"/>
      <c r="AN22" s="1151"/>
      <c r="AO22" s="281">
        <v>97.3</v>
      </c>
      <c r="AP22" s="282">
        <v>97.2</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2436826</v>
      </c>
      <c r="AP32" s="291">
        <v>84928</v>
      </c>
      <c r="AQ32" s="292">
        <v>74841</v>
      </c>
      <c r="AR32" s="293">
        <v>13.5</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1</v>
      </c>
      <c r="AR34" s="293" t="s">
        <v>488</v>
      </c>
    </row>
    <row r="35" spans="1:46" ht="27" customHeight="1" x14ac:dyDescent="0.2">
      <c r="A35" s="247"/>
      <c r="AK35" s="1133" t="s">
        <v>505</v>
      </c>
      <c r="AL35" s="1134"/>
      <c r="AM35" s="1134"/>
      <c r="AN35" s="1135"/>
      <c r="AO35" s="291">
        <v>138229</v>
      </c>
      <c r="AP35" s="291">
        <v>4818</v>
      </c>
      <c r="AQ35" s="292">
        <v>16683</v>
      </c>
      <c r="AR35" s="293">
        <v>-71.099999999999994</v>
      </c>
    </row>
    <row r="36" spans="1:46" ht="27" customHeight="1" x14ac:dyDescent="0.2">
      <c r="A36" s="247"/>
      <c r="AK36" s="1133" t="s">
        <v>506</v>
      </c>
      <c r="AL36" s="1134"/>
      <c r="AM36" s="1134"/>
      <c r="AN36" s="1135"/>
      <c r="AO36" s="291">
        <v>12536</v>
      </c>
      <c r="AP36" s="291">
        <v>437</v>
      </c>
      <c r="AQ36" s="292">
        <v>2411</v>
      </c>
      <c r="AR36" s="293">
        <v>-81.900000000000006</v>
      </c>
    </row>
    <row r="37" spans="1:46" ht="13.5" customHeight="1" x14ac:dyDescent="0.2">
      <c r="A37" s="247"/>
      <c r="AK37" s="1133" t="s">
        <v>507</v>
      </c>
      <c r="AL37" s="1134"/>
      <c r="AM37" s="1134"/>
      <c r="AN37" s="1135"/>
      <c r="AO37" s="291">
        <v>137622</v>
      </c>
      <c r="AP37" s="291">
        <v>4796</v>
      </c>
      <c r="AQ37" s="292">
        <v>548</v>
      </c>
      <c r="AR37" s="293">
        <v>775.2</v>
      </c>
    </row>
    <row r="38" spans="1:46" ht="27" customHeight="1" x14ac:dyDescent="0.2">
      <c r="A38" s="247"/>
      <c r="AK38" s="1136" t="s">
        <v>508</v>
      </c>
      <c r="AL38" s="1137"/>
      <c r="AM38" s="1137"/>
      <c r="AN38" s="1138"/>
      <c r="AO38" s="294">
        <v>352</v>
      </c>
      <c r="AP38" s="294">
        <v>12</v>
      </c>
      <c r="AQ38" s="295">
        <v>7</v>
      </c>
      <c r="AR38" s="283">
        <v>71.400000000000006</v>
      </c>
      <c r="AS38" s="290"/>
    </row>
    <row r="39" spans="1:46" ht="13" x14ac:dyDescent="0.2">
      <c r="A39" s="247"/>
      <c r="AK39" s="1136" t="s">
        <v>509</v>
      </c>
      <c r="AL39" s="1137"/>
      <c r="AM39" s="1137"/>
      <c r="AN39" s="1138"/>
      <c r="AO39" s="291">
        <v>-67629</v>
      </c>
      <c r="AP39" s="291">
        <v>-2357</v>
      </c>
      <c r="AQ39" s="292">
        <v>-3756</v>
      </c>
      <c r="AR39" s="293">
        <v>-37.200000000000003</v>
      </c>
      <c r="AS39" s="290"/>
    </row>
    <row r="40" spans="1:46" ht="27" customHeight="1" x14ac:dyDescent="0.2">
      <c r="A40" s="247"/>
      <c r="AK40" s="1133" t="s">
        <v>510</v>
      </c>
      <c r="AL40" s="1134"/>
      <c r="AM40" s="1134"/>
      <c r="AN40" s="1135"/>
      <c r="AO40" s="291">
        <v>-1790766</v>
      </c>
      <c r="AP40" s="291">
        <v>-62411</v>
      </c>
      <c r="AQ40" s="292">
        <v>-63247</v>
      </c>
      <c r="AR40" s="293">
        <v>-1.3</v>
      </c>
      <c r="AS40" s="290"/>
    </row>
    <row r="41" spans="1:46" ht="13" x14ac:dyDescent="0.2">
      <c r="A41" s="247"/>
      <c r="AK41" s="1139" t="s">
        <v>287</v>
      </c>
      <c r="AL41" s="1140"/>
      <c r="AM41" s="1140"/>
      <c r="AN41" s="1141"/>
      <c r="AO41" s="291">
        <v>867170</v>
      </c>
      <c r="AP41" s="291">
        <v>30222</v>
      </c>
      <c r="AQ41" s="292">
        <v>27488</v>
      </c>
      <c r="AR41" s="293">
        <v>9.9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 x14ac:dyDescent="0.2">
      <c r="A50" s="247"/>
      <c r="AK50" s="305"/>
      <c r="AL50" s="306"/>
      <c r="AM50" s="1127"/>
      <c r="AN50" s="307" t="s">
        <v>514</v>
      </c>
      <c r="AO50" s="308" t="s">
        <v>515</v>
      </c>
      <c r="AP50" s="309" t="s">
        <v>516</v>
      </c>
      <c r="AQ50" s="310" t="s">
        <v>517</v>
      </c>
      <c r="AR50" s="311" t="s">
        <v>518</v>
      </c>
    </row>
    <row r="51" spans="1:44" ht="13" x14ac:dyDescent="0.2">
      <c r="A51" s="247"/>
      <c r="AK51" s="303" t="s">
        <v>519</v>
      </c>
      <c r="AL51" s="304"/>
      <c r="AM51" s="312">
        <v>3669270</v>
      </c>
      <c r="AN51" s="313">
        <v>119731</v>
      </c>
      <c r="AO51" s="314">
        <v>7</v>
      </c>
      <c r="AP51" s="315">
        <v>92632</v>
      </c>
      <c r="AQ51" s="316">
        <v>-1.5</v>
      </c>
      <c r="AR51" s="317">
        <v>8.5</v>
      </c>
    </row>
    <row r="52" spans="1:44" ht="13" x14ac:dyDescent="0.2">
      <c r="A52" s="247"/>
      <c r="AK52" s="318"/>
      <c r="AL52" s="319" t="s">
        <v>520</v>
      </c>
      <c r="AM52" s="320">
        <v>1420768</v>
      </c>
      <c r="AN52" s="321">
        <v>46361</v>
      </c>
      <c r="AO52" s="322">
        <v>56.4</v>
      </c>
      <c r="AP52" s="323">
        <v>47978</v>
      </c>
      <c r="AQ52" s="324">
        <v>-2</v>
      </c>
      <c r="AR52" s="325">
        <v>58.4</v>
      </c>
    </row>
    <row r="53" spans="1:44" ht="13" x14ac:dyDescent="0.2">
      <c r="A53" s="247"/>
      <c r="AK53" s="303" t="s">
        <v>521</v>
      </c>
      <c r="AL53" s="304"/>
      <c r="AM53" s="312">
        <v>4450140</v>
      </c>
      <c r="AN53" s="313">
        <v>147458</v>
      </c>
      <c r="AO53" s="314">
        <v>23.2</v>
      </c>
      <c r="AP53" s="315">
        <v>96469</v>
      </c>
      <c r="AQ53" s="316">
        <v>4.0999999999999996</v>
      </c>
      <c r="AR53" s="317">
        <v>19.100000000000001</v>
      </c>
    </row>
    <row r="54" spans="1:44" ht="13" x14ac:dyDescent="0.2">
      <c r="A54" s="247"/>
      <c r="AK54" s="318"/>
      <c r="AL54" s="319" t="s">
        <v>520</v>
      </c>
      <c r="AM54" s="320">
        <v>1131533</v>
      </c>
      <c r="AN54" s="321">
        <v>37494</v>
      </c>
      <c r="AO54" s="322">
        <v>-19.100000000000001</v>
      </c>
      <c r="AP54" s="323">
        <v>49775</v>
      </c>
      <c r="AQ54" s="324">
        <v>3.7</v>
      </c>
      <c r="AR54" s="325">
        <v>-22.8</v>
      </c>
    </row>
    <row r="55" spans="1:44" ht="13" x14ac:dyDescent="0.2">
      <c r="A55" s="247"/>
      <c r="AK55" s="303" t="s">
        <v>522</v>
      </c>
      <c r="AL55" s="304"/>
      <c r="AM55" s="312">
        <v>3388939</v>
      </c>
      <c r="AN55" s="313">
        <v>113692</v>
      </c>
      <c r="AO55" s="314">
        <v>-22.9</v>
      </c>
      <c r="AP55" s="315">
        <v>85743</v>
      </c>
      <c r="AQ55" s="316">
        <v>-11.1</v>
      </c>
      <c r="AR55" s="317">
        <v>-11.8</v>
      </c>
    </row>
    <row r="56" spans="1:44" ht="13" x14ac:dyDescent="0.2">
      <c r="A56" s="247"/>
      <c r="AK56" s="318"/>
      <c r="AL56" s="319" t="s">
        <v>520</v>
      </c>
      <c r="AM56" s="320">
        <v>1083958</v>
      </c>
      <c r="AN56" s="321">
        <v>36365</v>
      </c>
      <c r="AO56" s="322">
        <v>-3</v>
      </c>
      <c r="AP56" s="323">
        <v>45231</v>
      </c>
      <c r="AQ56" s="324">
        <v>-9.1</v>
      </c>
      <c r="AR56" s="325">
        <v>6.1</v>
      </c>
    </row>
    <row r="57" spans="1:44" ht="13" x14ac:dyDescent="0.2">
      <c r="A57" s="247"/>
      <c r="AK57" s="303" t="s">
        <v>523</v>
      </c>
      <c r="AL57" s="304"/>
      <c r="AM57" s="312">
        <v>4145671</v>
      </c>
      <c r="AN57" s="313">
        <v>142009</v>
      </c>
      <c r="AO57" s="314">
        <v>24.9</v>
      </c>
      <c r="AP57" s="315">
        <v>92509</v>
      </c>
      <c r="AQ57" s="316">
        <v>7.9</v>
      </c>
      <c r="AR57" s="317">
        <v>17</v>
      </c>
    </row>
    <row r="58" spans="1:44" ht="13" x14ac:dyDescent="0.2">
      <c r="A58" s="247"/>
      <c r="AK58" s="318"/>
      <c r="AL58" s="319" t="s">
        <v>520</v>
      </c>
      <c r="AM58" s="320">
        <v>1722173</v>
      </c>
      <c r="AN58" s="321">
        <v>58993</v>
      </c>
      <c r="AO58" s="322">
        <v>62.2</v>
      </c>
      <c r="AP58" s="323">
        <v>52274</v>
      </c>
      <c r="AQ58" s="324">
        <v>15.6</v>
      </c>
      <c r="AR58" s="325">
        <v>46.6</v>
      </c>
    </row>
    <row r="59" spans="1:44" ht="13" x14ac:dyDescent="0.2">
      <c r="A59" s="247"/>
      <c r="AK59" s="303" t="s">
        <v>524</v>
      </c>
      <c r="AL59" s="304"/>
      <c r="AM59" s="312">
        <v>3870791</v>
      </c>
      <c r="AN59" s="313">
        <v>134904</v>
      </c>
      <c r="AO59" s="314">
        <v>-5</v>
      </c>
      <c r="AP59" s="315">
        <v>98544</v>
      </c>
      <c r="AQ59" s="316">
        <v>6.5</v>
      </c>
      <c r="AR59" s="317">
        <v>-11.5</v>
      </c>
    </row>
    <row r="60" spans="1:44" ht="13" x14ac:dyDescent="0.2">
      <c r="A60" s="247"/>
      <c r="AK60" s="318"/>
      <c r="AL60" s="319" t="s">
        <v>520</v>
      </c>
      <c r="AM60" s="320">
        <v>1098747</v>
      </c>
      <c r="AN60" s="321">
        <v>38293</v>
      </c>
      <c r="AO60" s="322">
        <v>-35.1</v>
      </c>
      <c r="AP60" s="323">
        <v>55816</v>
      </c>
      <c r="AQ60" s="324">
        <v>6.8</v>
      </c>
      <c r="AR60" s="325">
        <v>-41.9</v>
      </c>
    </row>
    <row r="61" spans="1:44" ht="13" x14ac:dyDescent="0.2">
      <c r="A61" s="247"/>
      <c r="AK61" s="303" t="s">
        <v>525</v>
      </c>
      <c r="AL61" s="326"/>
      <c r="AM61" s="312">
        <v>3904962</v>
      </c>
      <c r="AN61" s="313">
        <v>131559</v>
      </c>
      <c r="AO61" s="314">
        <v>5.4</v>
      </c>
      <c r="AP61" s="315">
        <v>93179</v>
      </c>
      <c r="AQ61" s="327">
        <v>1.2</v>
      </c>
      <c r="AR61" s="317">
        <v>4.2</v>
      </c>
    </row>
    <row r="62" spans="1:44" ht="13" x14ac:dyDescent="0.2">
      <c r="A62" s="247"/>
      <c r="AK62" s="318"/>
      <c r="AL62" s="319" t="s">
        <v>520</v>
      </c>
      <c r="AM62" s="320">
        <v>1291436</v>
      </c>
      <c r="AN62" s="321">
        <v>43501</v>
      </c>
      <c r="AO62" s="322">
        <v>12.3</v>
      </c>
      <c r="AP62" s="323">
        <v>50215</v>
      </c>
      <c r="AQ62" s="324">
        <v>3</v>
      </c>
      <c r="AR62" s="325">
        <v>9.3000000000000007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tN1XZl+Uqmdp5TX/eJnERMRa1LfAxOYazMf/kBnfFaTJSLnkABSt9SqhgWud9dz/31Y5Y3ynntCrjDxLAx/4Q==" saltValue="5274L5YgCllcqvoC/ehj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aBK6hXGXkTv8w/yHVLnkrjGhHOkycoZRzcZ/0CIpTGivDXs8H/Am7NK1BjwRKXwMiolmSx5ySv8EzqU1vSXsjg==" saltValue="8ts/wFF0oSGQPZyBIfdxv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MfBQSCCZbAq6Za1Z4/nfJbGB4ASsA92KSADd4hQp8QpE28jO7ejenzUTAmx+559IM9c6PwV0nkSIZzGWWgXEFg==" saltValue="oog4iRJlIQQNpr35tE2lY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22.65</v>
      </c>
      <c r="G47" s="12">
        <v>24.7</v>
      </c>
      <c r="H47" s="12">
        <v>25.31</v>
      </c>
      <c r="I47" s="12">
        <v>25.13</v>
      </c>
      <c r="J47" s="13">
        <v>25.11</v>
      </c>
    </row>
    <row r="48" spans="2:10" ht="57.75" customHeight="1" x14ac:dyDescent="0.2">
      <c r="B48" s="14"/>
      <c r="C48" s="1154" t="s">
        <v>4</v>
      </c>
      <c r="D48" s="1154"/>
      <c r="E48" s="1155"/>
      <c r="F48" s="15">
        <v>3.83</v>
      </c>
      <c r="G48" s="16">
        <v>5.83</v>
      </c>
      <c r="H48" s="16">
        <v>7.92</v>
      </c>
      <c r="I48" s="16">
        <v>6.86</v>
      </c>
      <c r="J48" s="17">
        <v>7.57</v>
      </c>
    </row>
    <row r="49" spans="2:10" ht="57.75" customHeight="1" thickBot="1" x14ac:dyDescent="0.25">
      <c r="B49" s="18"/>
      <c r="C49" s="1156" t="s">
        <v>5</v>
      </c>
      <c r="D49" s="1156"/>
      <c r="E49" s="1157"/>
      <c r="F49" s="19">
        <v>1.25</v>
      </c>
      <c r="G49" s="20">
        <v>4.72</v>
      </c>
      <c r="H49" s="20">
        <v>1.99</v>
      </c>
      <c r="I49" s="20" t="s">
        <v>532</v>
      </c>
      <c r="J49" s="21">
        <v>0.81</v>
      </c>
    </row>
    <row r="50" spans="2:10" ht="13" x14ac:dyDescent="0.2"/>
  </sheetData>
  <sheetProtection algorithmName="SHA-512" hashValue="niKNzBND99AKiemg8npyXblab6YFjI6HArx8NksOmR0hnyf8C73l+V7ByjQ5Z74Qx9mEbGvERfdK0N46WZyY1Q==" saltValue="qjVYr7vVnpX99DCXP1z/V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10.56</v>
      </c>
      <c r="G34" s="33">
        <v>10.33</v>
      </c>
      <c r="H34" s="33">
        <v>10.71</v>
      </c>
      <c r="I34" s="33">
        <v>10.08</v>
      </c>
      <c r="J34" s="34">
        <v>9.7200000000000006</v>
      </c>
      <c r="K34" s="22"/>
      <c r="L34" s="22"/>
      <c r="M34" s="22"/>
      <c r="N34" s="22"/>
      <c r="O34" s="22"/>
      <c r="P34" s="22"/>
    </row>
    <row r="35" spans="1:16" ht="39" customHeight="1" x14ac:dyDescent="0.2">
      <c r="A35" s="22"/>
      <c r="B35" s="35"/>
      <c r="C35" s="1158" t="s">
        <v>534</v>
      </c>
      <c r="D35" s="1158"/>
      <c r="E35" s="1159"/>
      <c r="F35" s="36">
        <v>4.43</v>
      </c>
      <c r="G35" s="37">
        <v>5.97</v>
      </c>
      <c r="H35" s="37">
        <v>7.93</v>
      </c>
      <c r="I35" s="37">
        <v>6.85</v>
      </c>
      <c r="J35" s="38">
        <v>8.8000000000000007</v>
      </c>
      <c r="K35" s="22"/>
      <c r="L35" s="22"/>
      <c r="M35" s="22"/>
      <c r="N35" s="22"/>
      <c r="O35" s="22"/>
      <c r="P35" s="22"/>
    </row>
    <row r="36" spans="1:16" ht="39" customHeight="1" x14ac:dyDescent="0.2">
      <c r="A36" s="22"/>
      <c r="B36" s="35"/>
      <c r="C36" s="1158" t="s">
        <v>535</v>
      </c>
      <c r="D36" s="1158"/>
      <c r="E36" s="1159"/>
      <c r="F36" s="36">
        <v>4.04</v>
      </c>
      <c r="G36" s="37">
        <v>3.85</v>
      </c>
      <c r="H36" s="37">
        <v>4.4400000000000004</v>
      </c>
      <c r="I36" s="37">
        <v>4.54</v>
      </c>
      <c r="J36" s="38">
        <v>4.7300000000000004</v>
      </c>
      <c r="K36" s="22"/>
      <c r="L36" s="22"/>
      <c r="M36" s="22"/>
      <c r="N36" s="22"/>
      <c r="O36" s="22"/>
      <c r="P36" s="22"/>
    </row>
    <row r="37" spans="1:16" ht="39" customHeight="1" x14ac:dyDescent="0.2">
      <c r="A37" s="22"/>
      <c r="B37" s="35"/>
      <c r="C37" s="1158" t="s">
        <v>536</v>
      </c>
      <c r="D37" s="1158"/>
      <c r="E37" s="1159"/>
      <c r="F37" s="36">
        <v>1.25</v>
      </c>
      <c r="G37" s="37">
        <v>1.62</v>
      </c>
      <c r="H37" s="37">
        <v>1.31</v>
      </c>
      <c r="I37" s="37">
        <v>0.54</v>
      </c>
      <c r="J37" s="38">
        <v>0.8</v>
      </c>
      <c r="K37" s="22"/>
      <c r="L37" s="22"/>
      <c r="M37" s="22"/>
      <c r="N37" s="22"/>
      <c r="O37" s="22"/>
      <c r="P37" s="22"/>
    </row>
    <row r="38" spans="1:16" ht="39" customHeight="1" x14ac:dyDescent="0.2">
      <c r="A38" s="22"/>
      <c r="B38" s="35"/>
      <c r="C38" s="1158" t="s">
        <v>537</v>
      </c>
      <c r="D38" s="1158"/>
      <c r="E38" s="1159"/>
      <c r="F38" s="36" t="s">
        <v>488</v>
      </c>
      <c r="G38" s="37" t="s">
        <v>488</v>
      </c>
      <c r="H38" s="37" t="s">
        <v>488</v>
      </c>
      <c r="I38" s="37">
        <v>0.41</v>
      </c>
      <c r="J38" s="38">
        <v>0.55000000000000004</v>
      </c>
      <c r="K38" s="22"/>
      <c r="L38" s="22"/>
      <c r="M38" s="22"/>
      <c r="N38" s="22"/>
      <c r="O38" s="22"/>
      <c r="P38" s="22"/>
    </row>
    <row r="39" spans="1:16" ht="39" customHeight="1" x14ac:dyDescent="0.2">
      <c r="A39" s="22"/>
      <c r="B39" s="35"/>
      <c r="C39" s="1158" t="s">
        <v>538</v>
      </c>
      <c r="D39" s="1158"/>
      <c r="E39" s="1159"/>
      <c r="F39" s="36">
        <v>0.01</v>
      </c>
      <c r="G39" s="37">
        <v>0</v>
      </c>
      <c r="H39" s="37">
        <v>0</v>
      </c>
      <c r="I39" s="37">
        <v>0</v>
      </c>
      <c r="J39" s="38">
        <v>0.01</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t="s">
        <v>540</v>
      </c>
      <c r="D41" s="1158"/>
      <c r="E41" s="1159"/>
      <c r="F41" s="36">
        <v>0</v>
      </c>
      <c r="G41" s="37">
        <v>0</v>
      </c>
      <c r="H41" s="37">
        <v>0</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0.06</v>
      </c>
      <c r="G43" s="42">
        <v>0.05</v>
      </c>
      <c r="H43" s="42">
        <v>0.43</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LXE4lCRpfAbHF1mC74djn2lgsWaSrU6XMaAwiYZSVLC9V0Q3XAunAsW76bnkhY/2XQRZnuea15G8SLWBKEt4Xw==" saltValue="0/Ppd1ZotJt9d5jZXQhbU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2608</v>
      </c>
      <c r="L45" s="58">
        <v>2658</v>
      </c>
      <c r="M45" s="58">
        <v>2682</v>
      </c>
      <c r="N45" s="58">
        <v>2671</v>
      </c>
      <c r="O45" s="59">
        <v>2437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212</v>
      </c>
      <c r="L48" s="62">
        <v>205</v>
      </c>
      <c r="M48" s="62">
        <v>196</v>
      </c>
      <c r="N48" s="62">
        <v>146</v>
      </c>
      <c r="O48" s="63">
        <v>138</v>
      </c>
      <c r="P48" s="46"/>
      <c r="Q48" s="46"/>
      <c r="R48" s="46"/>
      <c r="S48" s="46"/>
      <c r="T48" s="46"/>
      <c r="U48" s="46"/>
    </row>
    <row r="49" spans="1:21" ht="30.75" customHeight="1" x14ac:dyDescent="0.2">
      <c r="A49" s="46"/>
      <c r="B49" s="1189"/>
      <c r="C49" s="1190"/>
      <c r="D49" s="60"/>
      <c r="E49" s="1166" t="s">
        <v>14</v>
      </c>
      <c r="F49" s="1166"/>
      <c r="G49" s="1166"/>
      <c r="H49" s="1166"/>
      <c r="I49" s="1166"/>
      <c r="J49" s="1167"/>
      <c r="K49" s="61">
        <v>20</v>
      </c>
      <c r="L49" s="62">
        <v>24</v>
      </c>
      <c r="M49" s="62" t="s">
        <v>488</v>
      </c>
      <c r="N49" s="62">
        <v>23</v>
      </c>
      <c r="O49" s="63">
        <v>13</v>
      </c>
      <c r="P49" s="46"/>
      <c r="Q49" s="46"/>
      <c r="R49" s="46"/>
      <c r="S49" s="46"/>
      <c r="T49" s="46"/>
      <c r="U49" s="46"/>
    </row>
    <row r="50" spans="1:21" ht="30.75" customHeight="1" x14ac:dyDescent="0.2">
      <c r="A50" s="46"/>
      <c r="B50" s="1189"/>
      <c r="C50" s="1190"/>
      <c r="D50" s="60"/>
      <c r="E50" s="1166" t="s">
        <v>15</v>
      </c>
      <c r="F50" s="1166"/>
      <c r="G50" s="1166"/>
      <c r="H50" s="1166"/>
      <c r="I50" s="1166"/>
      <c r="J50" s="1167"/>
      <c r="K50" s="61">
        <v>7</v>
      </c>
      <c r="L50" s="62">
        <v>182</v>
      </c>
      <c r="M50" s="62">
        <v>118</v>
      </c>
      <c r="N50" s="62">
        <v>173</v>
      </c>
      <c r="O50" s="63">
        <v>138</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2035</v>
      </c>
      <c r="L52" s="62">
        <v>2008</v>
      </c>
      <c r="M52" s="62">
        <v>2009</v>
      </c>
      <c r="N52" s="62">
        <v>1990</v>
      </c>
      <c r="O52" s="63">
        <v>1859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812</v>
      </c>
      <c r="L53" s="67">
        <v>1061</v>
      </c>
      <c r="M53" s="67">
        <v>987</v>
      </c>
      <c r="N53" s="67">
        <v>1023</v>
      </c>
      <c r="O53" s="68">
        <v>867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r2TQonB9tBCVgAMzU2qL+fSUAYBsRxpIiMXoSfH9yFAWP6PiJe6kjuzrICybz/vHqveOz5bU2/tYGMr1rv/cQ==" saltValue="CvW1cNTFYq0T2ggGQmiP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22179</v>
      </c>
      <c r="J41" s="331">
        <v>21676</v>
      </c>
      <c r="K41" s="331">
        <v>20773</v>
      </c>
      <c r="L41" s="331">
        <v>20034</v>
      </c>
      <c r="M41" s="332">
        <v>19313</v>
      </c>
    </row>
    <row r="42" spans="2:13" ht="27.75" customHeight="1" x14ac:dyDescent="0.2">
      <c r="B42" s="1197"/>
      <c r="C42" s="1198"/>
      <c r="D42" s="104"/>
      <c r="E42" s="1201" t="s">
        <v>32</v>
      </c>
      <c r="F42" s="1201"/>
      <c r="G42" s="1201"/>
      <c r="H42" s="1202"/>
      <c r="I42" s="333">
        <v>6</v>
      </c>
      <c r="J42" s="334">
        <v>6</v>
      </c>
      <c r="K42" s="334">
        <v>3</v>
      </c>
      <c r="L42" s="334" t="s">
        <v>488</v>
      </c>
      <c r="M42" s="335" t="s">
        <v>488</v>
      </c>
    </row>
    <row r="43" spans="2:13" ht="27.75" customHeight="1" x14ac:dyDescent="0.2">
      <c r="B43" s="1197"/>
      <c r="C43" s="1198"/>
      <c r="D43" s="104"/>
      <c r="E43" s="1201" t="s">
        <v>33</v>
      </c>
      <c r="F43" s="1201"/>
      <c r="G43" s="1201"/>
      <c r="H43" s="1202"/>
      <c r="I43" s="333">
        <v>2648</v>
      </c>
      <c r="J43" s="334">
        <v>2639</v>
      </c>
      <c r="K43" s="334">
        <v>1359</v>
      </c>
      <c r="L43" s="334">
        <v>873</v>
      </c>
      <c r="M43" s="335">
        <v>806</v>
      </c>
    </row>
    <row r="44" spans="2:13" ht="27.75" customHeight="1" x14ac:dyDescent="0.2">
      <c r="B44" s="1197"/>
      <c r="C44" s="1198"/>
      <c r="D44" s="104"/>
      <c r="E44" s="1201" t="s">
        <v>34</v>
      </c>
      <c r="F44" s="1201"/>
      <c r="G44" s="1201"/>
      <c r="H44" s="1202"/>
      <c r="I44" s="333">
        <v>107</v>
      </c>
      <c r="J44" s="334">
        <v>82</v>
      </c>
      <c r="K44" s="334">
        <v>85</v>
      </c>
      <c r="L44" s="334">
        <v>80</v>
      </c>
      <c r="M44" s="335">
        <v>71</v>
      </c>
    </row>
    <row r="45" spans="2:13" ht="27.75" customHeight="1" x14ac:dyDescent="0.2">
      <c r="B45" s="1197"/>
      <c r="C45" s="1198"/>
      <c r="D45" s="104"/>
      <c r="E45" s="1201" t="s">
        <v>35</v>
      </c>
      <c r="F45" s="1201"/>
      <c r="G45" s="1201"/>
      <c r="H45" s="1202"/>
      <c r="I45" s="333">
        <v>1870</v>
      </c>
      <c r="J45" s="334">
        <v>1999</v>
      </c>
      <c r="K45" s="334">
        <v>2040</v>
      </c>
      <c r="L45" s="334">
        <v>2134</v>
      </c>
      <c r="M45" s="335">
        <v>2250</v>
      </c>
    </row>
    <row r="46" spans="2:13" ht="27.75" customHeight="1" x14ac:dyDescent="0.2">
      <c r="B46" s="1197"/>
      <c r="C46" s="1198"/>
      <c r="D46" s="105"/>
      <c r="E46" s="1201" t="s">
        <v>36</v>
      </c>
      <c r="F46" s="1201"/>
      <c r="G46" s="1201"/>
      <c r="H46" s="1202"/>
      <c r="I46" s="333">
        <v>384</v>
      </c>
      <c r="J46" s="334">
        <v>384</v>
      </c>
      <c r="K46" s="334">
        <v>302</v>
      </c>
      <c r="L46" s="334">
        <v>240</v>
      </c>
      <c r="M46" s="335">
        <v>202</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7435</v>
      </c>
      <c r="J50" s="334">
        <v>10053</v>
      </c>
      <c r="K50" s="334">
        <v>12192</v>
      </c>
      <c r="L50" s="334">
        <v>14582</v>
      </c>
      <c r="M50" s="335">
        <v>13923</v>
      </c>
    </row>
    <row r="51" spans="2:13" ht="27.75" customHeight="1" x14ac:dyDescent="0.2">
      <c r="B51" s="1197"/>
      <c r="C51" s="1198"/>
      <c r="D51" s="104"/>
      <c r="E51" s="1201" t="s">
        <v>42</v>
      </c>
      <c r="F51" s="1201"/>
      <c r="G51" s="1201"/>
      <c r="H51" s="1202"/>
      <c r="I51" s="333">
        <v>652</v>
      </c>
      <c r="J51" s="334">
        <v>611</v>
      </c>
      <c r="K51" s="334">
        <v>571</v>
      </c>
      <c r="L51" s="334">
        <v>531</v>
      </c>
      <c r="M51" s="335">
        <v>491</v>
      </c>
    </row>
    <row r="52" spans="2:13" ht="27.75" customHeight="1" x14ac:dyDescent="0.2">
      <c r="B52" s="1199"/>
      <c r="C52" s="1200"/>
      <c r="D52" s="104"/>
      <c r="E52" s="1201" t="s">
        <v>43</v>
      </c>
      <c r="F52" s="1201"/>
      <c r="G52" s="1201"/>
      <c r="H52" s="1202"/>
      <c r="I52" s="333">
        <v>17692</v>
      </c>
      <c r="J52" s="334">
        <v>17422</v>
      </c>
      <c r="K52" s="334">
        <v>16492</v>
      </c>
      <c r="L52" s="334">
        <v>16178</v>
      </c>
      <c r="M52" s="335">
        <v>17242</v>
      </c>
    </row>
    <row r="53" spans="2:13" ht="27.75" customHeight="1" thickBot="1" x14ac:dyDescent="0.25">
      <c r="B53" s="1203" t="s">
        <v>19</v>
      </c>
      <c r="C53" s="1204"/>
      <c r="D53" s="108"/>
      <c r="E53" s="1205" t="s">
        <v>44</v>
      </c>
      <c r="F53" s="1205"/>
      <c r="G53" s="1205"/>
      <c r="H53" s="1206"/>
      <c r="I53" s="336">
        <v>1415</v>
      </c>
      <c r="J53" s="337">
        <v>-1301</v>
      </c>
      <c r="K53" s="337">
        <v>-4693</v>
      </c>
      <c r="L53" s="337">
        <v>-7929</v>
      </c>
      <c r="M53" s="338">
        <v>-9016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D35IXy0m8HFpAWWlN6GU4cTEM4yDUOURYYFGW+fbIMsYFtmUVUzqbwSh8HqdNR9CAU953t/Jq6aha15cPBWnYw==" saltValue="H+jboh5rKlsNRmbBfKqkX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19" t="s">
        <v>46</v>
      </c>
      <c r="D55" s="1219"/>
      <c r="E55" s="1220"/>
      <c r="F55" s="339">
        <v>2845</v>
      </c>
      <c r="G55" s="339">
        <v>2851</v>
      </c>
      <c r="H55" s="340">
        <v>2859</v>
      </c>
    </row>
    <row r="56" spans="2:8" ht="52.5" customHeight="1" x14ac:dyDescent="0.2">
      <c r="B56" s="120"/>
      <c r="C56" s="1221" t="s">
        <v>47</v>
      </c>
      <c r="D56" s="1221"/>
      <c r="E56" s="1222"/>
      <c r="F56" s="341">
        <v>458</v>
      </c>
      <c r="G56" s="341">
        <v>502</v>
      </c>
      <c r="H56" s="342">
        <v>532</v>
      </c>
    </row>
    <row r="57" spans="2:8" ht="53.25" customHeight="1" x14ac:dyDescent="0.2">
      <c r="B57" s="120"/>
      <c r="C57" s="1223" t="s">
        <v>48</v>
      </c>
      <c r="D57" s="1223"/>
      <c r="E57" s="1224"/>
      <c r="F57" s="343">
        <v>8454</v>
      </c>
      <c r="G57" s="343">
        <v>10726</v>
      </c>
      <c r="H57" s="344">
        <v>12137</v>
      </c>
    </row>
    <row r="58" spans="2:8" ht="45.75" customHeight="1" x14ac:dyDescent="0.2">
      <c r="B58" s="121"/>
      <c r="C58" s="1214" t="s">
        <v>560</v>
      </c>
      <c r="D58" s="1215"/>
      <c r="E58" s="1216"/>
      <c r="F58" s="345">
        <v>4784</v>
      </c>
      <c r="G58" s="346">
        <v>6019</v>
      </c>
      <c r="H58" s="346">
        <v>6377</v>
      </c>
    </row>
    <row r="59" spans="2:8" ht="45.75" customHeight="1" x14ac:dyDescent="0.2">
      <c r="B59" s="121"/>
      <c r="C59" s="1214" t="s">
        <v>561</v>
      </c>
      <c r="D59" s="1215"/>
      <c r="E59" s="1216"/>
      <c r="F59" s="345">
        <v>2027</v>
      </c>
      <c r="G59" s="346">
        <v>2911</v>
      </c>
      <c r="H59" s="346">
        <v>3624</v>
      </c>
    </row>
    <row r="60" spans="2:8" ht="45.75" customHeight="1" x14ac:dyDescent="0.2">
      <c r="B60" s="121"/>
      <c r="C60" s="1214" t="s">
        <v>562</v>
      </c>
      <c r="D60" s="1215"/>
      <c r="E60" s="1216"/>
      <c r="F60" s="345">
        <v>1243</v>
      </c>
      <c r="G60" s="346">
        <v>1257</v>
      </c>
      <c r="H60" s="346">
        <v>1286</v>
      </c>
    </row>
    <row r="61" spans="2:8" ht="45.75" customHeight="1" x14ac:dyDescent="0.2">
      <c r="B61" s="121"/>
      <c r="C61" s="1214" t="s">
        <v>563</v>
      </c>
      <c r="D61" s="1215"/>
      <c r="E61" s="1216"/>
      <c r="F61" s="345" t="s">
        <v>565</v>
      </c>
      <c r="G61" s="346">
        <v>200</v>
      </c>
      <c r="H61" s="346">
        <v>400</v>
      </c>
    </row>
    <row r="62" spans="2:8" ht="45.75" customHeight="1" thickBot="1" x14ac:dyDescent="0.25">
      <c r="B62" s="122"/>
      <c r="C62" s="1214" t="s">
        <v>564</v>
      </c>
      <c r="D62" s="1215"/>
      <c r="E62" s="1216"/>
      <c r="F62" s="347">
        <v>198</v>
      </c>
      <c r="G62" s="348">
        <v>172</v>
      </c>
      <c r="H62" s="348">
        <v>246</v>
      </c>
    </row>
    <row r="63" spans="2:8" ht="52.5" customHeight="1" thickBot="1" x14ac:dyDescent="0.25">
      <c r="B63" s="123"/>
      <c r="C63" s="1217" t="s">
        <v>49</v>
      </c>
      <c r="D63" s="1217"/>
      <c r="E63" s="1218"/>
      <c r="F63" s="349">
        <v>11756</v>
      </c>
      <c r="G63" s="349">
        <v>14079</v>
      </c>
      <c r="H63" s="350">
        <v>15528</v>
      </c>
    </row>
    <row r="64" spans="2:8" ht="13" x14ac:dyDescent="0.2"/>
  </sheetData>
  <sheetProtection algorithmName="SHA-512" hashValue="8oOE4JluukXXbwN4xpjwOCZ/df32+TYpnqweb/WkECgzcdSzirA2EAtDOKgrtuc5HLxrr/9rlv5f4Bf0iyJ2Hw==" saltValue="q+ql4x5bGZRCVMhJT1NI9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D35E2-7008-4A6E-A2CE-EB31257D9D41}">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7" t="s">
        <v>568</v>
      </c>
      <c r="AO43" s="1238"/>
      <c r="AP43" s="1238"/>
      <c r="AQ43" s="1238"/>
      <c r="AR43" s="1238"/>
      <c r="AS43" s="1238"/>
      <c r="AT43" s="1238"/>
      <c r="AU43" s="1238"/>
      <c r="AV43" s="1238"/>
      <c r="AW43" s="1238"/>
      <c r="AX43" s="1238"/>
      <c r="AY43" s="1238"/>
      <c r="AZ43" s="1238"/>
      <c r="BA43" s="1238"/>
      <c r="BB43" s="1238"/>
      <c r="BC43" s="1238"/>
      <c r="BD43" s="1238"/>
      <c r="BE43" s="1238"/>
      <c r="BF43" s="1238"/>
      <c r="BG43" s="1238"/>
      <c r="BH43" s="1238"/>
      <c r="BI43" s="1238"/>
      <c r="BJ43" s="1238"/>
      <c r="BK43" s="1238"/>
      <c r="BL43" s="1238"/>
      <c r="BM43" s="1238"/>
      <c r="BN43" s="1238"/>
      <c r="BO43" s="1238"/>
      <c r="BP43" s="1238"/>
      <c r="BQ43" s="1238"/>
      <c r="BR43" s="1238"/>
      <c r="BS43" s="1238"/>
      <c r="BT43" s="1238"/>
      <c r="BU43" s="1238"/>
      <c r="BV43" s="1238"/>
      <c r="BW43" s="1238"/>
      <c r="BX43" s="1238"/>
      <c r="BY43" s="1238"/>
      <c r="BZ43" s="1238"/>
      <c r="CA43" s="1238"/>
      <c r="CB43" s="1238"/>
      <c r="CC43" s="1238"/>
      <c r="CD43" s="1238"/>
      <c r="CE43" s="1238"/>
      <c r="CF43" s="1238"/>
      <c r="CG43" s="1238"/>
      <c r="CH43" s="1238"/>
      <c r="CI43" s="1238"/>
      <c r="CJ43" s="1238"/>
      <c r="CK43" s="1238"/>
      <c r="CL43" s="1238"/>
      <c r="CM43" s="1238"/>
      <c r="CN43" s="1238"/>
      <c r="CO43" s="1238"/>
      <c r="CP43" s="1238"/>
      <c r="CQ43" s="1238"/>
      <c r="CR43" s="1238"/>
      <c r="CS43" s="1238"/>
      <c r="CT43" s="1238"/>
      <c r="CU43" s="1238"/>
      <c r="CV43" s="1238"/>
      <c r="CW43" s="1238"/>
      <c r="CX43" s="1238"/>
      <c r="CY43" s="1238"/>
      <c r="CZ43" s="1238"/>
      <c r="DA43" s="1238"/>
      <c r="DB43" s="1238"/>
      <c r="DC43" s="1239"/>
    </row>
    <row r="44" spans="2:109" ht="13" x14ac:dyDescent="0.2">
      <c r="B44" s="247"/>
      <c r="AN44" s="1240"/>
      <c r="AO44" s="1241"/>
      <c r="AP44" s="1241"/>
      <c r="AQ44" s="1241"/>
      <c r="AR44" s="1241"/>
      <c r="AS44" s="1241"/>
      <c r="AT44" s="1241"/>
      <c r="AU44" s="1241"/>
      <c r="AV44" s="1241"/>
      <c r="AW44" s="1241"/>
      <c r="AX44" s="1241"/>
      <c r="AY44" s="1241"/>
      <c r="AZ44" s="1241"/>
      <c r="BA44" s="1241"/>
      <c r="BB44" s="1241"/>
      <c r="BC44" s="1241"/>
      <c r="BD44" s="1241"/>
      <c r="BE44" s="1241"/>
      <c r="BF44" s="1241"/>
      <c r="BG44" s="1241"/>
      <c r="BH44" s="1241"/>
      <c r="BI44" s="1241"/>
      <c r="BJ44" s="1241"/>
      <c r="BK44" s="1241"/>
      <c r="BL44" s="1241"/>
      <c r="BM44" s="1241"/>
      <c r="BN44" s="1241"/>
      <c r="BO44" s="1241"/>
      <c r="BP44" s="1241"/>
      <c r="BQ44" s="1241"/>
      <c r="BR44" s="1241"/>
      <c r="BS44" s="1241"/>
      <c r="BT44" s="1241"/>
      <c r="BU44" s="1241"/>
      <c r="BV44" s="1241"/>
      <c r="BW44" s="1241"/>
      <c r="BX44" s="1241"/>
      <c r="BY44" s="1241"/>
      <c r="BZ44" s="1241"/>
      <c r="CA44" s="1241"/>
      <c r="CB44" s="1241"/>
      <c r="CC44" s="1241"/>
      <c r="CD44" s="1241"/>
      <c r="CE44" s="1241"/>
      <c r="CF44" s="1241"/>
      <c r="CG44" s="1241"/>
      <c r="CH44" s="1241"/>
      <c r="CI44" s="1241"/>
      <c r="CJ44" s="1241"/>
      <c r="CK44" s="1241"/>
      <c r="CL44" s="1241"/>
      <c r="CM44" s="1241"/>
      <c r="CN44" s="1241"/>
      <c r="CO44" s="1241"/>
      <c r="CP44" s="1241"/>
      <c r="CQ44" s="1241"/>
      <c r="CR44" s="1241"/>
      <c r="CS44" s="1241"/>
      <c r="CT44" s="1241"/>
      <c r="CU44" s="1241"/>
      <c r="CV44" s="1241"/>
      <c r="CW44" s="1241"/>
      <c r="CX44" s="1241"/>
      <c r="CY44" s="1241"/>
      <c r="CZ44" s="1241"/>
      <c r="DA44" s="1241"/>
      <c r="DB44" s="1241"/>
      <c r="DC44" s="1242"/>
    </row>
    <row r="45" spans="2:109" ht="13" x14ac:dyDescent="0.2">
      <c r="B45" s="247"/>
      <c r="AN45" s="1240"/>
      <c r="AO45" s="1241"/>
      <c r="AP45" s="1241"/>
      <c r="AQ45" s="1241"/>
      <c r="AR45" s="1241"/>
      <c r="AS45" s="1241"/>
      <c r="AT45" s="1241"/>
      <c r="AU45" s="1241"/>
      <c r="AV45" s="1241"/>
      <c r="AW45" s="1241"/>
      <c r="AX45" s="1241"/>
      <c r="AY45" s="1241"/>
      <c r="AZ45" s="1241"/>
      <c r="BA45" s="1241"/>
      <c r="BB45" s="1241"/>
      <c r="BC45" s="1241"/>
      <c r="BD45" s="1241"/>
      <c r="BE45" s="1241"/>
      <c r="BF45" s="1241"/>
      <c r="BG45" s="1241"/>
      <c r="BH45" s="1241"/>
      <c r="BI45" s="1241"/>
      <c r="BJ45" s="1241"/>
      <c r="BK45" s="1241"/>
      <c r="BL45" s="1241"/>
      <c r="BM45" s="1241"/>
      <c r="BN45" s="1241"/>
      <c r="BO45" s="1241"/>
      <c r="BP45" s="1241"/>
      <c r="BQ45" s="1241"/>
      <c r="BR45" s="1241"/>
      <c r="BS45" s="1241"/>
      <c r="BT45" s="1241"/>
      <c r="BU45" s="1241"/>
      <c r="BV45" s="1241"/>
      <c r="BW45" s="1241"/>
      <c r="BX45" s="1241"/>
      <c r="BY45" s="1241"/>
      <c r="BZ45" s="1241"/>
      <c r="CA45" s="1241"/>
      <c r="CB45" s="1241"/>
      <c r="CC45" s="1241"/>
      <c r="CD45" s="1241"/>
      <c r="CE45" s="1241"/>
      <c r="CF45" s="1241"/>
      <c r="CG45" s="1241"/>
      <c r="CH45" s="1241"/>
      <c r="CI45" s="1241"/>
      <c r="CJ45" s="1241"/>
      <c r="CK45" s="1241"/>
      <c r="CL45" s="1241"/>
      <c r="CM45" s="1241"/>
      <c r="CN45" s="1241"/>
      <c r="CO45" s="1241"/>
      <c r="CP45" s="1241"/>
      <c r="CQ45" s="1241"/>
      <c r="CR45" s="1241"/>
      <c r="CS45" s="1241"/>
      <c r="CT45" s="1241"/>
      <c r="CU45" s="1241"/>
      <c r="CV45" s="1241"/>
      <c r="CW45" s="1241"/>
      <c r="CX45" s="1241"/>
      <c r="CY45" s="1241"/>
      <c r="CZ45" s="1241"/>
      <c r="DA45" s="1241"/>
      <c r="DB45" s="1241"/>
      <c r="DC45" s="1242"/>
    </row>
    <row r="46" spans="2:109" ht="13" x14ac:dyDescent="0.2">
      <c r="B46" s="247"/>
      <c r="AN46" s="1240"/>
      <c r="AO46" s="1241"/>
      <c r="AP46" s="1241"/>
      <c r="AQ46" s="1241"/>
      <c r="AR46" s="1241"/>
      <c r="AS46" s="1241"/>
      <c r="AT46" s="1241"/>
      <c r="AU46" s="1241"/>
      <c r="AV46" s="1241"/>
      <c r="AW46" s="1241"/>
      <c r="AX46" s="1241"/>
      <c r="AY46" s="1241"/>
      <c r="AZ46" s="1241"/>
      <c r="BA46" s="1241"/>
      <c r="BB46" s="1241"/>
      <c r="BC46" s="1241"/>
      <c r="BD46" s="1241"/>
      <c r="BE46" s="1241"/>
      <c r="BF46" s="1241"/>
      <c r="BG46" s="1241"/>
      <c r="BH46" s="1241"/>
      <c r="BI46" s="1241"/>
      <c r="BJ46" s="1241"/>
      <c r="BK46" s="1241"/>
      <c r="BL46" s="1241"/>
      <c r="BM46" s="1241"/>
      <c r="BN46" s="1241"/>
      <c r="BO46" s="1241"/>
      <c r="BP46" s="1241"/>
      <c r="BQ46" s="1241"/>
      <c r="BR46" s="1241"/>
      <c r="BS46" s="1241"/>
      <c r="BT46" s="1241"/>
      <c r="BU46" s="1241"/>
      <c r="BV46" s="1241"/>
      <c r="BW46" s="1241"/>
      <c r="BX46" s="1241"/>
      <c r="BY46" s="1241"/>
      <c r="BZ46" s="1241"/>
      <c r="CA46" s="1241"/>
      <c r="CB46" s="1241"/>
      <c r="CC46" s="1241"/>
      <c r="CD46" s="1241"/>
      <c r="CE46" s="1241"/>
      <c r="CF46" s="1241"/>
      <c r="CG46" s="1241"/>
      <c r="CH46" s="1241"/>
      <c r="CI46" s="1241"/>
      <c r="CJ46" s="1241"/>
      <c r="CK46" s="1241"/>
      <c r="CL46" s="1241"/>
      <c r="CM46" s="1241"/>
      <c r="CN46" s="1241"/>
      <c r="CO46" s="1241"/>
      <c r="CP46" s="1241"/>
      <c r="CQ46" s="1241"/>
      <c r="CR46" s="1241"/>
      <c r="CS46" s="1241"/>
      <c r="CT46" s="1241"/>
      <c r="CU46" s="1241"/>
      <c r="CV46" s="1241"/>
      <c r="CW46" s="1241"/>
      <c r="CX46" s="1241"/>
      <c r="CY46" s="1241"/>
      <c r="CZ46" s="1241"/>
      <c r="DA46" s="1241"/>
      <c r="DB46" s="1241"/>
      <c r="DC46" s="1242"/>
    </row>
    <row r="47" spans="2:109" ht="13" x14ac:dyDescent="0.2">
      <c r="B47" s="247"/>
      <c r="AN47" s="1243"/>
      <c r="AO47" s="1244"/>
      <c r="AP47" s="1244"/>
      <c r="AQ47" s="1244"/>
      <c r="AR47" s="1244"/>
      <c r="AS47" s="1244"/>
      <c r="AT47" s="1244"/>
      <c r="AU47" s="1244"/>
      <c r="AV47" s="1244"/>
      <c r="AW47" s="1244"/>
      <c r="AX47" s="1244"/>
      <c r="AY47" s="1244"/>
      <c r="AZ47" s="1244"/>
      <c r="BA47" s="1244"/>
      <c r="BB47" s="1244"/>
      <c r="BC47" s="1244"/>
      <c r="BD47" s="1244"/>
      <c r="BE47" s="1244"/>
      <c r="BF47" s="1244"/>
      <c r="BG47" s="1244"/>
      <c r="BH47" s="1244"/>
      <c r="BI47" s="1244"/>
      <c r="BJ47" s="1244"/>
      <c r="BK47" s="1244"/>
      <c r="BL47" s="1244"/>
      <c r="BM47" s="1244"/>
      <c r="BN47" s="1244"/>
      <c r="BO47" s="1244"/>
      <c r="BP47" s="1244"/>
      <c r="BQ47" s="1244"/>
      <c r="BR47" s="1244"/>
      <c r="BS47" s="1244"/>
      <c r="BT47" s="1244"/>
      <c r="BU47" s="1244"/>
      <c r="BV47" s="1244"/>
      <c r="BW47" s="1244"/>
      <c r="BX47" s="1244"/>
      <c r="BY47" s="1244"/>
      <c r="BZ47" s="1244"/>
      <c r="CA47" s="1244"/>
      <c r="CB47" s="1244"/>
      <c r="CC47" s="1244"/>
      <c r="CD47" s="1244"/>
      <c r="CE47" s="1244"/>
      <c r="CF47" s="1244"/>
      <c r="CG47" s="1244"/>
      <c r="CH47" s="1244"/>
      <c r="CI47" s="1244"/>
      <c r="CJ47" s="1244"/>
      <c r="CK47" s="1244"/>
      <c r="CL47" s="1244"/>
      <c r="CM47" s="1244"/>
      <c r="CN47" s="1244"/>
      <c r="CO47" s="1244"/>
      <c r="CP47" s="1244"/>
      <c r="CQ47" s="1244"/>
      <c r="CR47" s="1244"/>
      <c r="CS47" s="1244"/>
      <c r="CT47" s="1244"/>
      <c r="CU47" s="1244"/>
      <c r="CV47" s="1244"/>
      <c r="CW47" s="1244"/>
      <c r="CX47" s="1244"/>
      <c r="CY47" s="1244"/>
      <c r="CZ47" s="1244"/>
      <c r="DA47" s="1244"/>
      <c r="DB47" s="1244"/>
      <c r="DC47" s="1245"/>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1"/>
      <c r="H50" s="1231"/>
      <c r="I50" s="1231"/>
      <c r="J50" s="1231"/>
      <c r="K50" s="360"/>
      <c r="L50" s="360"/>
      <c r="M50" s="361"/>
      <c r="N50" s="361"/>
      <c r="AN50" s="1234"/>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6"/>
      <c r="BP50" s="1230" t="s">
        <v>527</v>
      </c>
      <c r="BQ50" s="1230"/>
      <c r="BR50" s="1230"/>
      <c r="BS50" s="1230"/>
      <c r="BT50" s="1230"/>
      <c r="BU50" s="1230"/>
      <c r="BV50" s="1230"/>
      <c r="BW50" s="1230"/>
      <c r="BX50" s="1230" t="s">
        <v>528</v>
      </c>
      <c r="BY50" s="1230"/>
      <c r="BZ50" s="1230"/>
      <c r="CA50" s="1230"/>
      <c r="CB50" s="1230"/>
      <c r="CC50" s="1230"/>
      <c r="CD50" s="1230"/>
      <c r="CE50" s="1230"/>
      <c r="CF50" s="1230" t="s">
        <v>529</v>
      </c>
      <c r="CG50" s="1230"/>
      <c r="CH50" s="1230"/>
      <c r="CI50" s="1230"/>
      <c r="CJ50" s="1230"/>
      <c r="CK50" s="1230"/>
      <c r="CL50" s="1230"/>
      <c r="CM50" s="1230"/>
      <c r="CN50" s="1230" t="s">
        <v>530</v>
      </c>
      <c r="CO50" s="1230"/>
      <c r="CP50" s="1230"/>
      <c r="CQ50" s="1230"/>
      <c r="CR50" s="1230"/>
      <c r="CS50" s="1230"/>
      <c r="CT50" s="1230"/>
      <c r="CU50" s="1230"/>
      <c r="CV50" s="1230" t="s">
        <v>531</v>
      </c>
      <c r="CW50" s="1230"/>
      <c r="CX50" s="1230"/>
      <c r="CY50" s="1230"/>
      <c r="CZ50" s="1230"/>
      <c r="DA50" s="1230"/>
      <c r="DB50" s="1230"/>
      <c r="DC50" s="1230"/>
    </row>
    <row r="51" spans="1:109" ht="13.5" customHeight="1" x14ac:dyDescent="0.2">
      <c r="B51" s="247"/>
      <c r="G51" s="1233"/>
      <c r="H51" s="1233"/>
      <c r="I51" s="1246"/>
      <c r="J51" s="1246"/>
      <c r="K51" s="1232"/>
      <c r="L51" s="1232"/>
      <c r="M51" s="1232"/>
      <c r="N51" s="1232"/>
      <c r="AM51" s="359"/>
      <c r="AN51" s="1228" t="s">
        <v>570</v>
      </c>
      <c r="AO51" s="1228"/>
      <c r="AP51" s="1228"/>
      <c r="AQ51" s="1228"/>
      <c r="AR51" s="1228"/>
      <c r="AS51" s="1228"/>
      <c r="AT51" s="1228"/>
      <c r="AU51" s="1228"/>
      <c r="AV51" s="1228"/>
      <c r="AW51" s="1228"/>
      <c r="AX51" s="1228"/>
      <c r="AY51" s="1228"/>
      <c r="AZ51" s="1228"/>
      <c r="BA51" s="1228"/>
      <c r="BB51" s="1228" t="s">
        <v>571</v>
      </c>
      <c r="BC51" s="1228"/>
      <c r="BD51" s="1228"/>
      <c r="BE51" s="1228"/>
      <c r="BF51" s="1228"/>
      <c r="BG51" s="1228"/>
      <c r="BH51" s="1228"/>
      <c r="BI51" s="1228"/>
      <c r="BJ51" s="1228"/>
      <c r="BK51" s="1228"/>
      <c r="BL51" s="1228"/>
      <c r="BM51" s="1228"/>
      <c r="BN51" s="1228"/>
      <c r="BO51" s="1228"/>
      <c r="BP51" s="1225">
        <v>15.3</v>
      </c>
      <c r="BQ51" s="1225"/>
      <c r="BR51" s="1225"/>
      <c r="BS51" s="1225"/>
      <c r="BT51" s="1225"/>
      <c r="BU51" s="1225"/>
      <c r="BV51" s="1225"/>
      <c r="BW51" s="1225"/>
      <c r="BX51" s="1225"/>
      <c r="BY51" s="1225"/>
      <c r="BZ51" s="1225"/>
      <c r="CA51" s="1225"/>
      <c r="CB51" s="1225"/>
      <c r="CC51" s="1225"/>
      <c r="CD51" s="1225"/>
      <c r="CE51" s="1225"/>
      <c r="CF51" s="1225"/>
      <c r="CG51" s="1225"/>
      <c r="CH51" s="1225"/>
      <c r="CI51" s="1225"/>
      <c r="CJ51" s="1225"/>
      <c r="CK51" s="1225"/>
      <c r="CL51" s="1225"/>
      <c r="CM51" s="1225"/>
      <c r="CN51" s="1225"/>
      <c r="CO51" s="1225"/>
      <c r="CP51" s="1225"/>
      <c r="CQ51" s="1225"/>
      <c r="CR51" s="1225"/>
      <c r="CS51" s="1225"/>
      <c r="CT51" s="1225"/>
      <c r="CU51" s="1225"/>
      <c r="CV51" s="1225"/>
      <c r="CW51" s="1225"/>
      <c r="CX51" s="1225"/>
      <c r="CY51" s="1225"/>
      <c r="CZ51" s="1225"/>
      <c r="DA51" s="1225"/>
      <c r="DB51" s="1225"/>
      <c r="DC51" s="1225"/>
    </row>
    <row r="52" spans="1:109" ht="13" x14ac:dyDescent="0.2">
      <c r="B52" s="247"/>
      <c r="G52" s="1233"/>
      <c r="H52" s="1233"/>
      <c r="I52" s="1246"/>
      <c r="J52" s="1246"/>
      <c r="K52" s="1232"/>
      <c r="L52" s="1232"/>
      <c r="M52" s="1232"/>
      <c r="N52" s="1232"/>
      <c r="AM52" s="359"/>
      <c r="AN52" s="1228"/>
      <c r="AO52" s="1228"/>
      <c r="AP52" s="1228"/>
      <c r="AQ52" s="1228"/>
      <c r="AR52" s="1228"/>
      <c r="AS52" s="1228"/>
      <c r="AT52" s="1228"/>
      <c r="AU52" s="1228"/>
      <c r="AV52" s="1228"/>
      <c r="AW52" s="1228"/>
      <c r="AX52" s="1228"/>
      <c r="AY52" s="1228"/>
      <c r="AZ52" s="1228"/>
      <c r="BA52" s="1228"/>
      <c r="BB52" s="1228"/>
      <c r="BC52" s="1228"/>
      <c r="BD52" s="1228"/>
      <c r="BE52" s="1228"/>
      <c r="BF52" s="1228"/>
      <c r="BG52" s="1228"/>
      <c r="BH52" s="1228"/>
      <c r="BI52" s="1228"/>
      <c r="BJ52" s="1228"/>
      <c r="BK52" s="1228"/>
      <c r="BL52" s="1228"/>
      <c r="BM52" s="1228"/>
      <c r="BN52" s="1228"/>
      <c r="BO52" s="1228"/>
      <c r="BP52" s="1225"/>
      <c r="BQ52" s="1225"/>
      <c r="BR52" s="1225"/>
      <c r="BS52" s="1225"/>
      <c r="BT52" s="1225"/>
      <c r="BU52" s="1225"/>
      <c r="BV52" s="1225"/>
      <c r="BW52" s="1225"/>
      <c r="BX52" s="1225"/>
      <c r="BY52" s="1225"/>
      <c r="BZ52" s="1225"/>
      <c r="CA52" s="1225"/>
      <c r="CB52" s="1225"/>
      <c r="CC52" s="1225"/>
      <c r="CD52" s="1225"/>
      <c r="CE52" s="1225"/>
      <c r="CF52" s="1225"/>
      <c r="CG52" s="1225"/>
      <c r="CH52" s="1225"/>
      <c r="CI52" s="1225"/>
      <c r="CJ52" s="1225"/>
      <c r="CK52" s="1225"/>
      <c r="CL52" s="1225"/>
      <c r="CM52" s="1225"/>
      <c r="CN52" s="1225"/>
      <c r="CO52" s="1225"/>
      <c r="CP52" s="1225"/>
      <c r="CQ52" s="1225"/>
      <c r="CR52" s="1225"/>
      <c r="CS52" s="1225"/>
      <c r="CT52" s="1225"/>
      <c r="CU52" s="1225"/>
      <c r="CV52" s="1225"/>
      <c r="CW52" s="1225"/>
      <c r="CX52" s="1225"/>
      <c r="CY52" s="1225"/>
      <c r="CZ52" s="1225"/>
      <c r="DA52" s="1225"/>
      <c r="DB52" s="1225"/>
      <c r="DC52" s="1225"/>
    </row>
    <row r="53" spans="1:109" ht="13" x14ac:dyDescent="0.2">
      <c r="A53" s="358"/>
      <c r="B53" s="247"/>
      <c r="G53" s="1233"/>
      <c r="H53" s="1233"/>
      <c r="I53" s="1231"/>
      <c r="J53" s="1231"/>
      <c r="K53" s="1232"/>
      <c r="L53" s="1232"/>
      <c r="M53" s="1232"/>
      <c r="N53" s="1232"/>
      <c r="AM53" s="359"/>
      <c r="AN53" s="1228"/>
      <c r="AO53" s="1228"/>
      <c r="AP53" s="1228"/>
      <c r="AQ53" s="1228"/>
      <c r="AR53" s="1228"/>
      <c r="AS53" s="1228"/>
      <c r="AT53" s="1228"/>
      <c r="AU53" s="1228"/>
      <c r="AV53" s="1228"/>
      <c r="AW53" s="1228"/>
      <c r="AX53" s="1228"/>
      <c r="AY53" s="1228"/>
      <c r="AZ53" s="1228"/>
      <c r="BA53" s="1228"/>
      <c r="BB53" s="1228" t="s">
        <v>572</v>
      </c>
      <c r="BC53" s="1228"/>
      <c r="BD53" s="1228"/>
      <c r="BE53" s="1228"/>
      <c r="BF53" s="1228"/>
      <c r="BG53" s="1228"/>
      <c r="BH53" s="1228"/>
      <c r="BI53" s="1228"/>
      <c r="BJ53" s="1228"/>
      <c r="BK53" s="1228"/>
      <c r="BL53" s="1228"/>
      <c r="BM53" s="1228"/>
      <c r="BN53" s="1228"/>
      <c r="BO53" s="1228"/>
      <c r="BP53" s="1225">
        <v>43.9</v>
      </c>
      <c r="BQ53" s="1225"/>
      <c r="BR53" s="1225"/>
      <c r="BS53" s="1225"/>
      <c r="BT53" s="1225"/>
      <c r="BU53" s="1225"/>
      <c r="BV53" s="1225"/>
      <c r="BW53" s="1225"/>
      <c r="BX53" s="1225">
        <v>44.1</v>
      </c>
      <c r="BY53" s="1225"/>
      <c r="BZ53" s="1225"/>
      <c r="CA53" s="1225"/>
      <c r="CB53" s="1225"/>
      <c r="CC53" s="1225"/>
      <c r="CD53" s="1225"/>
      <c r="CE53" s="1225"/>
      <c r="CF53" s="1225">
        <v>45.6</v>
      </c>
      <c r="CG53" s="1225"/>
      <c r="CH53" s="1225"/>
      <c r="CI53" s="1225"/>
      <c r="CJ53" s="1225"/>
      <c r="CK53" s="1225"/>
      <c r="CL53" s="1225"/>
      <c r="CM53" s="1225"/>
      <c r="CN53" s="1225">
        <v>47</v>
      </c>
      <c r="CO53" s="1225"/>
      <c r="CP53" s="1225"/>
      <c r="CQ53" s="1225"/>
      <c r="CR53" s="1225"/>
      <c r="CS53" s="1225"/>
      <c r="CT53" s="1225"/>
      <c r="CU53" s="1225"/>
      <c r="CV53" s="1225">
        <v>48.6</v>
      </c>
      <c r="CW53" s="1225"/>
      <c r="CX53" s="1225"/>
      <c r="CY53" s="1225"/>
      <c r="CZ53" s="1225"/>
      <c r="DA53" s="1225"/>
      <c r="DB53" s="1225"/>
      <c r="DC53" s="1225"/>
    </row>
    <row r="54" spans="1:109" ht="13" x14ac:dyDescent="0.2">
      <c r="A54" s="358"/>
      <c r="B54" s="247"/>
      <c r="G54" s="1233"/>
      <c r="H54" s="1233"/>
      <c r="I54" s="1231"/>
      <c r="J54" s="1231"/>
      <c r="K54" s="1232"/>
      <c r="L54" s="1232"/>
      <c r="M54" s="1232"/>
      <c r="N54" s="1232"/>
      <c r="AM54" s="359"/>
      <c r="AN54" s="1228"/>
      <c r="AO54" s="1228"/>
      <c r="AP54" s="1228"/>
      <c r="AQ54" s="1228"/>
      <c r="AR54" s="1228"/>
      <c r="AS54" s="1228"/>
      <c r="AT54" s="1228"/>
      <c r="AU54" s="1228"/>
      <c r="AV54" s="1228"/>
      <c r="AW54" s="1228"/>
      <c r="AX54" s="1228"/>
      <c r="AY54" s="1228"/>
      <c r="AZ54" s="1228"/>
      <c r="BA54" s="1228"/>
      <c r="BB54" s="1228"/>
      <c r="BC54" s="1228"/>
      <c r="BD54" s="1228"/>
      <c r="BE54" s="1228"/>
      <c r="BF54" s="1228"/>
      <c r="BG54" s="1228"/>
      <c r="BH54" s="1228"/>
      <c r="BI54" s="1228"/>
      <c r="BJ54" s="1228"/>
      <c r="BK54" s="1228"/>
      <c r="BL54" s="1228"/>
      <c r="BM54" s="1228"/>
      <c r="BN54" s="1228"/>
      <c r="BO54" s="1228"/>
      <c r="BP54" s="1225"/>
      <c r="BQ54" s="1225"/>
      <c r="BR54" s="1225"/>
      <c r="BS54" s="1225"/>
      <c r="BT54" s="1225"/>
      <c r="BU54" s="1225"/>
      <c r="BV54" s="1225"/>
      <c r="BW54" s="1225"/>
      <c r="BX54" s="1225"/>
      <c r="BY54" s="1225"/>
      <c r="BZ54" s="1225"/>
      <c r="CA54" s="1225"/>
      <c r="CB54" s="1225"/>
      <c r="CC54" s="1225"/>
      <c r="CD54" s="1225"/>
      <c r="CE54" s="1225"/>
      <c r="CF54" s="1225"/>
      <c r="CG54" s="1225"/>
      <c r="CH54" s="1225"/>
      <c r="CI54" s="1225"/>
      <c r="CJ54" s="1225"/>
      <c r="CK54" s="1225"/>
      <c r="CL54" s="1225"/>
      <c r="CM54" s="1225"/>
      <c r="CN54" s="1225"/>
      <c r="CO54" s="1225"/>
      <c r="CP54" s="1225"/>
      <c r="CQ54" s="1225"/>
      <c r="CR54" s="1225"/>
      <c r="CS54" s="1225"/>
      <c r="CT54" s="1225"/>
      <c r="CU54" s="1225"/>
      <c r="CV54" s="1225"/>
      <c r="CW54" s="1225"/>
      <c r="CX54" s="1225"/>
      <c r="CY54" s="1225"/>
      <c r="CZ54" s="1225"/>
      <c r="DA54" s="1225"/>
      <c r="DB54" s="1225"/>
      <c r="DC54" s="1225"/>
    </row>
    <row r="55" spans="1:109" ht="13" x14ac:dyDescent="0.2">
      <c r="A55" s="358"/>
      <c r="B55" s="247"/>
      <c r="G55" s="1231"/>
      <c r="H55" s="1231"/>
      <c r="I55" s="1231"/>
      <c r="J55" s="1231"/>
      <c r="K55" s="1232"/>
      <c r="L55" s="1232"/>
      <c r="M55" s="1232"/>
      <c r="N55" s="1232"/>
      <c r="AN55" s="1230" t="s">
        <v>573</v>
      </c>
      <c r="AO55" s="1230"/>
      <c r="AP55" s="1230"/>
      <c r="AQ55" s="1230"/>
      <c r="AR55" s="1230"/>
      <c r="AS55" s="1230"/>
      <c r="AT55" s="1230"/>
      <c r="AU55" s="1230"/>
      <c r="AV55" s="1230"/>
      <c r="AW55" s="1230"/>
      <c r="AX55" s="1230"/>
      <c r="AY55" s="1230"/>
      <c r="AZ55" s="1230"/>
      <c r="BA55" s="1230"/>
      <c r="BB55" s="1228" t="s">
        <v>571</v>
      </c>
      <c r="BC55" s="1228"/>
      <c r="BD55" s="1228"/>
      <c r="BE55" s="1228"/>
      <c r="BF55" s="1228"/>
      <c r="BG55" s="1228"/>
      <c r="BH55" s="1228"/>
      <c r="BI55" s="1228"/>
      <c r="BJ55" s="1228"/>
      <c r="BK55" s="1228"/>
      <c r="BL55" s="1228"/>
      <c r="BM55" s="1228"/>
      <c r="BN55" s="1228"/>
      <c r="BO55" s="1228"/>
      <c r="BP55" s="1225">
        <v>41.5</v>
      </c>
      <c r="BQ55" s="1225"/>
      <c r="BR55" s="1225"/>
      <c r="BS55" s="1225"/>
      <c r="BT55" s="1225"/>
      <c r="BU55" s="1225"/>
      <c r="BV55" s="1225"/>
      <c r="BW55" s="1225"/>
      <c r="BX55" s="1225">
        <v>25.2</v>
      </c>
      <c r="BY55" s="1225"/>
      <c r="BZ55" s="1225"/>
      <c r="CA55" s="1225"/>
      <c r="CB55" s="1225"/>
      <c r="CC55" s="1225"/>
      <c r="CD55" s="1225"/>
      <c r="CE55" s="1225"/>
      <c r="CF55" s="1225">
        <v>15.7</v>
      </c>
      <c r="CG55" s="1225"/>
      <c r="CH55" s="1225"/>
      <c r="CI55" s="1225"/>
      <c r="CJ55" s="1225"/>
      <c r="CK55" s="1225"/>
      <c r="CL55" s="1225"/>
      <c r="CM55" s="1225"/>
      <c r="CN55" s="1225">
        <v>10.199999999999999</v>
      </c>
      <c r="CO55" s="1225"/>
      <c r="CP55" s="1225"/>
      <c r="CQ55" s="1225"/>
      <c r="CR55" s="1225"/>
      <c r="CS55" s="1225"/>
      <c r="CT55" s="1225"/>
      <c r="CU55" s="1225"/>
      <c r="CV55" s="1225">
        <v>10.5</v>
      </c>
      <c r="CW55" s="1225"/>
      <c r="CX55" s="1225"/>
      <c r="CY55" s="1225"/>
      <c r="CZ55" s="1225"/>
      <c r="DA55" s="1225"/>
      <c r="DB55" s="1225"/>
      <c r="DC55" s="1225"/>
    </row>
    <row r="56" spans="1:109" ht="13" x14ac:dyDescent="0.2">
      <c r="A56" s="358"/>
      <c r="B56" s="247"/>
      <c r="G56" s="1231"/>
      <c r="H56" s="1231"/>
      <c r="I56" s="1231"/>
      <c r="J56" s="1231"/>
      <c r="K56" s="1232"/>
      <c r="L56" s="1232"/>
      <c r="M56" s="1232"/>
      <c r="N56" s="1232"/>
      <c r="AN56" s="1230"/>
      <c r="AO56" s="1230"/>
      <c r="AP56" s="1230"/>
      <c r="AQ56" s="1230"/>
      <c r="AR56" s="1230"/>
      <c r="AS56" s="1230"/>
      <c r="AT56" s="1230"/>
      <c r="AU56" s="1230"/>
      <c r="AV56" s="1230"/>
      <c r="AW56" s="1230"/>
      <c r="AX56" s="1230"/>
      <c r="AY56" s="1230"/>
      <c r="AZ56" s="1230"/>
      <c r="BA56" s="1230"/>
      <c r="BB56" s="1228"/>
      <c r="BC56" s="1228"/>
      <c r="BD56" s="1228"/>
      <c r="BE56" s="1228"/>
      <c r="BF56" s="1228"/>
      <c r="BG56" s="1228"/>
      <c r="BH56" s="1228"/>
      <c r="BI56" s="1228"/>
      <c r="BJ56" s="1228"/>
      <c r="BK56" s="1228"/>
      <c r="BL56" s="1228"/>
      <c r="BM56" s="1228"/>
      <c r="BN56" s="1228"/>
      <c r="BO56" s="1228"/>
      <c r="BP56" s="1225"/>
      <c r="BQ56" s="1225"/>
      <c r="BR56" s="1225"/>
      <c r="BS56" s="1225"/>
      <c r="BT56" s="1225"/>
      <c r="BU56" s="1225"/>
      <c r="BV56" s="1225"/>
      <c r="BW56" s="1225"/>
      <c r="BX56" s="1225"/>
      <c r="BY56" s="1225"/>
      <c r="BZ56" s="1225"/>
      <c r="CA56" s="1225"/>
      <c r="CB56" s="1225"/>
      <c r="CC56" s="1225"/>
      <c r="CD56" s="1225"/>
      <c r="CE56" s="1225"/>
      <c r="CF56" s="1225"/>
      <c r="CG56" s="1225"/>
      <c r="CH56" s="1225"/>
      <c r="CI56" s="1225"/>
      <c r="CJ56" s="1225"/>
      <c r="CK56" s="1225"/>
      <c r="CL56" s="1225"/>
      <c r="CM56" s="1225"/>
      <c r="CN56" s="1225"/>
      <c r="CO56" s="1225"/>
      <c r="CP56" s="1225"/>
      <c r="CQ56" s="1225"/>
      <c r="CR56" s="1225"/>
      <c r="CS56" s="1225"/>
      <c r="CT56" s="1225"/>
      <c r="CU56" s="1225"/>
      <c r="CV56" s="1225"/>
      <c r="CW56" s="1225"/>
      <c r="CX56" s="1225"/>
      <c r="CY56" s="1225"/>
      <c r="CZ56" s="1225"/>
      <c r="DA56" s="1225"/>
      <c r="DB56" s="1225"/>
      <c r="DC56" s="1225"/>
    </row>
    <row r="57" spans="1:109" s="358" customFormat="1" ht="13" x14ac:dyDescent="0.2">
      <c r="B57" s="362"/>
      <c r="G57" s="1231"/>
      <c r="H57" s="1231"/>
      <c r="I57" s="1226"/>
      <c r="J57" s="1226"/>
      <c r="K57" s="1232"/>
      <c r="L57" s="1232"/>
      <c r="M57" s="1232"/>
      <c r="N57" s="1232"/>
      <c r="AM57" s="243"/>
      <c r="AN57" s="1230"/>
      <c r="AO57" s="1230"/>
      <c r="AP57" s="1230"/>
      <c r="AQ57" s="1230"/>
      <c r="AR57" s="1230"/>
      <c r="AS57" s="1230"/>
      <c r="AT57" s="1230"/>
      <c r="AU57" s="1230"/>
      <c r="AV57" s="1230"/>
      <c r="AW57" s="1230"/>
      <c r="AX57" s="1230"/>
      <c r="AY57" s="1230"/>
      <c r="AZ57" s="1230"/>
      <c r="BA57" s="1230"/>
      <c r="BB57" s="1228" t="s">
        <v>572</v>
      </c>
      <c r="BC57" s="1228"/>
      <c r="BD57" s="1228"/>
      <c r="BE57" s="1228"/>
      <c r="BF57" s="1228"/>
      <c r="BG57" s="1228"/>
      <c r="BH57" s="1228"/>
      <c r="BI57" s="1228"/>
      <c r="BJ57" s="1228"/>
      <c r="BK57" s="1228"/>
      <c r="BL57" s="1228"/>
      <c r="BM57" s="1228"/>
      <c r="BN57" s="1228"/>
      <c r="BO57" s="1228"/>
      <c r="BP57" s="1225">
        <v>61.7</v>
      </c>
      <c r="BQ57" s="1225"/>
      <c r="BR57" s="1225"/>
      <c r="BS57" s="1225"/>
      <c r="BT57" s="1225"/>
      <c r="BU57" s="1225"/>
      <c r="BV57" s="1225"/>
      <c r="BW57" s="1225"/>
      <c r="BX57" s="1225">
        <v>62.5</v>
      </c>
      <c r="BY57" s="1225"/>
      <c r="BZ57" s="1225"/>
      <c r="CA57" s="1225"/>
      <c r="CB57" s="1225"/>
      <c r="CC57" s="1225"/>
      <c r="CD57" s="1225"/>
      <c r="CE57" s="1225"/>
      <c r="CF57" s="1225">
        <v>64.3</v>
      </c>
      <c r="CG57" s="1225"/>
      <c r="CH57" s="1225"/>
      <c r="CI57" s="1225"/>
      <c r="CJ57" s="1225"/>
      <c r="CK57" s="1225"/>
      <c r="CL57" s="1225"/>
      <c r="CM57" s="1225"/>
      <c r="CN57" s="1225">
        <v>64.7</v>
      </c>
      <c r="CO57" s="1225"/>
      <c r="CP57" s="1225"/>
      <c r="CQ57" s="1225"/>
      <c r="CR57" s="1225"/>
      <c r="CS57" s="1225"/>
      <c r="CT57" s="1225"/>
      <c r="CU57" s="1225"/>
      <c r="CV57" s="1225">
        <v>65.7</v>
      </c>
      <c r="CW57" s="1225"/>
      <c r="CX57" s="1225"/>
      <c r="CY57" s="1225"/>
      <c r="CZ57" s="1225"/>
      <c r="DA57" s="1225"/>
      <c r="DB57" s="1225"/>
      <c r="DC57" s="1225"/>
      <c r="DD57" s="363"/>
      <c r="DE57" s="362"/>
    </row>
    <row r="58" spans="1:109" s="358" customFormat="1" ht="13" x14ac:dyDescent="0.2">
      <c r="A58" s="243"/>
      <c r="B58" s="362"/>
      <c r="G58" s="1231"/>
      <c r="H58" s="1231"/>
      <c r="I58" s="1226"/>
      <c r="J58" s="1226"/>
      <c r="K58" s="1232"/>
      <c r="L58" s="1232"/>
      <c r="M58" s="1232"/>
      <c r="N58" s="1232"/>
      <c r="AM58" s="243"/>
      <c r="AN58" s="1230"/>
      <c r="AO58" s="1230"/>
      <c r="AP58" s="1230"/>
      <c r="AQ58" s="1230"/>
      <c r="AR58" s="1230"/>
      <c r="AS58" s="1230"/>
      <c r="AT58" s="1230"/>
      <c r="AU58" s="1230"/>
      <c r="AV58" s="1230"/>
      <c r="AW58" s="1230"/>
      <c r="AX58" s="1230"/>
      <c r="AY58" s="1230"/>
      <c r="AZ58" s="1230"/>
      <c r="BA58" s="1230"/>
      <c r="BB58" s="1228"/>
      <c r="BC58" s="1228"/>
      <c r="BD58" s="1228"/>
      <c r="BE58" s="1228"/>
      <c r="BF58" s="1228"/>
      <c r="BG58" s="1228"/>
      <c r="BH58" s="1228"/>
      <c r="BI58" s="1228"/>
      <c r="BJ58" s="1228"/>
      <c r="BK58" s="1228"/>
      <c r="BL58" s="1228"/>
      <c r="BM58" s="1228"/>
      <c r="BN58" s="1228"/>
      <c r="BO58" s="1228"/>
      <c r="BP58" s="1225"/>
      <c r="BQ58" s="1225"/>
      <c r="BR58" s="1225"/>
      <c r="BS58" s="1225"/>
      <c r="BT58" s="1225"/>
      <c r="BU58" s="1225"/>
      <c r="BV58" s="1225"/>
      <c r="BW58" s="1225"/>
      <c r="BX58" s="1225"/>
      <c r="BY58" s="1225"/>
      <c r="BZ58" s="1225"/>
      <c r="CA58" s="1225"/>
      <c r="CB58" s="1225"/>
      <c r="CC58" s="1225"/>
      <c r="CD58" s="1225"/>
      <c r="CE58" s="1225"/>
      <c r="CF58" s="1225"/>
      <c r="CG58" s="1225"/>
      <c r="CH58" s="1225"/>
      <c r="CI58" s="1225"/>
      <c r="CJ58" s="1225"/>
      <c r="CK58" s="1225"/>
      <c r="CL58" s="1225"/>
      <c r="CM58" s="1225"/>
      <c r="CN58" s="1225"/>
      <c r="CO58" s="1225"/>
      <c r="CP58" s="1225"/>
      <c r="CQ58" s="1225"/>
      <c r="CR58" s="1225"/>
      <c r="CS58" s="1225"/>
      <c r="CT58" s="1225"/>
      <c r="CU58" s="1225"/>
      <c r="CV58" s="1225"/>
      <c r="CW58" s="1225"/>
      <c r="CX58" s="1225"/>
      <c r="CY58" s="1225"/>
      <c r="CZ58" s="1225"/>
      <c r="DA58" s="1225"/>
      <c r="DB58" s="1225"/>
      <c r="DC58" s="1225"/>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7" t="s">
        <v>575</v>
      </c>
      <c r="AO65" s="1238"/>
      <c r="AP65" s="1238"/>
      <c r="AQ65" s="1238"/>
      <c r="AR65" s="1238"/>
      <c r="AS65" s="1238"/>
      <c r="AT65" s="1238"/>
      <c r="AU65" s="1238"/>
      <c r="AV65" s="1238"/>
      <c r="AW65" s="1238"/>
      <c r="AX65" s="1238"/>
      <c r="AY65" s="1238"/>
      <c r="AZ65" s="1238"/>
      <c r="BA65" s="1238"/>
      <c r="BB65" s="1238"/>
      <c r="BC65" s="1238"/>
      <c r="BD65" s="1238"/>
      <c r="BE65" s="1238"/>
      <c r="BF65" s="1238"/>
      <c r="BG65" s="1238"/>
      <c r="BH65" s="1238"/>
      <c r="BI65" s="1238"/>
      <c r="BJ65" s="1238"/>
      <c r="BK65" s="1238"/>
      <c r="BL65" s="1238"/>
      <c r="BM65" s="1238"/>
      <c r="BN65" s="1238"/>
      <c r="BO65" s="1238"/>
      <c r="BP65" s="1238"/>
      <c r="BQ65" s="1238"/>
      <c r="BR65" s="1238"/>
      <c r="BS65" s="1238"/>
      <c r="BT65" s="1238"/>
      <c r="BU65" s="1238"/>
      <c r="BV65" s="1238"/>
      <c r="BW65" s="1238"/>
      <c r="BX65" s="1238"/>
      <c r="BY65" s="1238"/>
      <c r="BZ65" s="1238"/>
      <c r="CA65" s="1238"/>
      <c r="CB65" s="1238"/>
      <c r="CC65" s="1238"/>
      <c r="CD65" s="1238"/>
      <c r="CE65" s="1238"/>
      <c r="CF65" s="1238"/>
      <c r="CG65" s="1238"/>
      <c r="CH65" s="1238"/>
      <c r="CI65" s="1238"/>
      <c r="CJ65" s="1238"/>
      <c r="CK65" s="1238"/>
      <c r="CL65" s="1238"/>
      <c r="CM65" s="1238"/>
      <c r="CN65" s="1238"/>
      <c r="CO65" s="1238"/>
      <c r="CP65" s="1238"/>
      <c r="CQ65" s="1238"/>
      <c r="CR65" s="1238"/>
      <c r="CS65" s="1238"/>
      <c r="CT65" s="1238"/>
      <c r="CU65" s="1238"/>
      <c r="CV65" s="1238"/>
      <c r="CW65" s="1238"/>
      <c r="CX65" s="1238"/>
      <c r="CY65" s="1238"/>
      <c r="CZ65" s="1238"/>
      <c r="DA65" s="1238"/>
      <c r="DB65" s="1238"/>
      <c r="DC65" s="1239"/>
    </row>
    <row r="66" spans="2:107" ht="13" x14ac:dyDescent="0.2">
      <c r="B66" s="247"/>
      <c r="AN66" s="1240"/>
      <c r="AO66" s="1241"/>
      <c r="AP66" s="1241"/>
      <c r="AQ66" s="1241"/>
      <c r="AR66" s="1241"/>
      <c r="AS66" s="1241"/>
      <c r="AT66" s="1241"/>
      <c r="AU66" s="1241"/>
      <c r="AV66" s="1241"/>
      <c r="AW66" s="1241"/>
      <c r="AX66" s="1241"/>
      <c r="AY66" s="1241"/>
      <c r="AZ66" s="1241"/>
      <c r="BA66" s="1241"/>
      <c r="BB66" s="1241"/>
      <c r="BC66" s="1241"/>
      <c r="BD66" s="1241"/>
      <c r="BE66" s="1241"/>
      <c r="BF66" s="1241"/>
      <c r="BG66" s="1241"/>
      <c r="BH66" s="1241"/>
      <c r="BI66" s="1241"/>
      <c r="BJ66" s="1241"/>
      <c r="BK66" s="1241"/>
      <c r="BL66" s="1241"/>
      <c r="BM66" s="1241"/>
      <c r="BN66" s="1241"/>
      <c r="BO66" s="1241"/>
      <c r="BP66" s="1241"/>
      <c r="BQ66" s="1241"/>
      <c r="BR66" s="1241"/>
      <c r="BS66" s="1241"/>
      <c r="BT66" s="1241"/>
      <c r="BU66" s="1241"/>
      <c r="BV66" s="1241"/>
      <c r="BW66" s="1241"/>
      <c r="BX66" s="1241"/>
      <c r="BY66" s="1241"/>
      <c r="BZ66" s="1241"/>
      <c r="CA66" s="1241"/>
      <c r="CB66" s="1241"/>
      <c r="CC66" s="1241"/>
      <c r="CD66" s="1241"/>
      <c r="CE66" s="1241"/>
      <c r="CF66" s="1241"/>
      <c r="CG66" s="1241"/>
      <c r="CH66" s="1241"/>
      <c r="CI66" s="1241"/>
      <c r="CJ66" s="1241"/>
      <c r="CK66" s="1241"/>
      <c r="CL66" s="1241"/>
      <c r="CM66" s="1241"/>
      <c r="CN66" s="1241"/>
      <c r="CO66" s="1241"/>
      <c r="CP66" s="1241"/>
      <c r="CQ66" s="1241"/>
      <c r="CR66" s="1241"/>
      <c r="CS66" s="1241"/>
      <c r="CT66" s="1241"/>
      <c r="CU66" s="1241"/>
      <c r="CV66" s="1241"/>
      <c r="CW66" s="1241"/>
      <c r="CX66" s="1241"/>
      <c r="CY66" s="1241"/>
      <c r="CZ66" s="1241"/>
      <c r="DA66" s="1241"/>
      <c r="DB66" s="1241"/>
      <c r="DC66" s="1242"/>
    </row>
    <row r="67" spans="2:107" ht="13" x14ac:dyDescent="0.2">
      <c r="B67" s="247"/>
      <c r="AN67" s="1240"/>
      <c r="AO67" s="1241"/>
      <c r="AP67" s="1241"/>
      <c r="AQ67" s="1241"/>
      <c r="AR67" s="1241"/>
      <c r="AS67" s="1241"/>
      <c r="AT67" s="1241"/>
      <c r="AU67" s="1241"/>
      <c r="AV67" s="1241"/>
      <c r="AW67" s="1241"/>
      <c r="AX67" s="1241"/>
      <c r="AY67" s="1241"/>
      <c r="AZ67" s="1241"/>
      <c r="BA67" s="1241"/>
      <c r="BB67" s="1241"/>
      <c r="BC67" s="1241"/>
      <c r="BD67" s="1241"/>
      <c r="BE67" s="1241"/>
      <c r="BF67" s="1241"/>
      <c r="BG67" s="1241"/>
      <c r="BH67" s="1241"/>
      <c r="BI67" s="1241"/>
      <c r="BJ67" s="1241"/>
      <c r="BK67" s="1241"/>
      <c r="BL67" s="1241"/>
      <c r="BM67" s="1241"/>
      <c r="BN67" s="1241"/>
      <c r="BO67" s="1241"/>
      <c r="BP67" s="1241"/>
      <c r="BQ67" s="1241"/>
      <c r="BR67" s="1241"/>
      <c r="BS67" s="1241"/>
      <c r="BT67" s="1241"/>
      <c r="BU67" s="1241"/>
      <c r="BV67" s="1241"/>
      <c r="BW67" s="1241"/>
      <c r="BX67" s="1241"/>
      <c r="BY67" s="1241"/>
      <c r="BZ67" s="1241"/>
      <c r="CA67" s="1241"/>
      <c r="CB67" s="1241"/>
      <c r="CC67" s="1241"/>
      <c r="CD67" s="1241"/>
      <c r="CE67" s="1241"/>
      <c r="CF67" s="1241"/>
      <c r="CG67" s="1241"/>
      <c r="CH67" s="1241"/>
      <c r="CI67" s="1241"/>
      <c r="CJ67" s="1241"/>
      <c r="CK67" s="1241"/>
      <c r="CL67" s="1241"/>
      <c r="CM67" s="1241"/>
      <c r="CN67" s="1241"/>
      <c r="CO67" s="1241"/>
      <c r="CP67" s="1241"/>
      <c r="CQ67" s="1241"/>
      <c r="CR67" s="1241"/>
      <c r="CS67" s="1241"/>
      <c r="CT67" s="1241"/>
      <c r="CU67" s="1241"/>
      <c r="CV67" s="1241"/>
      <c r="CW67" s="1241"/>
      <c r="CX67" s="1241"/>
      <c r="CY67" s="1241"/>
      <c r="CZ67" s="1241"/>
      <c r="DA67" s="1241"/>
      <c r="DB67" s="1241"/>
      <c r="DC67" s="1242"/>
    </row>
    <row r="68" spans="2:107" ht="13" x14ac:dyDescent="0.2">
      <c r="B68" s="247"/>
      <c r="AN68" s="1240"/>
      <c r="AO68" s="1241"/>
      <c r="AP68" s="1241"/>
      <c r="AQ68" s="1241"/>
      <c r="AR68" s="1241"/>
      <c r="AS68" s="1241"/>
      <c r="AT68" s="1241"/>
      <c r="AU68" s="1241"/>
      <c r="AV68" s="1241"/>
      <c r="AW68" s="1241"/>
      <c r="AX68" s="1241"/>
      <c r="AY68" s="1241"/>
      <c r="AZ68" s="1241"/>
      <c r="BA68" s="1241"/>
      <c r="BB68" s="1241"/>
      <c r="BC68" s="1241"/>
      <c r="BD68" s="1241"/>
      <c r="BE68" s="1241"/>
      <c r="BF68" s="1241"/>
      <c r="BG68" s="1241"/>
      <c r="BH68" s="1241"/>
      <c r="BI68" s="1241"/>
      <c r="BJ68" s="1241"/>
      <c r="BK68" s="1241"/>
      <c r="BL68" s="1241"/>
      <c r="BM68" s="1241"/>
      <c r="BN68" s="1241"/>
      <c r="BO68" s="1241"/>
      <c r="BP68" s="1241"/>
      <c r="BQ68" s="1241"/>
      <c r="BR68" s="1241"/>
      <c r="BS68" s="1241"/>
      <c r="BT68" s="1241"/>
      <c r="BU68" s="1241"/>
      <c r="BV68" s="1241"/>
      <c r="BW68" s="1241"/>
      <c r="BX68" s="1241"/>
      <c r="BY68" s="1241"/>
      <c r="BZ68" s="1241"/>
      <c r="CA68" s="1241"/>
      <c r="CB68" s="1241"/>
      <c r="CC68" s="1241"/>
      <c r="CD68" s="1241"/>
      <c r="CE68" s="1241"/>
      <c r="CF68" s="1241"/>
      <c r="CG68" s="1241"/>
      <c r="CH68" s="1241"/>
      <c r="CI68" s="1241"/>
      <c r="CJ68" s="1241"/>
      <c r="CK68" s="1241"/>
      <c r="CL68" s="1241"/>
      <c r="CM68" s="1241"/>
      <c r="CN68" s="1241"/>
      <c r="CO68" s="1241"/>
      <c r="CP68" s="1241"/>
      <c r="CQ68" s="1241"/>
      <c r="CR68" s="1241"/>
      <c r="CS68" s="1241"/>
      <c r="CT68" s="1241"/>
      <c r="CU68" s="1241"/>
      <c r="CV68" s="1241"/>
      <c r="CW68" s="1241"/>
      <c r="CX68" s="1241"/>
      <c r="CY68" s="1241"/>
      <c r="CZ68" s="1241"/>
      <c r="DA68" s="1241"/>
      <c r="DB68" s="1241"/>
      <c r="DC68" s="1242"/>
    </row>
    <row r="69" spans="2:107" ht="13" x14ac:dyDescent="0.2">
      <c r="B69" s="247"/>
      <c r="AN69" s="1243"/>
      <c r="AO69" s="1244"/>
      <c r="AP69" s="1244"/>
      <c r="AQ69" s="1244"/>
      <c r="AR69" s="1244"/>
      <c r="AS69" s="1244"/>
      <c r="AT69" s="1244"/>
      <c r="AU69" s="1244"/>
      <c r="AV69" s="1244"/>
      <c r="AW69" s="1244"/>
      <c r="AX69" s="1244"/>
      <c r="AY69" s="1244"/>
      <c r="AZ69" s="1244"/>
      <c r="BA69" s="1244"/>
      <c r="BB69" s="1244"/>
      <c r="BC69" s="1244"/>
      <c r="BD69" s="1244"/>
      <c r="BE69" s="1244"/>
      <c r="BF69" s="1244"/>
      <c r="BG69" s="1244"/>
      <c r="BH69" s="1244"/>
      <c r="BI69" s="1244"/>
      <c r="BJ69" s="1244"/>
      <c r="BK69" s="1244"/>
      <c r="BL69" s="1244"/>
      <c r="BM69" s="1244"/>
      <c r="BN69" s="1244"/>
      <c r="BO69" s="1244"/>
      <c r="BP69" s="1244"/>
      <c r="BQ69" s="1244"/>
      <c r="BR69" s="1244"/>
      <c r="BS69" s="1244"/>
      <c r="BT69" s="1244"/>
      <c r="BU69" s="1244"/>
      <c r="BV69" s="1244"/>
      <c r="BW69" s="1244"/>
      <c r="BX69" s="1244"/>
      <c r="BY69" s="1244"/>
      <c r="BZ69" s="1244"/>
      <c r="CA69" s="1244"/>
      <c r="CB69" s="1244"/>
      <c r="CC69" s="1244"/>
      <c r="CD69" s="1244"/>
      <c r="CE69" s="1244"/>
      <c r="CF69" s="1244"/>
      <c r="CG69" s="1244"/>
      <c r="CH69" s="1244"/>
      <c r="CI69" s="1244"/>
      <c r="CJ69" s="1244"/>
      <c r="CK69" s="1244"/>
      <c r="CL69" s="1244"/>
      <c r="CM69" s="1244"/>
      <c r="CN69" s="1244"/>
      <c r="CO69" s="1244"/>
      <c r="CP69" s="1244"/>
      <c r="CQ69" s="1244"/>
      <c r="CR69" s="1244"/>
      <c r="CS69" s="1244"/>
      <c r="CT69" s="1244"/>
      <c r="CU69" s="1244"/>
      <c r="CV69" s="1244"/>
      <c r="CW69" s="1244"/>
      <c r="CX69" s="1244"/>
      <c r="CY69" s="1244"/>
      <c r="CZ69" s="1244"/>
      <c r="DA69" s="1244"/>
      <c r="DB69" s="1244"/>
      <c r="DC69" s="1245"/>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1"/>
      <c r="H72" s="1231"/>
      <c r="I72" s="1231"/>
      <c r="J72" s="1231"/>
      <c r="K72" s="360"/>
      <c r="L72" s="360"/>
      <c r="M72" s="361"/>
      <c r="N72" s="361"/>
      <c r="AN72" s="1234"/>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6"/>
      <c r="BP72" s="1230" t="s">
        <v>527</v>
      </c>
      <c r="BQ72" s="1230"/>
      <c r="BR72" s="1230"/>
      <c r="BS72" s="1230"/>
      <c r="BT72" s="1230"/>
      <c r="BU72" s="1230"/>
      <c r="BV72" s="1230"/>
      <c r="BW72" s="1230"/>
      <c r="BX72" s="1230" t="s">
        <v>528</v>
      </c>
      <c r="BY72" s="1230"/>
      <c r="BZ72" s="1230"/>
      <c r="CA72" s="1230"/>
      <c r="CB72" s="1230"/>
      <c r="CC72" s="1230"/>
      <c r="CD72" s="1230"/>
      <c r="CE72" s="1230"/>
      <c r="CF72" s="1230" t="s">
        <v>529</v>
      </c>
      <c r="CG72" s="1230"/>
      <c r="CH72" s="1230"/>
      <c r="CI72" s="1230"/>
      <c r="CJ72" s="1230"/>
      <c r="CK72" s="1230"/>
      <c r="CL72" s="1230"/>
      <c r="CM72" s="1230"/>
      <c r="CN72" s="1230" t="s">
        <v>530</v>
      </c>
      <c r="CO72" s="1230"/>
      <c r="CP72" s="1230"/>
      <c r="CQ72" s="1230"/>
      <c r="CR72" s="1230"/>
      <c r="CS72" s="1230"/>
      <c r="CT72" s="1230"/>
      <c r="CU72" s="1230"/>
      <c r="CV72" s="1230" t="s">
        <v>531</v>
      </c>
      <c r="CW72" s="1230"/>
      <c r="CX72" s="1230"/>
      <c r="CY72" s="1230"/>
      <c r="CZ72" s="1230"/>
      <c r="DA72" s="1230"/>
      <c r="DB72" s="1230"/>
      <c r="DC72" s="1230"/>
    </row>
    <row r="73" spans="2:107" ht="13" x14ac:dyDescent="0.2">
      <c r="B73" s="247"/>
      <c r="G73" s="1233"/>
      <c r="H73" s="1233"/>
      <c r="I73" s="1233"/>
      <c r="J73" s="1233"/>
      <c r="K73" s="1229"/>
      <c r="L73" s="1229"/>
      <c r="M73" s="1229"/>
      <c r="N73" s="1229"/>
      <c r="AM73" s="359"/>
      <c r="AN73" s="1228" t="s">
        <v>570</v>
      </c>
      <c r="AO73" s="1228"/>
      <c r="AP73" s="1228"/>
      <c r="AQ73" s="1228"/>
      <c r="AR73" s="1228"/>
      <c r="AS73" s="1228"/>
      <c r="AT73" s="1228"/>
      <c r="AU73" s="1228"/>
      <c r="AV73" s="1228"/>
      <c r="AW73" s="1228"/>
      <c r="AX73" s="1228"/>
      <c r="AY73" s="1228"/>
      <c r="AZ73" s="1228"/>
      <c r="BA73" s="1228"/>
      <c r="BB73" s="1228" t="s">
        <v>571</v>
      </c>
      <c r="BC73" s="1228"/>
      <c r="BD73" s="1228"/>
      <c r="BE73" s="1228"/>
      <c r="BF73" s="1228"/>
      <c r="BG73" s="1228"/>
      <c r="BH73" s="1228"/>
      <c r="BI73" s="1228"/>
      <c r="BJ73" s="1228"/>
      <c r="BK73" s="1228"/>
      <c r="BL73" s="1228"/>
      <c r="BM73" s="1228"/>
      <c r="BN73" s="1228"/>
      <c r="BO73" s="1228"/>
      <c r="BP73" s="1225">
        <v>15.3</v>
      </c>
      <c r="BQ73" s="1225"/>
      <c r="BR73" s="1225"/>
      <c r="BS73" s="1225"/>
      <c r="BT73" s="1225"/>
      <c r="BU73" s="1225"/>
      <c r="BV73" s="1225"/>
      <c r="BW73" s="1225"/>
      <c r="BX73" s="1225"/>
      <c r="BY73" s="1225"/>
      <c r="BZ73" s="1225"/>
      <c r="CA73" s="1225"/>
      <c r="CB73" s="1225"/>
      <c r="CC73" s="1225"/>
      <c r="CD73" s="1225"/>
      <c r="CE73" s="1225"/>
      <c r="CF73" s="1225"/>
      <c r="CG73" s="1225"/>
      <c r="CH73" s="1225"/>
      <c r="CI73" s="1225"/>
      <c r="CJ73" s="1225"/>
      <c r="CK73" s="1225"/>
      <c r="CL73" s="1225"/>
      <c r="CM73" s="1225"/>
      <c r="CN73" s="1225"/>
      <c r="CO73" s="1225"/>
      <c r="CP73" s="1225"/>
      <c r="CQ73" s="1225"/>
      <c r="CR73" s="1225"/>
      <c r="CS73" s="1225"/>
      <c r="CT73" s="1225"/>
      <c r="CU73" s="1225"/>
      <c r="CV73" s="1225"/>
      <c r="CW73" s="1225"/>
      <c r="CX73" s="1225"/>
      <c r="CY73" s="1225"/>
      <c r="CZ73" s="1225"/>
      <c r="DA73" s="1225"/>
      <c r="DB73" s="1225"/>
      <c r="DC73" s="1225"/>
    </row>
    <row r="74" spans="2:107" ht="13" x14ac:dyDescent="0.2">
      <c r="B74" s="247"/>
      <c r="G74" s="1233"/>
      <c r="H74" s="1233"/>
      <c r="I74" s="1233"/>
      <c r="J74" s="1233"/>
      <c r="K74" s="1229"/>
      <c r="L74" s="1229"/>
      <c r="M74" s="1229"/>
      <c r="N74" s="1229"/>
      <c r="AM74" s="359"/>
      <c r="AN74" s="1228"/>
      <c r="AO74" s="1228"/>
      <c r="AP74" s="1228"/>
      <c r="AQ74" s="1228"/>
      <c r="AR74" s="1228"/>
      <c r="AS74" s="1228"/>
      <c r="AT74" s="1228"/>
      <c r="AU74" s="1228"/>
      <c r="AV74" s="1228"/>
      <c r="AW74" s="1228"/>
      <c r="AX74" s="1228"/>
      <c r="AY74" s="1228"/>
      <c r="AZ74" s="1228"/>
      <c r="BA74" s="1228"/>
      <c r="BB74" s="1228"/>
      <c r="BC74" s="1228"/>
      <c r="BD74" s="1228"/>
      <c r="BE74" s="1228"/>
      <c r="BF74" s="1228"/>
      <c r="BG74" s="1228"/>
      <c r="BH74" s="1228"/>
      <c r="BI74" s="1228"/>
      <c r="BJ74" s="1228"/>
      <c r="BK74" s="1228"/>
      <c r="BL74" s="1228"/>
      <c r="BM74" s="1228"/>
      <c r="BN74" s="1228"/>
      <c r="BO74" s="1228"/>
      <c r="BP74" s="1225"/>
      <c r="BQ74" s="1225"/>
      <c r="BR74" s="1225"/>
      <c r="BS74" s="1225"/>
      <c r="BT74" s="1225"/>
      <c r="BU74" s="1225"/>
      <c r="BV74" s="1225"/>
      <c r="BW74" s="1225"/>
      <c r="BX74" s="1225"/>
      <c r="BY74" s="1225"/>
      <c r="BZ74" s="1225"/>
      <c r="CA74" s="1225"/>
      <c r="CB74" s="1225"/>
      <c r="CC74" s="1225"/>
      <c r="CD74" s="1225"/>
      <c r="CE74" s="1225"/>
      <c r="CF74" s="1225"/>
      <c r="CG74" s="1225"/>
      <c r="CH74" s="1225"/>
      <c r="CI74" s="1225"/>
      <c r="CJ74" s="1225"/>
      <c r="CK74" s="1225"/>
      <c r="CL74" s="1225"/>
      <c r="CM74" s="1225"/>
      <c r="CN74" s="1225"/>
      <c r="CO74" s="1225"/>
      <c r="CP74" s="1225"/>
      <c r="CQ74" s="1225"/>
      <c r="CR74" s="1225"/>
      <c r="CS74" s="1225"/>
      <c r="CT74" s="1225"/>
      <c r="CU74" s="1225"/>
      <c r="CV74" s="1225"/>
      <c r="CW74" s="1225"/>
      <c r="CX74" s="1225"/>
      <c r="CY74" s="1225"/>
      <c r="CZ74" s="1225"/>
      <c r="DA74" s="1225"/>
      <c r="DB74" s="1225"/>
      <c r="DC74" s="1225"/>
    </row>
    <row r="75" spans="2:107" ht="13" x14ac:dyDescent="0.2">
      <c r="B75" s="247"/>
      <c r="G75" s="1233"/>
      <c r="H75" s="1233"/>
      <c r="I75" s="1231"/>
      <c r="J75" s="1231"/>
      <c r="K75" s="1232"/>
      <c r="L75" s="1232"/>
      <c r="M75" s="1232"/>
      <c r="N75" s="1232"/>
      <c r="AM75" s="359"/>
      <c r="AN75" s="1228"/>
      <c r="AO75" s="1228"/>
      <c r="AP75" s="1228"/>
      <c r="AQ75" s="1228"/>
      <c r="AR75" s="1228"/>
      <c r="AS75" s="1228"/>
      <c r="AT75" s="1228"/>
      <c r="AU75" s="1228"/>
      <c r="AV75" s="1228"/>
      <c r="AW75" s="1228"/>
      <c r="AX75" s="1228"/>
      <c r="AY75" s="1228"/>
      <c r="AZ75" s="1228"/>
      <c r="BA75" s="1228"/>
      <c r="BB75" s="1228" t="s">
        <v>576</v>
      </c>
      <c r="BC75" s="1228"/>
      <c r="BD75" s="1228"/>
      <c r="BE75" s="1228"/>
      <c r="BF75" s="1228"/>
      <c r="BG75" s="1228"/>
      <c r="BH75" s="1228"/>
      <c r="BI75" s="1228"/>
      <c r="BJ75" s="1228"/>
      <c r="BK75" s="1228"/>
      <c r="BL75" s="1228"/>
      <c r="BM75" s="1228"/>
      <c r="BN75" s="1228"/>
      <c r="BO75" s="1228"/>
      <c r="BP75" s="1225">
        <v>10</v>
      </c>
      <c r="BQ75" s="1225"/>
      <c r="BR75" s="1225"/>
      <c r="BS75" s="1225"/>
      <c r="BT75" s="1225"/>
      <c r="BU75" s="1225"/>
      <c r="BV75" s="1225"/>
      <c r="BW75" s="1225"/>
      <c r="BX75" s="1225">
        <v>10.1</v>
      </c>
      <c r="BY75" s="1225"/>
      <c r="BZ75" s="1225"/>
      <c r="CA75" s="1225"/>
      <c r="CB75" s="1225"/>
      <c r="CC75" s="1225"/>
      <c r="CD75" s="1225"/>
      <c r="CE75" s="1225"/>
      <c r="CF75" s="1225">
        <v>10.1</v>
      </c>
      <c r="CG75" s="1225"/>
      <c r="CH75" s="1225"/>
      <c r="CI75" s="1225"/>
      <c r="CJ75" s="1225"/>
      <c r="CK75" s="1225"/>
      <c r="CL75" s="1225"/>
      <c r="CM75" s="1225"/>
      <c r="CN75" s="1225">
        <v>10.8</v>
      </c>
      <c r="CO75" s="1225"/>
      <c r="CP75" s="1225"/>
      <c r="CQ75" s="1225"/>
      <c r="CR75" s="1225"/>
      <c r="CS75" s="1225"/>
      <c r="CT75" s="1225"/>
      <c r="CU75" s="1225"/>
      <c r="CV75" s="1225">
        <v>10.1</v>
      </c>
      <c r="CW75" s="1225"/>
      <c r="CX75" s="1225"/>
      <c r="CY75" s="1225"/>
      <c r="CZ75" s="1225"/>
      <c r="DA75" s="1225"/>
      <c r="DB75" s="1225"/>
      <c r="DC75" s="1225"/>
    </row>
    <row r="76" spans="2:107" ht="13" x14ac:dyDescent="0.2">
      <c r="B76" s="247"/>
      <c r="G76" s="1233"/>
      <c r="H76" s="1233"/>
      <c r="I76" s="1231"/>
      <c r="J76" s="1231"/>
      <c r="K76" s="1232"/>
      <c r="L76" s="1232"/>
      <c r="M76" s="1232"/>
      <c r="N76" s="1232"/>
      <c r="AM76" s="359"/>
      <c r="AN76" s="1228"/>
      <c r="AO76" s="1228"/>
      <c r="AP76" s="1228"/>
      <c r="AQ76" s="1228"/>
      <c r="AR76" s="1228"/>
      <c r="AS76" s="1228"/>
      <c r="AT76" s="1228"/>
      <c r="AU76" s="1228"/>
      <c r="AV76" s="1228"/>
      <c r="AW76" s="1228"/>
      <c r="AX76" s="1228"/>
      <c r="AY76" s="1228"/>
      <c r="AZ76" s="1228"/>
      <c r="BA76" s="1228"/>
      <c r="BB76" s="1228"/>
      <c r="BC76" s="1228"/>
      <c r="BD76" s="1228"/>
      <c r="BE76" s="1228"/>
      <c r="BF76" s="1228"/>
      <c r="BG76" s="1228"/>
      <c r="BH76" s="1228"/>
      <c r="BI76" s="1228"/>
      <c r="BJ76" s="1228"/>
      <c r="BK76" s="1228"/>
      <c r="BL76" s="1228"/>
      <c r="BM76" s="1228"/>
      <c r="BN76" s="1228"/>
      <c r="BO76" s="1228"/>
      <c r="BP76" s="1225"/>
      <c r="BQ76" s="1225"/>
      <c r="BR76" s="1225"/>
      <c r="BS76" s="1225"/>
      <c r="BT76" s="1225"/>
      <c r="BU76" s="1225"/>
      <c r="BV76" s="1225"/>
      <c r="BW76" s="1225"/>
      <c r="BX76" s="1225"/>
      <c r="BY76" s="1225"/>
      <c r="BZ76" s="1225"/>
      <c r="CA76" s="1225"/>
      <c r="CB76" s="1225"/>
      <c r="CC76" s="1225"/>
      <c r="CD76" s="1225"/>
      <c r="CE76" s="1225"/>
      <c r="CF76" s="1225"/>
      <c r="CG76" s="1225"/>
      <c r="CH76" s="1225"/>
      <c r="CI76" s="1225"/>
      <c r="CJ76" s="1225"/>
      <c r="CK76" s="1225"/>
      <c r="CL76" s="1225"/>
      <c r="CM76" s="1225"/>
      <c r="CN76" s="1225"/>
      <c r="CO76" s="1225"/>
      <c r="CP76" s="1225"/>
      <c r="CQ76" s="1225"/>
      <c r="CR76" s="1225"/>
      <c r="CS76" s="1225"/>
      <c r="CT76" s="1225"/>
      <c r="CU76" s="1225"/>
      <c r="CV76" s="1225"/>
      <c r="CW76" s="1225"/>
      <c r="CX76" s="1225"/>
      <c r="CY76" s="1225"/>
      <c r="CZ76" s="1225"/>
      <c r="DA76" s="1225"/>
      <c r="DB76" s="1225"/>
      <c r="DC76" s="1225"/>
    </row>
    <row r="77" spans="2:107" ht="13" x14ac:dyDescent="0.2">
      <c r="B77" s="247"/>
      <c r="G77" s="1231"/>
      <c r="H77" s="1231"/>
      <c r="I77" s="1231"/>
      <c r="J77" s="1231"/>
      <c r="K77" s="1229"/>
      <c r="L77" s="1229"/>
      <c r="M77" s="1229"/>
      <c r="N77" s="1229"/>
      <c r="AN77" s="1230" t="s">
        <v>573</v>
      </c>
      <c r="AO77" s="1230"/>
      <c r="AP77" s="1230"/>
      <c r="AQ77" s="1230"/>
      <c r="AR77" s="1230"/>
      <c r="AS77" s="1230"/>
      <c r="AT77" s="1230"/>
      <c r="AU77" s="1230"/>
      <c r="AV77" s="1230"/>
      <c r="AW77" s="1230"/>
      <c r="AX77" s="1230"/>
      <c r="AY77" s="1230"/>
      <c r="AZ77" s="1230"/>
      <c r="BA77" s="1230"/>
      <c r="BB77" s="1228" t="s">
        <v>571</v>
      </c>
      <c r="BC77" s="1228"/>
      <c r="BD77" s="1228"/>
      <c r="BE77" s="1228"/>
      <c r="BF77" s="1228"/>
      <c r="BG77" s="1228"/>
      <c r="BH77" s="1228"/>
      <c r="BI77" s="1228"/>
      <c r="BJ77" s="1228"/>
      <c r="BK77" s="1228"/>
      <c r="BL77" s="1228"/>
      <c r="BM77" s="1228"/>
      <c r="BN77" s="1228"/>
      <c r="BO77" s="1228"/>
      <c r="BP77" s="1225">
        <v>41.5</v>
      </c>
      <c r="BQ77" s="1225"/>
      <c r="BR77" s="1225"/>
      <c r="BS77" s="1225"/>
      <c r="BT77" s="1225"/>
      <c r="BU77" s="1225"/>
      <c r="BV77" s="1225"/>
      <c r="BW77" s="1225"/>
      <c r="BX77" s="1225">
        <v>25.2</v>
      </c>
      <c r="BY77" s="1225"/>
      <c r="BZ77" s="1225"/>
      <c r="CA77" s="1225"/>
      <c r="CB77" s="1225"/>
      <c r="CC77" s="1225"/>
      <c r="CD77" s="1225"/>
      <c r="CE77" s="1225"/>
      <c r="CF77" s="1225">
        <v>15.7</v>
      </c>
      <c r="CG77" s="1225"/>
      <c r="CH77" s="1225"/>
      <c r="CI77" s="1225"/>
      <c r="CJ77" s="1225"/>
      <c r="CK77" s="1225"/>
      <c r="CL77" s="1225"/>
      <c r="CM77" s="1225"/>
      <c r="CN77" s="1225">
        <v>10.199999999999999</v>
      </c>
      <c r="CO77" s="1225"/>
      <c r="CP77" s="1225"/>
      <c r="CQ77" s="1225"/>
      <c r="CR77" s="1225"/>
      <c r="CS77" s="1225"/>
      <c r="CT77" s="1225"/>
      <c r="CU77" s="1225"/>
      <c r="CV77" s="1225">
        <v>10.5</v>
      </c>
      <c r="CW77" s="1225"/>
      <c r="CX77" s="1225"/>
      <c r="CY77" s="1225"/>
      <c r="CZ77" s="1225"/>
      <c r="DA77" s="1225"/>
      <c r="DB77" s="1225"/>
      <c r="DC77" s="1225"/>
    </row>
    <row r="78" spans="2:107" ht="13" x14ac:dyDescent="0.2">
      <c r="B78" s="247"/>
      <c r="G78" s="1231"/>
      <c r="H78" s="1231"/>
      <c r="I78" s="1231"/>
      <c r="J78" s="1231"/>
      <c r="K78" s="1229"/>
      <c r="L78" s="1229"/>
      <c r="M78" s="1229"/>
      <c r="N78" s="1229"/>
      <c r="AN78" s="1230"/>
      <c r="AO78" s="1230"/>
      <c r="AP78" s="1230"/>
      <c r="AQ78" s="1230"/>
      <c r="AR78" s="1230"/>
      <c r="AS78" s="1230"/>
      <c r="AT78" s="1230"/>
      <c r="AU78" s="1230"/>
      <c r="AV78" s="1230"/>
      <c r="AW78" s="1230"/>
      <c r="AX78" s="1230"/>
      <c r="AY78" s="1230"/>
      <c r="AZ78" s="1230"/>
      <c r="BA78" s="1230"/>
      <c r="BB78" s="1228"/>
      <c r="BC78" s="1228"/>
      <c r="BD78" s="1228"/>
      <c r="BE78" s="1228"/>
      <c r="BF78" s="1228"/>
      <c r="BG78" s="1228"/>
      <c r="BH78" s="1228"/>
      <c r="BI78" s="1228"/>
      <c r="BJ78" s="1228"/>
      <c r="BK78" s="1228"/>
      <c r="BL78" s="1228"/>
      <c r="BM78" s="1228"/>
      <c r="BN78" s="1228"/>
      <c r="BO78" s="1228"/>
      <c r="BP78" s="1225"/>
      <c r="BQ78" s="1225"/>
      <c r="BR78" s="1225"/>
      <c r="BS78" s="1225"/>
      <c r="BT78" s="1225"/>
      <c r="BU78" s="1225"/>
      <c r="BV78" s="1225"/>
      <c r="BW78" s="1225"/>
      <c r="BX78" s="1225"/>
      <c r="BY78" s="1225"/>
      <c r="BZ78" s="1225"/>
      <c r="CA78" s="1225"/>
      <c r="CB78" s="1225"/>
      <c r="CC78" s="1225"/>
      <c r="CD78" s="1225"/>
      <c r="CE78" s="1225"/>
      <c r="CF78" s="1225"/>
      <c r="CG78" s="1225"/>
      <c r="CH78" s="1225"/>
      <c r="CI78" s="1225"/>
      <c r="CJ78" s="1225"/>
      <c r="CK78" s="1225"/>
      <c r="CL78" s="1225"/>
      <c r="CM78" s="1225"/>
      <c r="CN78" s="1225"/>
      <c r="CO78" s="1225"/>
      <c r="CP78" s="1225"/>
      <c r="CQ78" s="1225"/>
      <c r="CR78" s="1225"/>
      <c r="CS78" s="1225"/>
      <c r="CT78" s="1225"/>
      <c r="CU78" s="1225"/>
      <c r="CV78" s="1225"/>
      <c r="CW78" s="1225"/>
      <c r="CX78" s="1225"/>
      <c r="CY78" s="1225"/>
      <c r="CZ78" s="1225"/>
      <c r="DA78" s="1225"/>
      <c r="DB78" s="1225"/>
      <c r="DC78" s="1225"/>
    </row>
    <row r="79" spans="2:107" ht="13" x14ac:dyDescent="0.2">
      <c r="B79" s="247"/>
      <c r="G79" s="1231"/>
      <c r="H79" s="1231"/>
      <c r="I79" s="1226"/>
      <c r="J79" s="1226"/>
      <c r="K79" s="1227"/>
      <c r="L79" s="1227"/>
      <c r="M79" s="1227"/>
      <c r="N79" s="1227"/>
      <c r="AN79" s="1230"/>
      <c r="AO79" s="1230"/>
      <c r="AP79" s="1230"/>
      <c r="AQ79" s="1230"/>
      <c r="AR79" s="1230"/>
      <c r="AS79" s="1230"/>
      <c r="AT79" s="1230"/>
      <c r="AU79" s="1230"/>
      <c r="AV79" s="1230"/>
      <c r="AW79" s="1230"/>
      <c r="AX79" s="1230"/>
      <c r="AY79" s="1230"/>
      <c r="AZ79" s="1230"/>
      <c r="BA79" s="1230"/>
      <c r="BB79" s="1228" t="s">
        <v>576</v>
      </c>
      <c r="BC79" s="1228"/>
      <c r="BD79" s="1228"/>
      <c r="BE79" s="1228"/>
      <c r="BF79" s="1228"/>
      <c r="BG79" s="1228"/>
      <c r="BH79" s="1228"/>
      <c r="BI79" s="1228"/>
      <c r="BJ79" s="1228"/>
      <c r="BK79" s="1228"/>
      <c r="BL79" s="1228"/>
      <c r="BM79" s="1228"/>
      <c r="BN79" s="1228"/>
      <c r="BO79" s="1228"/>
      <c r="BP79" s="1225">
        <v>9.1999999999999993</v>
      </c>
      <c r="BQ79" s="1225"/>
      <c r="BR79" s="1225"/>
      <c r="BS79" s="1225"/>
      <c r="BT79" s="1225"/>
      <c r="BU79" s="1225"/>
      <c r="BV79" s="1225"/>
      <c r="BW79" s="1225"/>
      <c r="BX79" s="1225">
        <v>8.9</v>
      </c>
      <c r="BY79" s="1225"/>
      <c r="BZ79" s="1225"/>
      <c r="CA79" s="1225"/>
      <c r="CB79" s="1225"/>
      <c r="CC79" s="1225"/>
      <c r="CD79" s="1225"/>
      <c r="CE79" s="1225"/>
      <c r="CF79" s="1225">
        <v>8.9</v>
      </c>
      <c r="CG79" s="1225"/>
      <c r="CH79" s="1225"/>
      <c r="CI79" s="1225"/>
      <c r="CJ79" s="1225"/>
      <c r="CK79" s="1225"/>
      <c r="CL79" s="1225"/>
      <c r="CM79" s="1225"/>
      <c r="CN79" s="1225">
        <v>9</v>
      </c>
      <c r="CO79" s="1225"/>
      <c r="CP79" s="1225"/>
      <c r="CQ79" s="1225"/>
      <c r="CR79" s="1225"/>
      <c r="CS79" s="1225"/>
      <c r="CT79" s="1225"/>
      <c r="CU79" s="1225"/>
      <c r="CV79" s="1225">
        <v>8.9</v>
      </c>
      <c r="CW79" s="1225"/>
      <c r="CX79" s="1225"/>
      <c r="CY79" s="1225"/>
      <c r="CZ79" s="1225"/>
      <c r="DA79" s="1225"/>
      <c r="DB79" s="1225"/>
      <c r="DC79" s="1225"/>
    </row>
    <row r="80" spans="2:107" ht="13" x14ac:dyDescent="0.2">
      <c r="B80" s="247"/>
      <c r="G80" s="1231"/>
      <c r="H80" s="1231"/>
      <c r="I80" s="1226"/>
      <c r="J80" s="1226"/>
      <c r="K80" s="1227"/>
      <c r="L80" s="1227"/>
      <c r="M80" s="1227"/>
      <c r="N80" s="1227"/>
      <c r="AN80" s="1230"/>
      <c r="AO80" s="1230"/>
      <c r="AP80" s="1230"/>
      <c r="AQ80" s="1230"/>
      <c r="AR80" s="1230"/>
      <c r="AS80" s="1230"/>
      <c r="AT80" s="1230"/>
      <c r="AU80" s="1230"/>
      <c r="AV80" s="1230"/>
      <c r="AW80" s="1230"/>
      <c r="AX80" s="1230"/>
      <c r="AY80" s="1230"/>
      <c r="AZ80" s="1230"/>
      <c r="BA80" s="1230"/>
      <c r="BB80" s="1228"/>
      <c r="BC80" s="1228"/>
      <c r="BD80" s="1228"/>
      <c r="BE80" s="1228"/>
      <c r="BF80" s="1228"/>
      <c r="BG80" s="1228"/>
      <c r="BH80" s="1228"/>
      <c r="BI80" s="1228"/>
      <c r="BJ80" s="1228"/>
      <c r="BK80" s="1228"/>
      <c r="BL80" s="1228"/>
      <c r="BM80" s="1228"/>
      <c r="BN80" s="1228"/>
      <c r="BO80" s="1228"/>
      <c r="BP80" s="1225"/>
      <c r="BQ80" s="1225"/>
      <c r="BR80" s="1225"/>
      <c r="BS80" s="1225"/>
      <c r="BT80" s="1225"/>
      <c r="BU80" s="1225"/>
      <c r="BV80" s="1225"/>
      <c r="BW80" s="1225"/>
      <c r="BX80" s="1225"/>
      <c r="BY80" s="1225"/>
      <c r="BZ80" s="1225"/>
      <c r="CA80" s="1225"/>
      <c r="CB80" s="1225"/>
      <c r="CC80" s="1225"/>
      <c r="CD80" s="1225"/>
      <c r="CE80" s="1225"/>
      <c r="CF80" s="1225"/>
      <c r="CG80" s="1225"/>
      <c r="CH80" s="1225"/>
      <c r="CI80" s="1225"/>
      <c r="CJ80" s="1225"/>
      <c r="CK80" s="1225"/>
      <c r="CL80" s="1225"/>
      <c r="CM80" s="1225"/>
      <c r="CN80" s="1225"/>
      <c r="CO80" s="1225"/>
      <c r="CP80" s="1225"/>
      <c r="CQ80" s="1225"/>
      <c r="CR80" s="1225"/>
      <c r="CS80" s="1225"/>
      <c r="CT80" s="1225"/>
      <c r="CU80" s="1225"/>
      <c r="CV80" s="1225"/>
      <c r="CW80" s="1225"/>
      <c r="CX80" s="1225"/>
      <c r="CY80" s="1225"/>
      <c r="CZ80" s="1225"/>
      <c r="DA80" s="1225"/>
      <c r="DB80" s="1225"/>
      <c r="DC80" s="1225"/>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47OKuRvGb4qLR8iSC6VjXcuQYtm4A3W6kgJtpxreQDXwVL+BkbAc358qcFUcQNuzDnhxYlfTonc1xxOTIyjKg==" saltValue="MASQy+DlYuC22DAlAA79a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FC07D-6A15-4BCF-AA38-0350F09E44F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DMDenKWFMeusAOUtL2LlgmD4Fd2USNdLORFhIJMbgVb08msqOEL7f76bniwdt841yHOCNbdpLJmRWaTLZ+IUhQ==" saltValue="BdkIBgKjdHL7ewfPCTYei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35FB2-1829-4011-82D2-EF32FF725B1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N8S6O5M5e7pKj3kBdFSbdzbrunJygeKP3NsuwACVsEIKU/141ph5Okre0tmIwUqOQdPvIH5K2ibME+E1zd51pA==" saltValue="06zDh5lVMvh631bkQbjZ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119731</v>
      </c>
      <c r="E3" s="142"/>
      <c r="F3" s="143">
        <v>92632</v>
      </c>
      <c r="G3" s="144"/>
      <c r="H3" s="145"/>
    </row>
    <row r="4" spans="1:8" x14ac:dyDescent="0.2">
      <c r="A4" s="146"/>
      <c r="B4" s="147"/>
      <c r="C4" s="148"/>
      <c r="D4" s="149">
        <v>46361</v>
      </c>
      <c r="E4" s="150"/>
      <c r="F4" s="151">
        <v>47978</v>
      </c>
      <c r="G4" s="152"/>
      <c r="H4" s="153"/>
    </row>
    <row r="5" spans="1:8" x14ac:dyDescent="0.2">
      <c r="A5" s="134" t="s">
        <v>521</v>
      </c>
      <c r="B5" s="139"/>
      <c r="C5" s="140"/>
      <c r="D5" s="141">
        <v>147458</v>
      </c>
      <c r="E5" s="142"/>
      <c r="F5" s="143">
        <v>96469</v>
      </c>
      <c r="G5" s="144"/>
      <c r="H5" s="145"/>
    </row>
    <row r="6" spans="1:8" x14ac:dyDescent="0.2">
      <c r="A6" s="146"/>
      <c r="B6" s="147"/>
      <c r="C6" s="148"/>
      <c r="D6" s="149">
        <v>37494</v>
      </c>
      <c r="E6" s="150"/>
      <c r="F6" s="151">
        <v>49775</v>
      </c>
      <c r="G6" s="152"/>
      <c r="H6" s="153"/>
    </row>
    <row r="7" spans="1:8" x14ac:dyDescent="0.2">
      <c r="A7" s="134" t="s">
        <v>522</v>
      </c>
      <c r="B7" s="139"/>
      <c r="C7" s="140"/>
      <c r="D7" s="141">
        <v>113692</v>
      </c>
      <c r="E7" s="142"/>
      <c r="F7" s="143">
        <v>85743</v>
      </c>
      <c r="G7" s="144"/>
      <c r="H7" s="145"/>
    </row>
    <row r="8" spans="1:8" x14ac:dyDescent="0.2">
      <c r="A8" s="146"/>
      <c r="B8" s="147"/>
      <c r="C8" s="148"/>
      <c r="D8" s="149">
        <v>36365</v>
      </c>
      <c r="E8" s="150"/>
      <c r="F8" s="151">
        <v>45231</v>
      </c>
      <c r="G8" s="152"/>
      <c r="H8" s="153"/>
    </row>
    <row r="9" spans="1:8" x14ac:dyDescent="0.2">
      <c r="A9" s="134" t="s">
        <v>523</v>
      </c>
      <c r="B9" s="139"/>
      <c r="C9" s="140"/>
      <c r="D9" s="141">
        <v>142009</v>
      </c>
      <c r="E9" s="142"/>
      <c r="F9" s="143">
        <v>92509</v>
      </c>
      <c r="G9" s="144"/>
      <c r="H9" s="145"/>
    </row>
    <row r="10" spans="1:8" x14ac:dyDescent="0.2">
      <c r="A10" s="146"/>
      <c r="B10" s="147"/>
      <c r="C10" s="148"/>
      <c r="D10" s="149">
        <v>58993</v>
      </c>
      <c r="E10" s="150"/>
      <c r="F10" s="151">
        <v>52274</v>
      </c>
      <c r="G10" s="152"/>
      <c r="H10" s="153"/>
    </row>
    <row r="11" spans="1:8" x14ac:dyDescent="0.2">
      <c r="A11" s="134" t="s">
        <v>524</v>
      </c>
      <c r="B11" s="139"/>
      <c r="C11" s="140"/>
      <c r="D11" s="141">
        <v>134904</v>
      </c>
      <c r="E11" s="142"/>
      <c r="F11" s="143">
        <v>98544</v>
      </c>
      <c r="G11" s="144"/>
      <c r="H11" s="145"/>
    </row>
    <row r="12" spans="1:8" x14ac:dyDescent="0.2">
      <c r="A12" s="146"/>
      <c r="B12" s="147"/>
      <c r="C12" s="154"/>
      <c r="D12" s="149">
        <v>38293</v>
      </c>
      <c r="E12" s="150"/>
      <c r="F12" s="151">
        <v>55816</v>
      </c>
      <c r="G12" s="152"/>
      <c r="H12" s="153"/>
    </row>
    <row r="13" spans="1:8" x14ac:dyDescent="0.2">
      <c r="A13" s="134"/>
      <c r="B13" s="139"/>
      <c r="C13" s="140"/>
      <c r="D13" s="141">
        <v>131559</v>
      </c>
      <c r="E13" s="142"/>
      <c r="F13" s="143">
        <v>93179</v>
      </c>
      <c r="G13" s="155"/>
      <c r="H13" s="145"/>
    </row>
    <row r="14" spans="1:8" x14ac:dyDescent="0.2">
      <c r="A14" s="146"/>
      <c r="B14" s="147"/>
      <c r="C14" s="148"/>
      <c r="D14" s="149">
        <v>43501</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3.83</v>
      </c>
      <c r="C19" s="156">
        <f>ROUND(VALUE(SUBSTITUTE(実質収支比率等に係る経年分析!G$48,"▲","-")),2)</f>
        <v>5.83</v>
      </c>
      <c r="D19" s="156">
        <f>ROUND(VALUE(SUBSTITUTE(実質収支比率等に係る経年分析!H$48,"▲","-")),2)</f>
        <v>7.92</v>
      </c>
      <c r="E19" s="156">
        <f>ROUND(VALUE(SUBSTITUTE(実質収支比率等に係る経年分析!I$48,"▲","-")),2)</f>
        <v>6.86</v>
      </c>
      <c r="F19" s="156">
        <f>ROUND(VALUE(SUBSTITUTE(実質収支比率等に係る経年分析!J$48,"▲","-")),2)</f>
        <v>7.57</v>
      </c>
    </row>
    <row r="20" spans="1:11" x14ac:dyDescent="0.2">
      <c r="A20" s="156" t="s">
        <v>53</v>
      </c>
      <c r="B20" s="156">
        <f>ROUND(VALUE(SUBSTITUTE(実質収支比率等に係る経年分析!F$47,"▲","-")),2)</f>
        <v>22.65</v>
      </c>
      <c r="C20" s="156">
        <f>ROUND(VALUE(SUBSTITUTE(実質収支比率等に係る経年分析!G$47,"▲","-")),2)</f>
        <v>24.7</v>
      </c>
      <c r="D20" s="156">
        <f>ROUND(VALUE(SUBSTITUTE(実質収支比率等に係る経年分析!H$47,"▲","-")),2)</f>
        <v>25.31</v>
      </c>
      <c r="E20" s="156">
        <f>ROUND(VALUE(SUBSTITUTE(実質収支比率等に係る経年分析!I$47,"▲","-")),2)</f>
        <v>25.13</v>
      </c>
      <c r="F20" s="156">
        <f>ROUND(VALUE(SUBSTITUTE(実質収支比率等に係る経年分析!J$47,"▲","-")),2)</f>
        <v>25.11</v>
      </c>
    </row>
    <row r="21" spans="1:11" x14ac:dyDescent="0.2">
      <c r="A21" s="156" t="s">
        <v>54</v>
      </c>
      <c r="B21" s="156">
        <f>IF(ISNUMBER(VALUE(SUBSTITUTE(実質収支比率等に係る経年分析!F$49,"▲","-"))),ROUND(VALUE(SUBSTITUTE(実質収支比率等に係る経年分析!F$49,"▲","-")),2),NA())</f>
        <v>1.25</v>
      </c>
      <c r="C21" s="156">
        <f>IF(ISNUMBER(VALUE(SUBSTITUTE(実質収支比率等に係る経年分析!G$49,"▲","-"))),ROUND(VALUE(SUBSTITUTE(実質収支比率等に係る経年分析!G$49,"▲","-")),2),NA())</f>
        <v>4.72</v>
      </c>
      <c r="D21" s="156">
        <f>IF(ISNUMBER(VALUE(SUBSTITUTE(実質収支比率等に係る経年分析!H$49,"▲","-"))),ROUND(VALUE(SUBSTITUTE(実質収支比率等に係る経年分析!H$49,"▲","-")),2),NA())</f>
        <v>1.99</v>
      </c>
      <c r="E21" s="156">
        <f>IF(ISNUMBER(VALUE(SUBSTITUTE(実質収支比率等に係る経年分析!I$49,"▲","-"))),ROUND(VALUE(SUBSTITUTE(実質収支比率等に係る経年分析!I$49,"▲","-")),2),NA())</f>
        <v>-0.93</v>
      </c>
      <c r="F21" s="156">
        <f>IF(ISNUMBER(VALUE(SUBSTITUTE(実質収支比率等に係る経年分析!J$49,"▲","-"))),ROUND(VALUE(SUBSTITUTE(実質収支比率等に係る経年分析!J$49,"▲","-")),2),NA())</f>
        <v>0.81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0.43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工業団地整備事業特別会計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国民宿舎特別会計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0.55000000000000004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0.8</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4.04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3.85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4.4400000000000004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4.7300000000000004</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5.97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6.85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8.8000000000000007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10.33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10.71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9.7200000000000006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2035</v>
      </c>
      <c r="E42" s="158"/>
      <c r="F42" s="158"/>
      <c r="G42" s="158">
        <f>'実質公債費比率（分子）の構造'!L$52</f>
        <v>2008</v>
      </c>
      <c r="H42" s="158"/>
      <c r="I42" s="158"/>
      <c r="J42" s="158">
        <f>'実質公債費比率（分子）の構造'!M$52</f>
        <v>2009</v>
      </c>
      <c r="K42" s="158"/>
      <c r="L42" s="158"/>
      <c r="M42" s="158">
        <f>'実質公債費比率（分子）の構造'!N$52</f>
        <v>1990</v>
      </c>
      <c r="N42" s="158"/>
      <c r="O42" s="158"/>
      <c r="P42" s="158">
        <f>'実質公債費比率（分子）の構造'!O$52</f>
        <v>1859</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7</v>
      </c>
      <c r="C44" s="158"/>
      <c r="D44" s="158"/>
      <c r="E44" s="158">
        <f>'実質公債費比率（分子）の構造'!L$50</f>
        <v>182</v>
      </c>
      <c r="F44" s="158"/>
      <c r="G44" s="158"/>
      <c r="H44" s="158">
        <f>'実質公債費比率（分子）の構造'!M$50</f>
        <v>118</v>
      </c>
      <c r="I44" s="158"/>
      <c r="J44" s="158"/>
      <c r="K44" s="158">
        <f>'実質公債費比率（分子）の構造'!N$50</f>
        <v>173</v>
      </c>
      <c r="L44" s="158"/>
      <c r="M44" s="158"/>
      <c r="N44" s="158">
        <f>'実質公債費比率（分子）の構造'!O$50</f>
        <v>138</v>
      </c>
      <c r="O44" s="158"/>
      <c r="P44" s="158"/>
    </row>
    <row r="45" spans="1:16" x14ac:dyDescent="0.2">
      <c r="A45" s="158" t="s">
        <v>63</v>
      </c>
      <c r="B45" s="158">
        <f>'実質公債費比率（分子）の構造'!K$49</f>
        <v>20</v>
      </c>
      <c r="C45" s="158"/>
      <c r="D45" s="158"/>
      <c r="E45" s="158">
        <f>'実質公債費比率（分子）の構造'!L$49</f>
        <v>24</v>
      </c>
      <c r="F45" s="158"/>
      <c r="G45" s="158"/>
      <c r="H45" s="158" t="str">
        <f>'実質公債費比率（分子）の構造'!M$49</f>
        <v>-</v>
      </c>
      <c r="I45" s="158"/>
      <c r="J45" s="158"/>
      <c r="K45" s="158">
        <f>'実質公債費比率（分子）の構造'!N$49</f>
        <v>23</v>
      </c>
      <c r="L45" s="158"/>
      <c r="M45" s="158"/>
      <c r="N45" s="158">
        <f>'実質公債費比率（分子）の構造'!O$49</f>
        <v>13</v>
      </c>
      <c r="O45" s="158"/>
      <c r="P45" s="158"/>
    </row>
    <row r="46" spans="1:16" x14ac:dyDescent="0.2">
      <c r="A46" s="158" t="s">
        <v>64</v>
      </c>
      <c r="B46" s="158">
        <f>'実質公債費比率（分子）の構造'!K$48</f>
        <v>212</v>
      </c>
      <c r="C46" s="158"/>
      <c r="D46" s="158"/>
      <c r="E46" s="158">
        <f>'実質公債費比率（分子）の構造'!L$48</f>
        <v>205</v>
      </c>
      <c r="F46" s="158"/>
      <c r="G46" s="158"/>
      <c r="H46" s="158">
        <f>'実質公債費比率（分子）の構造'!M$48</f>
        <v>196</v>
      </c>
      <c r="I46" s="158"/>
      <c r="J46" s="158"/>
      <c r="K46" s="158">
        <f>'実質公債費比率（分子）の構造'!N$48</f>
        <v>146</v>
      </c>
      <c r="L46" s="158"/>
      <c r="M46" s="158"/>
      <c r="N46" s="158">
        <f>'実質公債費比率（分子）の構造'!O$48</f>
        <v>138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2608</v>
      </c>
      <c r="C49" s="158"/>
      <c r="D49" s="158"/>
      <c r="E49" s="158">
        <f>'実質公債費比率（分子）の構造'!L$45</f>
        <v>2658</v>
      </c>
      <c r="F49" s="158"/>
      <c r="G49" s="158"/>
      <c r="H49" s="158">
        <f>'実質公債費比率（分子）の構造'!M$45</f>
        <v>2682</v>
      </c>
      <c r="I49" s="158"/>
      <c r="J49" s="158"/>
      <c r="K49" s="158">
        <f>'実質公債費比率（分子）の構造'!N$45</f>
        <v>2671</v>
      </c>
      <c r="L49" s="158"/>
      <c r="M49" s="158"/>
      <c r="N49" s="158">
        <f>'実質公債費比率（分子）の構造'!O$45</f>
        <v>2437</v>
      </c>
      <c r="O49" s="158"/>
      <c r="P49" s="158"/>
    </row>
    <row r="50" spans="1:16" x14ac:dyDescent="0.2">
      <c r="A50" s="158" t="s">
        <v>67</v>
      </c>
      <c r="B50" s="158" t="e">
        <f>NA()</f>
        <v>#N/A</v>
      </c>
      <c r="C50" s="158">
        <f>IF(ISNUMBER('実質公債費比率（分子）の構造'!K$53),'実質公債費比率（分子）の構造'!K$53,NA())</f>
        <v>812</v>
      </c>
      <c r="D50" s="158" t="e">
        <f>NA()</f>
        <v>#N/A</v>
      </c>
      <c r="E50" s="158" t="e">
        <f>NA()</f>
        <v>#N/A</v>
      </c>
      <c r="F50" s="158">
        <f>IF(ISNUMBER('実質公債費比率（分子）の構造'!L$53),'実質公債費比率（分子）の構造'!L$53,NA())</f>
        <v>1061</v>
      </c>
      <c r="G50" s="158" t="e">
        <f>NA()</f>
        <v>#N/A</v>
      </c>
      <c r="H50" s="158" t="e">
        <f>NA()</f>
        <v>#N/A</v>
      </c>
      <c r="I50" s="158">
        <f>IF(ISNUMBER('実質公債費比率（分子）の構造'!M$53),'実質公債費比率（分子）の構造'!M$53,NA())</f>
        <v>987</v>
      </c>
      <c r="J50" s="158" t="e">
        <f>NA()</f>
        <v>#N/A</v>
      </c>
      <c r="K50" s="158" t="e">
        <f>NA()</f>
        <v>#N/A</v>
      </c>
      <c r="L50" s="158">
        <f>IF(ISNUMBER('実質公債費比率（分子）の構造'!N$53),'実質公債費比率（分子）の構造'!N$53,NA())</f>
        <v>1023</v>
      </c>
      <c r="M50" s="158" t="e">
        <f>NA()</f>
        <v>#N/A</v>
      </c>
      <c r="N50" s="158" t="e">
        <f>NA()</f>
        <v>#N/A</v>
      </c>
      <c r="O50" s="158">
        <f>IF(ISNUMBER('実質公債費比率（分子）の構造'!O$53),'実質公債費比率（分子）の構造'!O$53,NA())</f>
        <v>867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17692</v>
      </c>
      <c r="E56" s="157"/>
      <c r="F56" s="157"/>
      <c r="G56" s="157">
        <f>'将来負担比率（分子）の構造'!J$52</f>
        <v>17422</v>
      </c>
      <c r="H56" s="157"/>
      <c r="I56" s="157"/>
      <c r="J56" s="157">
        <f>'将来負担比率（分子）の構造'!K$52</f>
        <v>16492</v>
      </c>
      <c r="K56" s="157"/>
      <c r="L56" s="157"/>
      <c r="M56" s="157">
        <f>'将来負担比率（分子）の構造'!L$52</f>
        <v>16178</v>
      </c>
      <c r="N56" s="157"/>
      <c r="O56" s="157"/>
      <c r="P56" s="157">
        <f>'将来負担比率（分子）の構造'!M$52</f>
        <v>17242</v>
      </c>
    </row>
    <row r="57" spans="1:16" x14ac:dyDescent="0.2">
      <c r="A57" s="157" t="s">
        <v>42</v>
      </c>
      <c r="B57" s="157"/>
      <c r="C57" s="157"/>
      <c r="D57" s="157">
        <f>'将来負担比率（分子）の構造'!I$51</f>
        <v>652</v>
      </c>
      <c r="E57" s="157"/>
      <c r="F57" s="157"/>
      <c r="G57" s="157">
        <f>'将来負担比率（分子）の構造'!J$51</f>
        <v>611</v>
      </c>
      <c r="H57" s="157"/>
      <c r="I57" s="157"/>
      <c r="J57" s="157">
        <f>'将来負担比率（分子）の構造'!K$51</f>
        <v>571</v>
      </c>
      <c r="K57" s="157"/>
      <c r="L57" s="157"/>
      <c r="M57" s="157">
        <f>'将来負担比率（分子）の構造'!L$51</f>
        <v>531</v>
      </c>
      <c r="N57" s="157"/>
      <c r="O57" s="157"/>
      <c r="P57" s="157">
        <f>'将来負担比率（分子）の構造'!M$51</f>
        <v>491</v>
      </c>
    </row>
    <row r="58" spans="1:16" x14ac:dyDescent="0.2">
      <c r="A58" s="157" t="s">
        <v>41</v>
      </c>
      <c r="B58" s="157"/>
      <c r="C58" s="157"/>
      <c r="D58" s="157">
        <f>'将来負担比率（分子）の構造'!I$50</f>
        <v>7435</v>
      </c>
      <c r="E58" s="157"/>
      <c r="F58" s="157"/>
      <c r="G58" s="157">
        <f>'将来負担比率（分子）の構造'!J$50</f>
        <v>10053</v>
      </c>
      <c r="H58" s="157"/>
      <c r="I58" s="157"/>
      <c r="J58" s="157">
        <f>'将来負担比率（分子）の構造'!K$50</f>
        <v>12192</v>
      </c>
      <c r="K58" s="157"/>
      <c r="L58" s="157"/>
      <c r="M58" s="157">
        <f>'将来負担比率（分子）の構造'!L$50</f>
        <v>14582</v>
      </c>
      <c r="N58" s="157"/>
      <c r="O58" s="157"/>
      <c r="P58" s="157">
        <f>'将来負担比率（分子）の構造'!M$50</f>
        <v>13923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384</v>
      </c>
      <c r="C61" s="157"/>
      <c r="D61" s="157"/>
      <c r="E61" s="157">
        <f>'将来負担比率（分子）の構造'!J$46</f>
        <v>384</v>
      </c>
      <c r="F61" s="157"/>
      <c r="G61" s="157"/>
      <c r="H61" s="157">
        <f>'将来負担比率（分子）の構造'!K$46</f>
        <v>302</v>
      </c>
      <c r="I61" s="157"/>
      <c r="J61" s="157"/>
      <c r="K61" s="157">
        <f>'将来負担比率（分子）の構造'!L$46</f>
        <v>240</v>
      </c>
      <c r="L61" s="157"/>
      <c r="M61" s="157"/>
      <c r="N61" s="157">
        <f>'将来負担比率（分子）の構造'!M$46</f>
        <v>202</v>
      </c>
      <c r="O61" s="157"/>
      <c r="P61" s="157"/>
    </row>
    <row r="62" spans="1:16" x14ac:dyDescent="0.2">
      <c r="A62" s="157" t="s">
        <v>35</v>
      </c>
      <c r="B62" s="157">
        <f>'将来負担比率（分子）の構造'!I$45</f>
        <v>1870</v>
      </c>
      <c r="C62" s="157"/>
      <c r="D62" s="157"/>
      <c r="E62" s="157">
        <f>'将来負担比率（分子）の構造'!J$45</f>
        <v>1999</v>
      </c>
      <c r="F62" s="157"/>
      <c r="G62" s="157"/>
      <c r="H62" s="157">
        <f>'将来負担比率（分子）の構造'!K$45</f>
        <v>2040</v>
      </c>
      <c r="I62" s="157"/>
      <c r="J62" s="157"/>
      <c r="K62" s="157">
        <f>'将来負担比率（分子）の構造'!L$45</f>
        <v>2134</v>
      </c>
      <c r="L62" s="157"/>
      <c r="M62" s="157"/>
      <c r="N62" s="157">
        <f>'将来負担比率（分子）の構造'!M$45</f>
        <v>2250</v>
      </c>
      <c r="O62" s="157"/>
      <c r="P62" s="157"/>
    </row>
    <row r="63" spans="1:16" x14ac:dyDescent="0.2">
      <c r="A63" s="157" t="s">
        <v>34</v>
      </c>
      <c r="B63" s="157">
        <f>'将来負担比率（分子）の構造'!I$44</f>
        <v>107</v>
      </c>
      <c r="C63" s="157"/>
      <c r="D63" s="157"/>
      <c r="E63" s="157">
        <f>'将来負担比率（分子）の構造'!J$44</f>
        <v>82</v>
      </c>
      <c r="F63" s="157"/>
      <c r="G63" s="157"/>
      <c r="H63" s="157">
        <f>'将来負担比率（分子）の構造'!K$44</f>
        <v>85</v>
      </c>
      <c r="I63" s="157"/>
      <c r="J63" s="157"/>
      <c r="K63" s="157">
        <f>'将来負担比率（分子）の構造'!L$44</f>
        <v>80</v>
      </c>
      <c r="L63" s="157"/>
      <c r="M63" s="157"/>
      <c r="N63" s="157">
        <f>'将来負担比率（分子）の構造'!M$44</f>
        <v>71</v>
      </c>
      <c r="O63" s="157"/>
      <c r="P63" s="157"/>
    </row>
    <row r="64" spans="1:16" x14ac:dyDescent="0.2">
      <c r="A64" s="157" t="s">
        <v>33</v>
      </c>
      <c r="B64" s="157">
        <f>'将来負担比率（分子）の構造'!I$43</f>
        <v>2648</v>
      </c>
      <c r="C64" s="157"/>
      <c r="D64" s="157"/>
      <c r="E64" s="157">
        <f>'将来負担比率（分子）の構造'!J$43</f>
        <v>2639</v>
      </c>
      <c r="F64" s="157"/>
      <c r="G64" s="157"/>
      <c r="H64" s="157">
        <f>'将来負担比率（分子）の構造'!K$43</f>
        <v>1359</v>
      </c>
      <c r="I64" s="157"/>
      <c r="J64" s="157"/>
      <c r="K64" s="157">
        <f>'将来負担比率（分子）の構造'!L$43</f>
        <v>873</v>
      </c>
      <c r="L64" s="157"/>
      <c r="M64" s="157"/>
      <c r="N64" s="157">
        <f>'将来負担比率（分子）の構造'!M$43</f>
        <v>806</v>
      </c>
      <c r="O64" s="157"/>
      <c r="P64" s="157"/>
    </row>
    <row r="65" spans="1:16" x14ac:dyDescent="0.2">
      <c r="A65" s="157" t="s">
        <v>32</v>
      </c>
      <c r="B65" s="157">
        <f>'将来負担比率（分子）の構造'!I$42</f>
        <v>6</v>
      </c>
      <c r="C65" s="157"/>
      <c r="D65" s="157"/>
      <c r="E65" s="157">
        <f>'将来負担比率（分子）の構造'!J$42</f>
        <v>6</v>
      </c>
      <c r="F65" s="157"/>
      <c r="G65" s="157"/>
      <c r="H65" s="157">
        <f>'将来負担比率（分子）の構造'!K$42</f>
        <v>3</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22179</v>
      </c>
      <c r="C66" s="157"/>
      <c r="D66" s="157"/>
      <c r="E66" s="157">
        <f>'将来負担比率（分子）の構造'!J$41</f>
        <v>21676</v>
      </c>
      <c r="F66" s="157"/>
      <c r="G66" s="157"/>
      <c r="H66" s="157">
        <f>'将来負担比率（分子）の構造'!K$41</f>
        <v>20773</v>
      </c>
      <c r="I66" s="157"/>
      <c r="J66" s="157"/>
      <c r="K66" s="157">
        <f>'将来負担比率（分子）の構造'!L$41</f>
        <v>20034</v>
      </c>
      <c r="L66" s="157"/>
      <c r="M66" s="157"/>
      <c r="N66" s="157">
        <f>'将来負担比率（分子）の構造'!M$41</f>
        <v>19313</v>
      </c>
      <c r="O66" s="157"/>
      <c r="P66" s="157"/>
    </row>
    <row r="67" spans="1:16" x14ac:dyDescent="0.2">
      <c r="A67" s="157" t="s">
        <v>71</v>
      </c>
      <c r="B67" s="157" t="e">
        <f>NA()</f>
        <v>#N/A</v>
      </c>
      <c r="C67" s="157">
        <f>IF(ISNUMBER('将来負担比率（分子）の構造'!I$53), IF('将来負担比率（分子）の構造'!I$53 &lt; 0, 0, '将来負担比率（分子）の構造'!I$53), NA())</f>
        <v>1415</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2845</v>
      </c>
      <c r="C72" s="161">
        <f>基金残高に係る経年分析!G55</f>
        <v>2851</v>
      </c>
      <c r="D72" s="161">
        <f>基金残高に係る経年分析!H55</f>
        <v>2859</v>
      </c>
    </row>
    <row r="73" spans="1:16" x14ac:dyDescent="0.2">
      <c r="A73" s="160" t="s">
        <v>74</v>
      </c>
      <c r="B73" s="161">
        <f>基金残高に係る経年分析!F56</f>
        <v>458</v>
      </c>
      <c r="C73" s="161">
        <f>基金残高に係る経年分析!G56</f>
        <v>502</v>
      </c>
      <c r="D73" s="161">
        <f>基金残高に係る経年分析!H56</f>
        <v>532</v>
      </c>
    </row>
    <row r="74" spans="1:16" x14ac:dyDescent="0.2">
      <c r="A74" s="160" t="s">
        <v>75</v>
      </c>
      <c r="B74" s="161">
        <f>基金残高に係る経年分析!F57</f>
        <v>8454</v>
      </c>
      <c r="C74" s="161">
        <f>基金残高に係る経年分析!G57</f>
        <v>10726</v>
      </c>
      <c r="D74" s="161">
        <f>基金残高に係る経年分析!H57</f>
        <v>12137</v>
      </c>
    </row>
  </sheetData>
  <sheetProtection algorithmName="SHA-512" hashValue="g0AK/0H4biRl60lqBgejxO1too2eeIObUgP7N8vttlEZerZoXJ8RBuM8GWRdDMt3eKPthciltJPo0/LjwfQZGQ==" saltValue="fbU+NURoFPO3aaTTZm0y+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dcterms:created xsi:type="dcterms:W3CDTF">2026-02-23T09:56:03Z</dcterms:created>
  <dcterms:modified xsi:type="dcterms:W3CDTF">2026-09-24T23:30:52Z</dcterms:modified>
  <cp:category/>
</cp:coreProperties>
</file>