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4E5AE430-848E-4BD8-A4F9-476AF8C25142}"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3" r:id="rId14"/>
    <sheet name="施設類型別ストック情報分析表①" sheetId="21" r:id="rId15"/>
    <sheet name="施設類型別ストック情報分析表②" sheetId="22"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E40" i="10"/>
  <c r="AM40" i="10"/>
  <c r="U40" i="10"/>
  <c r="C40" i="10"/>
  <c r="BE39" i="10"/>
  <c r="AM39" i="10"/>
  <c r="C39" i="10"/>
  <c r="BE38" i="10"/>
  <c r="AM38" i="10"/>
  <c r="C38" i="10"/>
  <c r="BE37" i="10"/>
  <c r="AM37" i="10"/>
  <c r="C37" i="10"/>
  <c r="BE36" i="10"/>
  <c r="AM36" i="10"/>
  <c r="C36" i="10"/>
  <c r="BE35" i="10"/>
  <c r="C35" i="10"/>
  <c r="C34" i="10"/>
  <c r="U34" i="10" l="1"/>
  <c r="U35" i="10" s="1"/>
  <c r="U36" i="10" s="1"/>
  <c r="U37" i="10" s="1"/>
  <c r="U38" i="10" s="1"/>
  <c r="U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W34" i="10" s="1"/>
  <c r="BW35" i="10" s="1"/>
  <c r="BW36" i="10" s="1"/>
  <c r="BW37" i="10" s="1"/>
  <c r="BW38" i="10" s="1"/>
  <c r="BW39" i="10" s="1"/>
  <c r="BW40" i="10" s="1"/>
  <c r="CO34" i="10" l="1"/>
  <c r="CO35" i="10" s="1"/>
  <c r="CO36" i="10" s="1"/>
  <c r="CO37" i="10" s="1"/>
  <c r="CO38" i="10" s="1"/>
  <c r="CO39" i="10" s="1"/>
  <c r="CO40" i="10" s="1"/>
  <c r="CO41" i="10" s="1"/>
</calcChain>
</file>

<file path=xl/sharedStrings.xml><?xml version="1.0" encoding="utf-8"?>
<sst xmlns="http://schemas.openxmlformats.org/spreadsheetml/2006/main" count="1146" uniqueCount="585">
  <si>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</si>
  <si>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</si>
  <si>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</si>
  <si>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</si>
  <si>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</si>
  <si>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</si>
  <si>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</si>
  <si>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</si>
  <si>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</si>
  <si>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</si>
  <si>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</si>
  <si>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</si>
  <si>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</si>
  <si>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</si>
  <si>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</si>
  <si>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</si>
  <si>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</si>
  <si>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</si>
  <si>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</si>
  <si>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</si>
  <si>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</si>
  <si>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</si>
  <si>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</si>
  <si>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</si>
  <si>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</si>
  <si>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</si>
  <si>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</si>
  <si>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</si>
  <si>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</si>
  <si>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</si>
  <si>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</si>
  <si>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</si>
  <si>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</si>
  <si>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</si>
  <si>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</si>
  <si>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</si>
  <si>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</si>
  <si>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</si>
  <si>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</si>
  <si>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</si>
  <si>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</si>
  <si>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</si>
  <si>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</si>
  <si>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</si>
  <si>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</si>
  <si>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</si>
  <si>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</si>
  <si>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</si>
  <si>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</si>
  <si>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</si>
  <si>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</si>
  <si>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</si>
  <si>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</si>
  <si>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</si>
  <si>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</si>
  <si>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</si>
  <si>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</si>
  <si>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</si>
  <si>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</si>
  <si>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</si>
  <si>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</si>
  <si>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</si>
  <si>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</si>
  <si>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</si>
  <si>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</si>
  <si>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</si>
  <si>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</si>
  <si>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</si>
  <si>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</si>
  <si>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</si>
  <si>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</si>
  <si>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</si>
  <si>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</si>
  <si>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</si>
  <si>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</si>
  <si>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</si>
  <si>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</si>
  <si>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</si>
  <si>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</si>
  <si>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</si>
  <si>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</si>
  <si>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</si>
  <si>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</si>
  <si>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</si>
  <si>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</si>
  <si>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</si>
  <si>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</si>
  <si>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</si>
  <si>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</si>
  <si>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</si>
  <si>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</si>
  <si>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</si>
  <si>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</si>
  <si>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</si>
  <si>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奄美市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</si>
  <si>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</si>
  <si>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</si>
  <si>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</si>
  <si>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</si>
  <si>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</si>
  <si>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</si>
  <si>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</si>
  <si>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</si>
  <si>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</si>
  <si>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</si>
  <si>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</si>
  <si>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</si>
  <si>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</si>
  <si>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</si>
  <si>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</si>
  <si>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</si>
  <si>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</si>
  <si>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</si>
  <si>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</si>
  <si>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</si>
  <si>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</si>
  <si>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</si>
  <si>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</si>
  <si>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</si>
  <si>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</si>
  <si>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</si>
  <si>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</si>
  <si>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</si>
  <si>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</si>
  <si>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</si>
  <si>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</si>
  <si>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</si>
  <si>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</si>
  <si>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</si>
  <si>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</si>
  <si>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</si>
  <si>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</si>
  <si>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</si>
  <si>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</si>
  <si>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</si>
  <si>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</si>
  <si>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</si>
  <si>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</si>
  <si>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</si>
  <si>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</si>
  <si>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</si>
  <si>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</si>
  <si>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</si>
  <si>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</si>
  <si>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</si>
  <si>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</si>
  <si>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</si>
  <si>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</si>
  <si>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</si>
  <si>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</si>
  <si>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</si>
  <si>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</si>
  <si>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</si>
  <si>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</si>
  <si>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</si>
  <si>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</si>
  <si>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</si>
  <si>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</si>
  <si>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</si>
  <si>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</si>
  <si>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</si>
  <si>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</si>
  <si>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</si>
  <si>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</si>
  <si>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</si>
  <si>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</si>
  <si>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</si>
  <si>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</si>
  <si>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</si>
  <si>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</si>
  <si>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</si>
  <si>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</si>
  <si>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</si>
  <si>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</si>
  <si>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</si>
  <si>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</si>
  <si>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</si>
  <si>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</si>
  <si>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</si>
  <si>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</si>
  <si>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</si>
  <si>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</si>
  <si>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</si>
  <si>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</si>
  <si>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</si>
  <si>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</si>
  <si>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</si>
  <si>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</si>
  <si>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</si>
  <si>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</si>
  <si>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</si>
  <si>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</si>
  <si>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</si>
  <si>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</si>
  <si>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</si>
  <si>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</si>
  <si>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</si>
  <si>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</si>
  <si>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</si>
  <si>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</si>
  <si>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</si>
  <si>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</si>
  <si>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</si>
  <si>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鹿児島県奄美市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</si>
  <si>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</si>
  <si>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</si>
  <si>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</si>
  <si>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</si>
  <si>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</si>
  <si>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</si>
  <si>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</si>
  <si>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</si>
  <si>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</si>
  <si>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</si>
  <si>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</si>
  <si>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</si>
  <si>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</si>
  <si>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</si>
  <si>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</si>
  <si>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</si>
  <si>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</si>
  <si>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</si>
  <si>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</si>
  <si>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</si>
  <si>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</si>
  <si>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</si>
  <si>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</si>
  <si>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</si>
  <si>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</si>
  <si>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</si>
  <si>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</si>
  <si>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</si>
  <si>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</si>
  <si>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</si>
  <si>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</si>
  <si>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</si>
  <si>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</si>
  <si>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</si>
  <si>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</si>
  <si>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</si>
  <si>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</si>
  <si>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</si>
  <si>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</si>
  <si>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</si>
  <si>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</si>
  <si>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</si>
  <si>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</si>
  <si>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</si>
  <si>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</si>
  <si>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</si>
  <si>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</si>
  <si>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</si>
  <si>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</si>
  <si>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</si>
  <si>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</si>
  <si>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</si>
  <si>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</si>
  <si>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</si>
  <si>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</si>
  <si>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</si>
  <si>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</si>
  <si>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</si>
  <si>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</si>
  <si>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</si>
  <si>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</si>
  <si>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</si>
  <si>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</si>
  <si>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</si>
  <si>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</si>
  <si>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</si>
  <si>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</si>
  <si>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</si>
  <si>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</si>
  <si>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</si>
  <si>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</si>
  <si>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</si>
  <si>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</si>
  <si>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</si>
  <si>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</si>
  <si>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</si>
  <si>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</si>
  <si>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</si>
  <si>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</si>
  <si>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</si>
  <si>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</si>
  <si>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</si>
  <si>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</si>
  <si>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</si>
  <si>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</si>
  <si>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</si>
  <si>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</si>
  <si>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</si>
  <si>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</si>
  <si>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</si>
  <si>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</si>
  <si>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</si>
  <si>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</si>
  <si>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</si>
  <si>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</si>
  <si>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</si>
  <si>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</si>
  <si>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</si>
  <si>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</si>
  <si>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</si>
  <si>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</si>
  <si>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</si>
  <si>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</si>
  <si>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</si>
  <si>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</si>
  <si>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</si>
  <si>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</si>
  <si>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</si>
  <si>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</si>
  <si>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</si>
  <si>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</si>
  <si>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</si>
  <si>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</si>
  <si>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</si>
  <si>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</si>
  <si>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</si>
  <si>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</si>
  <si>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</si>
  <si>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</si>
  <si>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</si>
  <si>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</si>
  <si>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</si>
  <si>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</si>
  <si>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</si>
  <si>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</si>
  <si>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</si>
  <si>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</si>
  <si>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</si>
  <si>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</si>
  <si>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</si>
  <si>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</si>
  <si>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</si>
  <si>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</si>
  <si>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</si>
  <si>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</si>
  <si>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</si>
  <si>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</si>
  <si>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</si>
  <si>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</si>
  <si>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</si>
  <si>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</si>
  <si>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</si>
  <si>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</si>
  <si>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</si>
  <si>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</si>
  <si>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</si>
  <si>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</si>
  <si>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</si>
  <si>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</si>
  <si>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</si>
  <si>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鹿児島県奄美市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</si>
  <si>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</si>
  <si>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</si>
  <si>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</si>
  <si>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</si>
  <si>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</si>
  <si>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</si>
  <si>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</si>
  <si>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</si>
  <si>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</si>
  <si>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</si>
  <si>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</si>
  <si>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</si>
  <si>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</si>
  <si>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</si>
  <si>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</si>
  <si>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</si>
  <si>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</si>
  <si>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</si>
  <si>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</si>
  <si>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</si>
  <si>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</si>
  <si>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</si>
  <si>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</si>
  <si>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</si>
  <si>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</si>
  <si>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</si>
  <si>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</si>
  <si>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</si>
  <si>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</si>
  <si>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</si>
  <si>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</si>
  <si>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</si>
  <si>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</si>
  <si>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奄美市国民健康保険事業特別会計</t>
    <phoneticPr fontId="5"/>
  </si>
  <si>
    <t>奄美市国民健康保険直営診療施設勘定特別会計</t>
    <phoneticPr fontId="5"/>
  </si>
  <si>
    <t>奄美市後期高齢者医療特別会計</t>
    <phoneticPr fontId="5"/>
  </si>
  <si>
    <t>奄美市介護保険事業特別会計</t>
    <phoneticPr fontId="5"/>
  </si>
  <si>
    <t>奄美市訪問看護特別会計（介護サービス）</t>
    <phoneticPr fontId="5"/>
  </si>
  <si>
    <t>奄美市交通災害共済特別会計</t>
    <phoneticPr fontId="5"/>
  </si>
  <si>
    <t>奄美市水道事業会計</t>
    <phoneticPr fontId="5"/>
  </si>
  <si>
    <t>法適用企業</t>
    <phoneticPr fontId="5"/>
  </si>
  <si>
    <t>奄美市下水道事業会計</t>
    <phoneticPr fontId="5"/>
  </si>
  <si>
    <t>奄美市と畜場特別会計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</si>
  <si>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</si>
  <si>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</si>
  <si>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</si>
  <si>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</si>
  <si>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</si>
  <si>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</si>
  <si>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</si>
  <si>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</si>
  <si>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</si>
  <si>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</si>
  <si>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</si>
  <si>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</si>
  <si>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</si>
  <si>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</si>
  <si>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</si>
  <si>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</si>
  <si>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</si>
  <si>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</si>
  <si>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</si>
  <si>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</si>
  <si>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</si>
  <si>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</si>
  <si>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</si>
  <si>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</si>
  <si>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</si>
  <si>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</si>
  <si>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</si>
  <si>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</si>
  <si>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</si>
  <si>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</si>
  <si>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</si>
  <si>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</si>
  <si>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</si>
  <si>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</si>
  <si>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</si>
  <si>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</si>
  <si>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</si>
  <si>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</si>
  <si>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</si>
  <si>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</si>
  <si>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</si>
  <si>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</si>
  <si>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</si>
  <si>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</si>
  <si>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</si>
  <si>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</si>
  <si>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</si>
  <si>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</si>
  <si>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</si>
  <si>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</si>
  <si>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</si>
  <si>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</si>
  <si>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</si>
  <si>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</si>
  <si>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</si>
  <si>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</si>
  <si>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</si>
  <si>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</si>
  <si>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</si>
  <si>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</si>
  <si>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</si>
  <si>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</si>
  <si>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</si>
  <si>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</si>
  <si>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</si>
  <si>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</si>
  <si>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</si>
  <si>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</si>
  <si>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</si>
  <si>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</si>
  <si>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</si>
  <si>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</si>
  <si>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</si>
  <si>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</si>
  <si>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</si>
  <si>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</si>
  <si>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</si>
  <si>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</si>
  <si>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</si>
  <si>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</si>
  <si>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</si>
  <si>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</si>
  <si>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</si>
  <si>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</si>
  <si>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</si>
  <si>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</si>
  <si>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</si>
  <si>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</si>
  <si>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</si>
  <si>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</si>
  <si>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</si>
  <si>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</si>
  <si>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</si>
  <si>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</si>
  <si>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</si>
  <si>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</si>
  <si>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</si>
  <si>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</si>
  <si>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</si>
  <si>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</si>
  <si>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</si>
  <si>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</si>
  <si>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</si>
  <si>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</si>
  <si>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</si>
  <si>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</si>
  <si>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</si>
  <si>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</si>
  <si>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</si>
  <si>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</si>
  <si>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</si>
  <si>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</si>
  <si>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</si>
  <si>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</si>
  <si>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</si>
  <si>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</si>
  <si>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</si>
  <si>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</si>
  <si>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</si>
  <si>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</si>
  <si>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</si>
  <si>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</si>
  <si>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</si>
  <si>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</si>
  <si>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</si>
  <si>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</si>
  <si>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</si>
  <si>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</si>
  <si>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</si>
  <si>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</si>
  <si>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</si>
  <si>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</si>
  <si>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</si>
  <si>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</si>
  <si>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</si>
  <si>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</si>
  <si>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1.27</t>
  </si>
  <si>
    <t>▲ 0.31</t>
  </si>
  <si>
    <t>▲ 0.44</t>
  </si>
  <si>
    <t>奄美市水道事業会計</t>
  </si>
  <si>
    <t>一般会計</t>
  </si>
  <si>
    <t>奄美市下水道事業会計</t>
  </si>
  <si>
    <t>奄美市介護保険事業特別会計</t>
  </si>
  <si>
    <t>奄美市国民健康保険事業特別会計</t>
  </si>
  <si>
    <t>奄美市交通災害共済特別会計</t>
  </si>
  <si>
    <t>奄美市後期高齢者医療特別会計</t>
  </si>
  <si>
    <t>奄美市国民健康保険直営診療施設勘定特別会計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</si>
  <si>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</si>
  <si>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</si>
  <si>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</si>
  <si>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</si>
  <si>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</si>
  <si>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</si>
  <si>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</si>
  <si>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</si>
  <si>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</si>
  <si>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鹿児島県市町村総合事務組合</t>
  </si>
  <si>
    <t>奄美群島広域事務組合</t>
  </si>
  <si>
    <t>奄美大島地区介護保険一部事務組合</t>
  </si>
  <si>
    <t>鹿児島県後期高齢者医療広域連合(一般会計)</t>
    <rPh sb="16" eb="18">
      <t>イッパン</t>
    </rPh>
    <rPh sb="18" eb="20">
      <t>カイケイ</t>
    </rPh>
    <phoneticPr fontId="2"/>
  </si>
  <si>
    <t>鹿児島県後期高齢者医療広域連合(特別会計)</t>
    <rPh sb="16" eb="18">
      <t>トクベツ</t>
    </rPh>
    <rPh sb="18" eb="20">
      <t>カイケイ</t>
    </rPh>
    <phoneticPr fontId="2"/>
  </si>
  <si>
    <t>大島地区衛生組合</t>
  </si>
  <si>
    <t>大島地区消防組合</t>
  </si>
  <si>
    <t>公共施設整備事業基金</t>
    <rPh sb="0" eb="10">
      <t>コウキョウシセツセイビジギョウキキン</t>
    </rPh>
    <phoneticPr fontId="5"/>
  </si>
  <si>
    <t>地域振興基金</t>
    <rPh sb="0" eb="2">
      <t>チイキ</t>
    </rPh>
    <rPh sb="2" eb="4">
      <t>シンコウ</t>
    </rPh>
    <rPh sb="4" eb="6">
      <t>キキン</t>
    </rPh>
    <phoneticPr fontId="5"/>
  </si>
  <si>
    <t>過疎地域持続的発展特別事業基金</t>
    <rPh sb="0" eb="4">
      <t>カソチイキ</t>
    </rPh>
    <rPh sb="4" eb="7">
      <t>ジゾクテキ</t>
    </rPh>
    <rPh sb="7" eb="9">
      <t>ハッテン</t>
    </rPh>
    <rPh sb="9" eb="11">
      <t>トクベツ</t>
    </rPh>
    <rPh sb="11" eb="13">
      <t>ジギョウ</t>
    </rPh>
    <rPh sb="13" eb="15">
      <t>キキン</t>
    </rPh>
    <phoneticPr fontId="5"/>
  </si>
  <si>
    <t>合併まちづくり基金</t>
    <rPh sb="0" eb="2">
      <t>ガッペイ</t>
    </rPh>
    <rPh sb="7" eb="9">
      <t>キキン</t>
    </rPh>
    <phoneticPr fontId="5"/>
  </si>
  <si>
    <t>ふるさと応援基金</t>
    <rPh sb="4" eb="6">
      <t>オウエン</t>
    </rPh>
    <rPh sb="6" eb="8">
      <t>キキン</t>
    </rPh>
    <phoneticPr fontId="5"/>
  </si>
  <si>
    <t>奄美市開発公社</t>
    <rPh sb="0" eb="3">
      <t>アマミシ</t>
    </rPh>
    <rPh sb="3" eb="5">
      <t>カイハツ</t>
    </rPh>
    <rPh sb="5" eb="7">
      <t>コウシャ</t>
    </rPh>
    <phoneticPr fontId="2"/>
  </si>
  <si>
    <t>奄美市農業研究センター</t>
    <rPh sb="0" eb="3">
      <t>アマミシ</t>
    </rPh>
    <rPh sb="3" eb="5">
      <t>ノウギョウ</t>
    </rPh>
    <rPh sb="5" eb="7">
      <t>ケンキュウ</t>
    </rPh>
    <phoneticPr fontId="2"/>
  </si>
  <si>
    <t>名瀬中央青果</t>
    <rPh sb="0" eb="2">
      <t>ナセ</t>
    </rPh>
    <rPh sb="2" eb="4">
      <t>チュウオウ</t>
    </rPh>
    <rPh sb="4" eb="6">
      <t>セイカ</t>
    </rPh>
    <phoneticPr fontId="2"/>
  </si>
  <si>
    <t>名瀬建設工事残土管理公社</t>
    <rPh sb="0" eb="2">
      <t>ナセ</t>
    </rPh>
    <rPh sb="2" eb="4">
      <t>ケンセツ</t>
    </rPh>
    <rPh sb="4" eb="6">
      <t>コウジ</t>
    </rPh>
    <rPh sb="6" eb="8">
      <t>ザンド</t>
    </rPh>
    <rPh sb="8" eb="10">
      <t>カンリ</t>
    </rPh>
    <rPh sb="10" eb="12">
      <t>コウシャ</t>
    </rPh>
    <phoneticPr fontId="2"/>
  </si>
  <si>
    <t>マングローブ公社</t>
    <rPh sb="6" eb="8">
      <t>コウシャ</t>
    </rPh>
    <phoneticPr fontId="2"/>
  </si>
  <si>
    <t>奄美広域中小企業勤労者福祉サービスセンター</t>
  </si>
  <si>
    <t>まちづくり奄美</t>
  </si>
  <si>
    <t>奄美大島風力発電</t>
    <rPh sb="0" eb="4">
      <t>アマミオオシマ</t>
    </rPh>
    <rPh sb="4" eb="8">
      <t>フウリョクハツデン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</si>
  <si>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</si>
  <si>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</si>
  <si>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</si>
  <si>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</si>
  <si>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</si>
  <si>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</si>
  <si>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</si>
  <si>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</si>
  <si>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</si>
  <si>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全体的に上昇傾向にあるが、類似団体内平均値を下回っているところ。また、将来負担比率は、地方債残高の減少及び基金等の積立額の増加により、充当可能財源が増加したことから、将来負担比率は改善傾向にある。
　今後、施設の老朽化対策、消防庁舎等の大型事業の実施も予定され、地方債の新規発行、基金の大幅な取り崩しが見込まれることから、将来への負担を考慮し、基金の積立を計画的に行いつつ、個別施設計画に基づいた適正な施設管理に努める。</t>
    <rPh sb="1" eb="3">
      <t>ユウケイ</t>
    </rPh>
    <rPh sb="3" eb="5">
      <t>コテイ</t>
    </rPh>
    <rPh sb="5" eb="7">
      <t>シサン</t>
    </rPh>
    <rPh sb="7" eb="9">
      <t>ゲンカ</t>
    </rPh>
    <rPh sb="9" eb="11">
      <t>ショウキャク</t>
    </rPh>
    <rPh sb="11" eb="12">
      <t>リツ</t>
    </rPh>
    <rPh sb="14" eb="17">
      <t>ゼンタイテキ</t>
    </rPh>
    <rPh sb="18" eb="20">
      <t>ジョウショウ</t>
    </rPh>
    <rPh sb="20" eb="22">
      <t>ケイコウ</t>
    </rPh>
    <rPh sb="27" eb="29">
      <t>ルイジ</t>
    </rPh>
    <rPh sb="29" eb="31">
      <t>ダンタイ</t>
    </rPh>
    <rPh sb="31" eb="32">
      <t>ナイ</t>
    </rPh>
    <rPh sb="32" eb="35">
      <t>ヘイキンチ</t>
    </rPh>
    <rPh sb="36" eb="38">
      <t>シタマワ</t>
    </rPh>
    <rPh sb="49" eb="55">
      <t>ショウライフタンヒリツ</t>
    </rPh>
    <rPh sb="57" eb="60">
      <t>チホウサイ</t>
    </rPh>
    <rPh sb="60" eb="62">
      <t>ザンダカ</t>
    </rPh>
    <rPh sb="63" eb="65">
      <t>ゲンショウ</t>
    </rPh>
    <rPh sb="65" eb="66">
      <t>オヨ</t>
    </rPh>
    <rPh sb="67" eb="69">
      <t>キキン</t>
    </rPh>
    <rPh sb="69" eb="70">
      <t>トウ</t>
    </rPh>
    <rPh sb="71" eb="74">
      <t>ツミタテガク</t>
    </rPh>
    <rPh sb="75" eb="77">
      <t>ゾウカ</t>
    </rPh>
    <rPh sb="81" eb="87">
      <t>ジュウトウカノウザイゲン</t>
    </rPh>
    <rPh sb="88" eb="90">
      <t>ゾウカ</t>
    </rPh>
    <rPh sb="97" eb="99">
      <t>ショウライ</t>
    </rPh>
    <rPh sb="99" eb="103">
      <t>フタンヒリツ</t>
    </rPh>
    <rPh sb="104" eb="106">
      <t>カイゼン</t>
    </rPh>
    <rPh sb="106" eb="108">
      <t>ケイコウ</t>
    </rPh>
    <rPh sb="114" eb="116">
      <t>コンゴ</t>
    </rPh>
    <rPh sb="117" eb="119">
      <t>シセツ</t>
    </rPh>
    <rPh sb="120" eb="123">
      <t>ロウキュウカ</t>
    </rPh>
    <rPh sb="123" eb="125">
      <t>タイサク</t>
    </rPh>
    <rPh sb="126" eb="130">
      <t>ショウボウチョウシャ</t>
    </rPh>
    <rPh sb="130" eb="131">
      <t>トウ</t>
    </rPh>
    <rPh sb="132" eb="136">
      <t>オオガタジギョウ</t>
    </rPh>
    <rPh sb="137" eb="139">
      <t>ジッシ</t>
    </rPh>
    <rPh sb="140" eb="142">
      <t>ヨテイ</t>
    </rPh>
    <rPh sb="145" eb="148">
      <t>チホウサイ</t>
    </rPh>
    <rPh sb="149" eb="153">
      <t>シンキハッコウ</t>
    </rPh>
    <rPh sb="154" eb="156">
      <t>キキン</t>
    </rPh>
    <rPh sb="157" eb="159">
      <t>オオハバ</t>
    </rPh>
    <rPh sb="160" eb="161">
      <t>ト</t>
    </rPh>
    <rPh sb="162" eb="163">
      <t>クズ</t>
    </rPh>
    <rPh sb="165" eb="167">
      <t>ミコ</t>
    </rPh>
    <rPh sb="175" eb="177">
      <t>ショウライ</t>
    </rPh>
    <rPh sb="179" eb="181">
      <t>フタン</t>
    </rPh>
    <rPh sb="182" eb="184">
      <t>コウリョ</t>
    </rPh>
    <rPh sb="186" eb="188">
      <t>キキン</t>
    </rPh>
    <rPh sb="189" eb="191">
      <t>ツミタテ</t>
    </rPh>
    <rPh sb="192" eb="194">
      <t>ケイカク</t>
    </rPh>
    <rPh sb="194" eb="195">
      <t>テキ</t>
    </rPh>
    <rPh sb="196" eb="197">
      <t>オコナ</t>
    </rPh>
    <rPh sb="201" eb="207">
      <t>コベツシセツケイカク</t>
    </rPh>
    <rPh sb="208" eb="209">
      <t>モト</t>
    </rPh>
    <rPh sb="212" eb="214">
      <t>テキセイ</t>
    </rPh>
    <rPh sb="215" eb="217">
      <t>シセツ</t>
    </rPh>
    <rPh sb="217" eb="219">
      <t>カンリ</t>
    </rPh>
    <rPh sb="220" eb="221">
      <t>ツト</t>
    </rPh>
    <phoneticPr fontId="5"/>
  </si>
  <si>
    <t>　将来負担比率は、地方債残高の減少及び基金等の積立額の増加により、充当可能財源が増加したことから、将来負担比率は改善傾向にある。また、実質公債費比率は、大型事業の実施に伴う元利償還金が増となったものの、標準税収入額や普通交付税が増加したことから、昨年度より微減となった。
　　今後、施設の老朽化対策、消防庁舎等の大型事業の実施も予定され、地方債の新規発行、基金の大幅な取り崩しが見込まれることから、将来負担比率及び実質公債費比率が上昇することが予想されるため、事業実施に向けた計画的な基金の積立を行い、将来負担比率及び実質公債費比率の上昇抑制に努める。</t>
    <rPh sb="1" eb="7">
      <t>ショウライフタンヒリツ</t>
    </rPh>
    <rPh sb="9" eb="14">
      <t>チホウサイザンダカ</t>
    </rPh>
    <rPh sb="15" eb="18">
      <t>ゲンショウオヨ</t>
    </rPh>
    <rPh sb="19" eb="22">
      <t>キキントウ</t>
    </rPh>
    <rPh sb="23" eb="26">
      <t>ツミタテガク</t>
    </rPh>
    <rPh sb="27" eb="29">
      <t>ゾウカ</t>
    </rPh>
    <rPh sb="33" eb="37">
      <t>ジュウトウカノウ</t>
    </rPh>
    <rPh sb="37" eb="39">
      <t>ザイゲン</t>
    </rPh>
    <rPh sb="40" eb="42">
      <t>ゾウカ</t>
    </rPh>
    <rPh sb="49" eb="55">
      <t>ショウライフタンヒリツ</t>
    </rPh>
    <rPh sb="56" eb="58">
      <t>カイゼン</t>
    </rPh>
    <rPh sb="58" eb="60">
      <t>ケイコウ</t>
    </rPh>
    <rPh sb="67" eb="74">
      <t>ジッシツコウサイヒヒリツ</t>
    </rPh>
    <rPh sb="76" eb="80">
      <t>オオガタジギョウ</t>
    </rPh>
    <rPh sb="81" eb="83">
      <t>ジッシ</t>
    </rPh>
    <rPh sb="84" eb="85">
      <t>トモナ</t>
    </rPh>
    <rPh sb="86" eb="91">
      <t>ガンリショウカンキン</t>
    </rPh>
    <rPh sb="92" eb="93">
      <t>ゾウ</t>
    </rPh>
    <rPh sb="101" eb="104">
      <t>ヒョウジュンゼイ</t>
    </rPh>
    <rPh sb="104" eb="107">
      <t>シュウニュウガク</t>
    </rPh>
    <rPh sb="108" eb="113">
      <t>フツウコウフゼイ</t>
    </rPh>
    <rPh sb="114" eb="116">
      <t>ゾウカ</t>
    </rPh>
    <rPh sb="123" eb="126">
      <t>サクネンド</t>
    </rPh>
    <rPh sb="128" eb="130">
      <t>ビゲン</t>
    </rPh>
    <rPh sb="199" eb="205">
      <t>ショウライフタンヒリツ</t>
    </rPh>
    <rPh sb="205" eb="206">
      <t>オヨ</t>
    </rPh>
    <rPh sb="207" eb="214">
      <t>ジッシツコウサイヒヒリツ</t>
    </rPh>
    <rPh sb="215" eb="217">
      <t>ジョウショウ</t>
    </rPh>
    <rPh sb="222" eb="224">
      <t>ヨソウ</t>
    </rPh>
    <rPh sb="230" eb="234">
      <t>ジギョウジッシ</t>
    </rPh>
    <rPh sb="235" eb="236">
      <t>ム</t>
    </rPh>
    <rPh sb="238" eb="241">
      <t>ケイカクテキ</t>
    </rPh>
    <rPh sb="242" eb="244">
      <t>キキン</t>
    </rPh>
    <rPh sb="245" eb="247">
      <t>ツミタテ</t>
    </rPh>
    <rPh sb="248" eb="249">
      <t>オコナ</t>
    </rPh>
    <rPh sb="251" eb="257">
      <t>ショウライフタンヒリツ</t>
    </rPh>
    <rPh sb="257" eb="258">
      <t>オヨ</t>
    </rPh>
    <rPh sb="259" eb="266">
      <t>ジッシツコウサイヒヒリツ</t>
    </rPh>
    <rPh sb="267" eb="269">
      <t>ジョウショウ</t>
    </rPh>
    <rPh sb="269" eb="271">
      <t>ヨクセイ</t>
    </rPh>
    <rPh sb="272" eb="273">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</si>
</sst>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ED2B82B-864F-466A-B535-FE01E06A448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0403-4C44-8EC4-0B2E657BA77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154020</c:v>
                </c:pt>
                <c:pt idx="1">
                  <c:v>123221</c:v>
                </c:pt>
                <c:pt idx="2">
                  <c:v>72592</c:v>
                </c:pt>
                <c:pt idx="3">
                  <c:v>56326</c:v>
                </c:pt>
                <c:pt idx="4">
                  <c:v>62686</c:v>
                </c:pt>
              </c:numCache>
            </c:numRef>
          </c:val>
          <c:smooth val="0"/>
          <c:extLst>
            <c:ext xmlns:c16="http://schemas.microsoft.com/office/drawing/2014/chart" uri="{C3380CC4-5D6E-409C-BE32-E72D297353CC}">
              <c16:uniqueId val="{00000001-0403-4C44-8EC4-0B2E657BA77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5.54</c:v>
                </c:pt>
                <c:pt idx="1">
                  <c:v>5.33</c:v>
                </c:pt>
                <c:pt idx="2">
                  <c:v>5.54</c:v>
                </c:pt>
                <c:pt idx="3">
                  <c:v>5.38</c:v>
                </c:pt>
                <c:pt idx="4">
                  <c:v>6.7</c:v>
                </c:pt>
              </c:numCache>
            </c:numRef>
          </c:val>
          <c:extLst>
            <c:ext xmlns:c16="http://schemas.microsoft.com/office/drawing/2014/chart" uri="{C3380CC4-5D6E-409C-BE32-E72D297353CC}">
              <c16:uniqueId val="{00000000-6400-4B3A-845B-4DB2EE6C6FE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18.86</c:v>
                </c:pt>
                <c:pt idx="1">
                  <c:v>20.54</c:v>
                </c:pt>
                <c:pt idx="2">
                  <c:v>22.82</c:v>
                </c:pt>
                <c:pt idx="3">
                  <c:v>23.06</c:v>
                </c:pt>
                <c:pt idx="4">
                  <c:v>26.49</c:v>
                </c:pt>
              </c:numCache>
            </c:numRef>
          </c:val>
          <c:extLst>
            <c:ext xmlns:c16="http://schemas.microsoft.com/office/drawing/2014/chart" uri="{C3380CC4-5D6E-409C-BE32-E72D297353CC}">
              <c16:uniqueId val="{00000001-6400-4B3A-845B-4DB2EE6C6FE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-1.27</c:v>
                </c:pt>
                <c:pt idx="1">
                  <c:v>-0.31</c:v>
                </c:pt>
                <c:pt idx="2">
                  <c:v>-0.44</c:v>
                </c:pt>
                <c:pt idx="3">
                  <c:v>0.7</c:v>
                </c:pt>
                <c:pt idx="4">
                  <c:v>5.4</c:v>
                </c:pt>
              </c:numCache>
            </c:numRef>
          </c:val>
          <c:smooth val="0"/>
          <c:extLst>
            <c:ext xmlns:c16="http://schemas.microsoft.com/office/drawing/2014/chart" uri="{C3380CC4-5D6E-409C-BE32-E72D297353CC}">
              <c16:uniqueId val="{00000002-6400-4B3A-845B-4DB2EE6C6FE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1.61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8C66-4775-B10D-256127CCD1C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C66-4775-B10D-256127CCD1C6}"/>
            </c:ext>
          </c:extLst>
        </c:ser>
        <c:ser>
          <c:idx val="2"/>
          <c:order val="2"/>
          <c:tx>
            <c:strRef>
              <c:f>データシート!$A$29</c:f>
              <c:strCache>
                <c:ptCount val="1"/>
                <c:pt idx="0">
                  <c:v>奄美市国民健康保険直営診療施設勘定特別会計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C66-4775-B10D-256127CCD1C6}"/>
            </c:ext>
          </c:extLst>
        </c:ser>
        <c:ser>
          <c:idx val="3"/>
          <c:order val="3"/>
          <c:tx>
            <c:strRef>
              <c:f>データシート!$A$30</c:f>
              <c:strCache>
                <c:ptCount val="1"/>
                <c:pt idx="0">
                  <c:v>奄美市後期高齢者医療特別会計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C66-4775-B10D-256127CCD1C6}"/>
            </c:ext>
          </c:extLst>
        </c:ser>
        <c:ser>
          <c:idx val="4"/>
          <c:order val="4"/>
          <c:tx>
            <c:strRef>
              <c:f>データシート!$A$31</c:f>
              <c:strCache>
                <c:ptCount val="1"/>
                <c:pt idx="0">
                  <c:v>奄美市交通災害共済特別会計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0.02</c:v>
                </c:pt>
                <c:pt idx="8">
                  <c:v>#N/A</c:v>
                </c:pt>
                <c:pt idx="9">
                  <c:v>0.02</c:v>
                </c:pt>
              </c:numCache>
            </c:numRef>
          </c:val>
          <c:extLst>
            <c:ext xmlns:c16="http://schemas.microsoft.com/office/drawing/2014/chart" uri="{C3380CC4-5D6E-409C-BE32-E72D297353CC}">
              <c16:uniqueId val="{00000004-8C66-4775-B10D-256127CCD1C6}"/>
            </c:ext>
          </c:extLst>
        </c:ser>
        <c:ser>
          <c:idx val="5"/>
          <c:order val="5"/>
          <c:tx>
            <c:strRef>
              <c:f>データシート!$A$32</c:f>
              <c:strCache>
                <c:ptCount val="1"/>
                <c:pt idx="0">
                  <c:v>奄美市国民健康保険事業特別会計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0.82</c:v>
                </c:pt>
                <c:pt idx="2">
                  <c:v>#N/A</c:v>
                </c:pt>
                <c:pt idx="3">
                  <c:v>1.19</c:v>
                </c:pt>
                <c:pt idx="4">
                  <c:v>#N/A</c:v>
                </c:pt>
                <c:pt idx="5">
                  <c:v>0.6</c:v>
                </c:pt>
                <c:pt idx="6">
                  <c:v>#N/A</c:v>
                </c:pt>
                <c:pt idx="7">
                  <c:v>0.14000000000000001</c:v>
                </c:pt>
                <c:pt idx="8">
                  <c:v>#N/A</c:v>
                </c:pt>
                <c:pt idx="9">
                  <c:v>0.02</c:v>
                </c:pt>
              </c:numCache>
            </c:numRef>
          </c:val>
          <c:extLst>
            <c:ext xmlns:c16="http://schemas.microsoft.com/office/drawing/2014/chart" uri="{C3380CC4-5D6E-409C-BE32-E72D297353CC}">
              <c16:uniqueId val="{00000005-8C66-4775-B10D-256127CCD1C6}"/>
            </c:ext>
          </c:extLst>
        </c:ser>
        <c:ser>
          <c:idx val="6"/>
          <c:order val="6"/>
          <c:tx>
            <c:strRef>
              <c:f>データシート!$A$33</c:f>
              <c:strCache>
                <c:ptCount val="1"/>
                <c:pt idx="0">
                  <c:v>奄美市介護保険事業特別会計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c:v>
                </c:pt>
                <c:pt idx="2">
                  <c:v>#N/A</c:v>
                </c:pt>
                <c:pt idx="3">
                  <c:v>0.39</c:v>
                </c:pt>
                <c:pt idx="4">
                  <c:v>#N/A</c:v>
                </c:pt>
                <c:pt idx="5">
                  <c:v>0.68</c:v>
                </c:pt>
                <c:pt idx="6">
                  <c:v>#N/A</c:v>
                </c:pt>
                <c:pt idx="7">
                  <c:v>0.94</c:v>
                </c:pt>
                <c:pt idx="8">
                  <c:v>#N/A</c:v>
                </c:pt>
                <c:pt idx="9">
                  <c:v>0.69</c:v>
                </c:pt>
              </c:numCache>
            </c:numRef>
          </c:val>
          <c:extLst>
            <c:ext xmlns:c16="http://schemas.microsoft.com/office/drawing/2014/chart" uri="{C3380CC4-5D6E-409C-BE32-E72D297353CC}">
              <c16:uniqueId val="{00000006-8C66-4775-B10D-256127CCD1C6}"/>
            </c:ext>
          </c:extLst>
        </c:ser>
        <c:ser>
          <c:idx val="7"/>
          <c:order val="7"/>
          <c:tx>
            <c:strRef>
              <c:f>データシート!$A$34</c:f>
              <c:strCache>
                <c:ptCount val="1"/>
                <c:pt idx="0">
                  <c:v>奄美市下水道事業会計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#N/A</c:v>
                </c:pt>
                <c:pt idx="3">
                  <c:v>1.89</c:v>
                </c:pt>
                <c:pt idx="4">
                  <c:v>#N/A</c:v>
                </c:pt>
                <c:pt idx="5">
                  <c:v>3.17</c:v>
                </c:pt>
                <c:pt idx="6">
                  <c:v>#N/A</c:v>
                </c:pt>
                <c:pt idx="7">
                  <c:v>1.5</c:v>
                </c:pt>
                <c:pt idx="8">
                  <c:v>#N/A</c:v>
                </c:pt>
                <c:pt idx="9">
                  <c:v>1.08</c:v>
                </c:pt>
              </c:numCache>
            </c:numRef>
          </c:val>
          <c:extLst>
            <c:ext xmlns:c16="http://schemas.microsoft.com/office/drawing/2014/chart" uri="{C3380CC4-5D6E-409C-BE32-E72D297353CC}">
              <c16:uniqueId val="{00000007-8C66-4775-B10D-256127CCD1C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5.54</c:v>
                </c:pt>
                <c:pt idx="2">
                  <c:v>#N/A</c:v>
                </c:pt>
                <c:pt idx="3">
                  <c:v>5.32</c:v>
                </c:pt>
                <c:pt idx="4">
                  <c:v>#N/A</c:v>
                </c:pt>
                <c:pt idx="5">
                  <c:v>5.53</c:v>
                </c:pt>
                <c:pt idx="6">
                  <c:v>#N/A</c:v>
                </c:pt>
                <c:pt idx="7">
                  <c:v>5.38</c:v>
                </c:pt>
                <c:pt idx="8">
                  <c:v>#N/A</c:v>
                </c:pt>
                <c:pt idx="9">
                  <c:v>6.69</c:v>
                </c:pt>
              </c:numCache>
            </c:numRef>
          </c:val>
          <c:extLst>
            <c:ext xmlns:c16="http://schemas.microsoft.com/office/drawing/2014/chart" uri="{C3380CC4-5D6E-409C-BE32-E72D297353CC}">
              <c16:uniqueId val="{00000008-8C66-4775-B10D-256127CCD1C6}"/>
            </c:ext>
          </c:extLst>
        </c:ser>
        <c:ser>
          <c:idx val="9"/>
          <c:order val="9"/>
          <c:tx>
            <c:strRef>
              <c:f>データシート!$A$36</c:f>
              <c:strCache>
                <c:ptCount val="1"/>
                <c:pt idx="0">
                  <c:v>奄美市水道事業会計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17.61</c:v>
                </c:pt>
                <c:pt idx="2">
                  <c:v>#N/A</c:v>
                </c:pt>
                <c:pt idx="3">
                  <c:v>17.43</c:v>
                </c:pt>
                <c:pt idx="4">
                  <c:v>#N/A</c:v>
                </c:pt>
                <c:pt idx="5">
                  <c:v>17.37</c:v>
                </c:pt>
                <c:pt idx="6">
                  <c:v>#N/A</c:v>
                </c:pt>
                <c:pt idx="7">
                  <c:v>15.48</c:v>
                </c:pt>
                <c:pt idx="8">
                  <c:v>#N/A</c:v>
                </c:pt>
                <c:pt idx="9">
                  <c:v>12.9</c:v>
                </c:pt>
              </c:numCache>
            </c:numRef>
          </c:val>
          <c:extLst>
            <c:ext xmlns:c16="http://schemas.microsoft.com/office/drawing/2014/chart" uri="{C3380CC4-5D6E-409C-BE32-E72D297353CC}">
              <c16:uniqueId val="{00000009-8C66-4775-B10D-256127CCD1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3709</c:v>
                </c:pt>
                <c:pt idx="5">
                  <c:v>3745</c:v>
                </c:pt>
                <c:pt idx="8">
                  <c:v>3897</c:v>
                </c:pt>
                <c:pt idx="11">
                  <c:v>4037</c:v>
                </c:pt>
                <c:pt idx="14">
                  <c:v>4246</c:v>
                </c:pt>
              </c:numCache>
            </c:numRef>
          </c:val>
          <c:extLst>
            <c:ext xmlns:c16="http://schemas.microsoft.com/office/drawing/2014/chart" uri="{C3380CC4-5D6E-409C-BE32-E72D297353CC}">
              <c16:uniqueId val="{00000000-0478-4CC7-9DF4-33A59A171FD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1</c:v>
                </c:pt>
                <c:pt idx="9">
                  <c:v>0</c:v>
                </c:pt>
                <c:pt idx="12">
                  <c:v>1</c:v>
                </c:pt>
              </c:numCache>
            </c:numRef>
          </c:val>
          <c:extLst>
            <c:ext xmlns:c16="http://schemas.microsoft.com/office/drawing/2014/chart" uri="{C3380CC4-5D6E-409C-BE32-E72D297353CC}">
              <c16:uniqueId val="{00000001-0478-4CC7-9DF4-33A59A171FD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478-4CC7-9DF4-33A59A171FD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71</c:v>
                </c:pt>
                <c:pt idx="3">
                  <c:v>71</c:v>
                </c:pt>
                <c:pt idx="6">
                  <c:v>34</c:v>
                </c:pt>
                <c:pt idx="9">
                  <c:v>0</c:v>
                </c:pt>
                <c:pt idx="12">
                  <c:v>0</c:v>
                </c:pt>
              </c:numCache>
            </c:numRef>
          </c:val>
          <c:extLst>
            <c:ext xmlns:c16="http://schemas.microsoft.com/office/drawing/2014/chart" uri="{C3380CC4-5D6E-409C-BE32-E72D297353CC}">
              <c16:uniqueId val="{00000003-0478-4CC7-9DF4-33A59A171FD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702</c:v>
                </c:pt>
                <c:pt idx="3">
                  <c:v>722</c:v>
                </c:pt>
                <c:pt idx="6">
                  <c:v>735</c:v>
                </c:pt>
                <c:pt idx="9">
                  <c:v>755</c:v>
                </c:pt>
                <c:pt idx="12">
                  <c:v>714</c:v>
                </c:pt>
              </c:numCache>
            </c:numRef>
          </c:val>
          <c:extLst>
            <c:ext xmlns:c16="http://schemas.microsoft.com/office/drawing/2014/chart" uri="{C3380CC4-5D6E-409C-BE32-E72D297353CC}">
              <c16:uniqueId val="{00000004-0478-4CC7-9DF4-33A59A171FD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478-4CC7-9DF4-33A59A171FD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478-4CC7-9DF4-33A59A171FD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4231</c:v>
                </c:pt>
                <c:pt idx="3">
                  <c:v>4325</c:v>
                </c:pt>
                <c:pt idx="6">
                  <c:v>4511</c:v>
                </c:pt>
                <c:pt idx="9">
                  <c:v>4623</c:v>
                </c:pt>
                <c:pt idx="12">
                  <c:v>4741</c:v>
                </c:pt>
              </c:numCache>
            </c:numRef>
          </c:val>
          <c:extLst>
            <c:ext xmlns:c16="http://schemas.microsoft.com/office/drawing/2014/chart" uri="{C3380CC4-5D6E-409C-BE32-E72D297353CC}">
              <c16:uniqueId val="{00000007-0478-4CC7-9DF4-33A59A171FD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1296</c:v>
                </c:pt>
                <c:pt idx="2">
                  <c:v>#N/A</c:v>
                </c:pt>
                <c:pt idx="3">
                  <c:v>#N/A</c:v>
                </c:pt>
                <c:pt idx="4">
                  <c:v>1374</c:v>
                </c:pt>
                <c:pt idx="5">
                  <c:v>#N/A</c:v>
                </c:pt>
                <c:pt idx="6">
                  <c:v>#N/A</c:v>
                </c:pt>
                <c:pt idx="7">
                  <c:v>1384</c:v>
                </c:pt>
                <c:pt idx="8">
                  <c:v>#N/A</c:v>
                </c:pt>
                <c:pt idx="9">
                  <c:v>#N/A</c:v>
                </c:pt>
                <c:pt idx="10">
                  <c:v>1341</c:v>
                </c:pt>
                <c:pt idx="11">
                  <c:v>#N/A</c:v>
                </c:pt>
                <c:pt idx="12">
                  <c:v>#N/A</c:v>
                </c:pt>
                <c:pt idx="13">
                  <c:v>1210</c:v>
                </c:pt>
                <c:pt idx="14">
                  <c:v>#N/A</c:v>
                </c:pt>
              </c:numCache>
            </c:numRef>
          </c:val>
          <c:smooth val="0"/>
          <c:extLst>
            <c:ext xmlns:c16="http://schemas.microsoft.com/office/drawing/2014/chart" uri="{C3380CC4-5D6E-409C-BE32-E72D297353CC}">
              <c16:uniqueId val="{00000008-0478-4CC7-9DF4-33A59A171FD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38097</c:v>
                </c:pt>
                <c:pt idx="5">
                  <c:v>37081</c:v>
                </c:pt>
                <c:pt idx="8">
                  <c:v>35863</c:v>
                </c:pt>
                <c:pt idx="11">
                  <c:v>35032</c:v>
                </c:pt>
                <c:pt idx="14">
                  <c:v>32744</c:v>
                </c:pt>
              </c:numCache>
            </c:numRef>
          </c:val>
          <c:extLst>
            <c:ext xmlns:c16="http://schemas.microsoft.com/office/drawing/2014/chart" uri="{C3380CC4-5D6E-409C-BE32-E72D297353CC}">
              <c16:uniqueId val="{00000000-FF50-4DC1-99DE-E0FC50F269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1485</c:v>
                </c:pt>
                <c:pt idx="5">
                  <c:v>1421</c:v>
                </c:pt>
                <c:pt idx="8">
                  <c:v>1389</c:v>
                </c:pt>
                <c:pt idx="11">
                  <c:v>1303</c:v>
                </c:pt>
                <c:pt idx="14">
                  <c:v>1278</c:v>
                </c:pt>
              </c:numCache>
            </c:numRef>
          </c:val>
          <c:extLst>
            <c:ext xmlns:c16="http://schemas.microsoft.com/office/drawing/2014/chart" uri="{C3380CC4-5D6E-409C-BE32-E72D297353CC}">
              <c16:uniqueId val="{00000001-FF50-4DC1-99DE-E0FC50F269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11164</c:v>
                </c:pt>
                <c:pt idx="5">
                  <c:v>12324</c:v>
                </c:pt>
                <c:pt idx="8">
                  <c:v>13555</c:v>
                </c:pt>
                <c:pt idx="11">
                  <c:v>14079</c:v>
                </c:pt>
                <c:pt idx="14">
                  <c:v>15989</c:v>
                </c:pt>
              </c:numCache>
            </c:numRef>
          </c:val>
          <c:extLst>
            <c:ext xmlns:c16="http://schemas.microsoft.com/office/drawing/2014/chart" uri="{C3380CC4-5D6E-409C-BE32-E72D297353CC}">
              <c16:uniqueId val="{00000002-FF50-4DC1-99DE-E0FC50F269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50-4DC1-99DE-E0FC50F269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50-4DC1-99DE-E0FC50F269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254</c:v>
                </c:pt>
                <c:pt idx="3">
                  <c:v>66</c:v>
                </c:pt>
                <c:pt idx="6">
                  <c:v>28</c:v>
                </c:pt>
                <c:pt idx="9">
                  <c:v>77</c:v>
                </c:pt>
                <c:pt idx="12">
                  <c:v>5</c:v>
                </c:pt>
              </c:numCache>
            </c:numRef>
          </c:val>
          <c:extLst>
            <c:ext xmlns:c16="http://schemas.microsoft.com/office/drawing/2014/chart" uri="{C3380CC4-5D6E-409C-BE32-E72D297353CC}">
              <c16:uniqueId val="{00000005-FF50-4DC1-99DE-E0FC50F269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2788</c:v>
                </c:pt>
                <c:pt idx="3">
                  <c:v>2585</c:v>
                </c:pt>
                <c:pt idx="6">
                  <c:v>2381</c:v>
                </c:pt>
                <c:pt idx="9">
                  <c:v>2438</c:v>
                </c:pt>
                <c:pt idx="12">
                  <c:v>2526</c:v>
                </c:pt>
              </c:numCache>
            </c:numRef>
          </c:val>
          <c:extLst>
            <c:ext xmlns:c16="http://schemas.microsoft.com/office/drawing/2014/chart" uri="{C3380CC4-5D6E-409C-BE32-E72D297353CC}">
              <c16:uniqueId val="{00000006-FF50-4DC1-99DE-E0FC50F269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98</c:v>
                </c:pt>
                <c:pt idx="3">
                  <c:v>13</c:v>
                </c:pt>
                <c:pt idx="6">
                  <c:v>0</c:v>
                </c:pt>
                <c:pt idx="9">
                  <c:v>0</c:v>
                </c:pt>
                <c:pt idx="12">
                  <c:v>0</c:v>
                </c:pt>
              </c:numCache>
            </c:numRef>
          </c:val>
          <c:extLst>
            <c:ext xmlns:c16="http://schemas.microsoft.com/office/drawing/2014/chart" uri="{C3380CC4-5D6E-409C-BE32-E72D297353CC}">
              <c16:uniqueId val="{00000007-FF50-4DC1-99DE-E0FC50F269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8695</c:v>
                </c:pt>
                <c:pt idx="3">
                  <c:v>8093</c:v>
                </c:pt>
                <c:pt idx="6">
                  <c:v>7752</c:v>
                </c:pt>
                <c:pt idx="9">
                  <c:v>8162</c:v>
                </c:pt>
                <c:pt idx="12">
                  <c:v>7779</c:v>
                </c:pt>
              </c:numCache>
            </c:numRef>
          </c:val>
          <c:extLst>
            <c:ext xmlns:c16="http://schemas.microsoft.com/office/drawing/2014/chart" uri="{C3380CC4-5D6E-409C-BE32-E72D297353CC}">
              <c16:uniqueId val="{00000008-FF50-4DC1-99DE-E0FC50F269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F50-4DC1-99DE-E0FC50F269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43584</c:v>
                </c:pt>
                <c:pt idx="3">
                  <c:v>44027</c:v>
                </c:pt>
                <c:pt idx="6">
                  <c:v>42330</c:v>
                </c:pt>
                <c:pt idx="9">
                  <c:v>39847</c:v>
                </c:pt>
                <c:pt idx="12">
                  <c:v>37187</c:v>
                </c:pt>
              </c:numCache>
            </c:numRef>
          </c:val>
          <c:extLst>
            <c:ext xmlns:c16="http://schemas.microsoft.com/office/drawing/2014/chart" uri="{C3380CC4-5D6E-409C-BE32-E72D297353CC}">
              <c16:uniqueId val="{0000000A-FF50-4DC1-99DE-E0FC50F269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4674</c:v>
                </c:pt>
                <c:pt idx="2">
                  <c:v>#N/A</c:v>
                </c:pt>
                <c:pt idx="3">
                  <c:v>#N/A</c:v>
                </c:pt>
                <c:pt idx="4">
                  <c:v>3957</c:v>
                </c:pt>
                <c:pt idx="5">
                  <c:v>#N/A</c:v>
                </c:pt>
                <c:pt idx="6">
                  <c:v>#N/A</c:v>
                </c:pt>
                <c:pt idx="7">
                  <c:v>1683</c:v>
                </c:pt>
                <c:pt idx="8">
                  <c:v>#N/A</c:v>
                </c:pt>
                <c:pt idx="9">
                  <c:v>#N/A</c:v>
                </c:pt>
                <c:pt idx="10">
                  <c:v>110</c:v>
                </c:pt>
                <c:pt idx="11">
                  <c:v>#N/A</c:v>
                </c:pt>
                <c:pt idx="12">
                  <c:v>#N/A</c:v>
                </c:pt>
                <c:pt idx="13">
                  <c:v>0</c:v>
                </c:pt>
                <c:pt idx="14">
                  <c:v>#N/A</c:v>
                </c:pt>
              </c:numCache>
            </c:numRef>
          </c:val>
          <c:smooth val="0"/>
          <c:extLst>
            <c:ext xmlns:c16="http://schemas.microsoft.com/office/drawing/2014/chart" uri="{C3380CC4-5D6E-409C-BE32-E72D297353CC}">
              <c16:uniqueId val="{0000000B-FF50-4DC1-99DE-E0FC50F269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4038</c:v>
                </c:pt>
                <c:pt idx="1">
                  <c:v>4171</c:v>
                </c:pt>
                <c:pt idx="2">
                  <c:v>4904</c:v>
                </c:pt>
              </c:numCache>
            </c:numRef>
          </c:val>
          <c:extLst>
            <c:ext xmlns:c16="http://schemas.microsoft.com/office/drawing/2014/chart" uri="{C3380CC4-5D6E-409C-BE32-E72D297353CC}">
              <c16:uniqueId val="{00000000-4AAC-4F2A-86AA-F992222D3B7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3564</c:v>
                </c:pt>
                <c:pt idx="1">
                  <c:v>3341</c:v>
                </c:pt>
                <c:pt idx="2">
                  <c:v>3118</c:v>
                </c:pt>
              </c:numCache>
            </c:numRef>
          </c:val>
          <c:extLst>
            <c:ext xmlns:c16="http://schemas.microsoft.com/office/drawing/2014/chart" uri="{C3380CC4-5D6E-409C-BE32-E72D297353CC}">
              <c16:uniqueId val="{00000001-4AAC-4F2A-86AA-F992222D3B7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8883</c:v>
                </c:pt>
                <c:pt idx="1">
                  <c:v>9589</c:v>
                </c:pt>
                <c:pt idx="2">
                  <c:v>11140</c:v>
                </c:pt>
              </c:numCache>
            </c:numRef>
          </c:val>
          <c:extLst>
            <c:ext xmlns:c16="http://schemas.microsoft.com/office/drawing/2014/chart" uri="{C3380CC4-5D6E-409C-BE32-E72D297353CC}">
              <c16:uniqueId val="{00000002-4AAC-4F2A-86AA-F992222D3B7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{7A5B1DE3-5E57-4E17-87B9-46924A6F2A9E}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F3D-4004-9893-3EC4C2F04F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{C3BF012D-D0D6-4B39-861B-6138FDBA87AD}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3D-4004-9893-3EC4C2F04F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{D18421D6-16FA-4E45-A5BA-96E98AD7D060}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3D-4004-9893-3EC4C2F04F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{E38FDD1A-8D05-4F93-9CA3-2B3C75A50783}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3D-4004-9893-3EC4C2F04F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{C77C235E-2037-4029-85A5-0D5D94AF5A31}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3D-4004-9893-3EC4C2F04F7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{5E3C7901-58F6-495A-AD95-99695787CB9D}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F3D-4004-9893-3EC4C2F04F7A}"/>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{14989F02-0FDF-4FF4-93AA-5A71A51D5BB8}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F3D-4004-9893-3EC4C2F04F7A}"/>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{97250AD9-3F7F-45CE-B12C-4924D0EC4D8B}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F3D-4004-9893-3EC4C2F04F7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{969A4B69-C7BB-4A75-9AA8-8868E7A1CDCE}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F3D-4004-9893-3EC4C2F04F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60.4</c:v>
                </c:pt>
                <c:pt idx="16">
                  <c:v>61.3</c:v>
                </c:pt>
                <c:pt idx="24">
                  <c:v>62.8</c:v>
                </c:pt>
                <c:pt idx="32">
                  <c:v>63.9</c:v>
                </c:pt>
              </c:numCache>
            </c:numRef>
          </c:xVal>
          <c:yVal>
            <c:numRef>
              <c:f>公会計指標分析・財政指標組合せ分析表!$BP$51:$DC$51</c:f>
              <c:numCache>
                <c:formatCode>#,##0.0;"▲ "#,##0.0</c:formatCode>
                <c:ptCount val="40"/>
                <c:pt idx="0">
                  <c:v>33.9</c:v>
                </c:pt>
                <c:pt idx="8">
                  <c:v>27.4</c:v>
                </c:pt>
                <c:pt idx="16">
                  <c:v>11.9</c:v>
                </c:pt>
                <c:pt idx="24">
                  <c:v>0.7</c:v>
                </c:pt>
              </c:numCache>
            </c:numRef>
          </c:yVal>
          <c:smooth val="0"/>
          <c:extLst>
            <c:ext xmlns:c16="http://schemas.microsoft.com/office/drawing/2014/chart" uri="{C3380CC4-5D6E-409C-BE32-E72D297353CC}">
              <c16:uniqueId val="{00000009-6F3D-4004-9893-3EC4C2F04F7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{B2485243-602C-4461-909B-965B71336D13}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F3D-4004-9893-3EC4C2F04F7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{D78CCB16-6ED2-4A66-88DB-FEDD9DF1B9D4}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3D-4004-9893-3EC4C2F04F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{3EE5BB39-0757-4B18-B25F-1377A8B71ECC}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3D-4004-9893-3EC4C2F04F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{45FBE435-4CD3-4C90-A820-4A9F53B1D278}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3D-4004-9893-3EC4C2F04F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{BFEABA63-0663-4039-9289-638EE71B074C}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3D-4004-9893-3EC4C2F04F7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{B30DCCEB-5F29-41C9-94D9-7618AC9FF321}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F3D-4004-9893-3EC4C2F04F7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{B86FF8FA-1350-4FB1-B466-11ADDF82BF2E}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F3D-4004-9893-3EC4C2F04F7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{D94AE3EA-5877-4956-80F7-62394717C861}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F3D-4004-9893-3EC4C2F04F7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{F02232A6-16D3-41F5-BD4F-FB9F593E52C3}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F3D-4004-9893-3EC4C2F04F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6F3D-4004-9893-3EC4C2F04F7A}"/>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{38E8FE42-B562-49E2-94B2-29E31BE66F3C}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F5F-47DC-9C5D-514E4847A7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{DE575F34-013E-445E-AA6B-53534FB2DF1A}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5F-47DC-9C5D-514E4847A7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{6C9A9BB4-A301-46CA-9281-CB3AF35B9CB7}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5F-47DC-9C5D-514E4847A7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{0A7E8B95-DFCE-468C-9268-F0D88F6F4A82}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5F-47DC-9C5D-514E4847A7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{57114DED-A793-49A3-92A1-C5A448B9C288}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5F-47DC-9C5D-514E4847A72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{EDC7306F-75E0-417C-B7D5-23783A1C0628}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F5F-47DC-9C5D-514E4847A72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{CDB1D02B-CCEA-454B-823F-0B9E7BA3CA12}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F5F-47DC-9C5D-514E4847A72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{A893CC14-A6A0-4267-BB89-7055ECE4E48C}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F5F-47DC-9C5D-514E4847A72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{5E770A18-5739-4FA6-A3B6-4B8FC84CDCB9}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F5F-47DC-9C5D-514E4847A7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9.6</c:v>
                </c:pt>
                <c:pt idx="16">
                  <c:v>9.5</c:v>
                </c:pt>
                <c:pt idx="24">
                  <c:v>9.5</c:v>
                </c:pt>
                <c:pt idx="32">
                  <c:v>9.1</c:v>
                </c:pt>
              </c:numCache>
            </c:numRef>
          </c:xVal>
          <c:yVal>
            <c:numRef>
              <c:f>公会計指標分析・財政指標組合せ分析表!$BP$73:$DC$73</c:f>
              <c:numCache>
                <c:formatCode>#,##0.0;"▲ "#,##0.0</c:formatCode>
                <c:ptCount val="40"/>
                <c:pt idx="0">
                  <c:v>33.9</c:v>
                </c:pt>
                <c:pt idx="8">
                  <c:v>27.4</c:v>
                </c:pt>
                <c:pt idx="16">
                  <c:v>11.9</c:v>
                </c:pt>
                <c:pt idx="24">
                  <c:v>0.7</c:v>
                </c:pt>
              </c:numCache>
            </c:numRef>
          </c:yVal>
          <c:smooth val="0"/>
          <c:extLst>
            <c:ext xmlns:c16="http://schemas.microsoft.com/office/drawing/2014/chart" uri="{C3380CC4-5D6E-409C-BE32-E72D297353CC}">
              <c16:uniqueId val="{00000009-DF5F-47DC-9C5D-514E4847A7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{E445C665-6300-491C-B2DD-B93A256E23B9}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F5F-47DC-9C5D-514E4847A7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{005A91E7-7770-48D9-9787-B1771C030D1B}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5F-47DC-9C5D-514E4847A7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{D090F385-4A5C-4E31-9082-101C77A068AC}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5F-47DC-9C5D-514E4847A7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{F9C90A4E-4C0C-4CFE-AE32-75D8A171202A}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5F-47DC-9C5D-514E4847A7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{AAF765B3-F386-4C23-8962-FE90E310D9F6}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5F-47DC-9C5D-514E4847A72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{7BA88458-1F1F-43FB-A344-78ABD1533472}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F5F-47DC-9C5D-514E4847A72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{8BB49325-BE1F-4D9F-AEAA-3D76EAD4E3F5}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F5F-47DC-9C5D-514E4847A72D}"/>
                </c:ext>
              </c:extLst>
            </c:dLbl>
            <c:dLbl>
              <c:idx val="24"/>
              <c:layout>
                <c:manualLayout>
                  <c:x val="-4.4905057365901106E-2"/>
                  <c:y val="-4.661255819720023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{E1F3A758-F7FA-44CC-BAC9-C2755A812075}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F5F-47DC-9C5D-514E4847A72D}"/>
                </c:ext>
              </c:extLst>
            </c:dLbl>
            <c:dLbl>
              <c:idx val="32"/>
              <c:layout>
                <c:manualLayout>
                  <c:x val="-1.8235628084249993E-2"/>
                  <c:y val="-7.822107846595707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{FF65D5A2-E00B-4824-B107-12533F4AFD1D}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F5F-47DC-9C5D-514E4847A7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DF5F-47DC-9C5D-514E4847A72D}"/>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鹿児島県奄美市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40,239
40,048
308.33
37,296,037
35,586,999
1,240,242
18,511,982
37,187,033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財政力指数（</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）は昨年度決算と変わりないが，人口減少，高齢化や地域の産業低迷により財政基盤が弱く，依然として類似団体平均を大きく下回っている。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今後とも，自主財源の確保に努めるため，地域経済の活性化を図る施策を展開しつつ，徹底した経費削減に取り組み，行政の効率化に努めることにより，財政の健全化を図る。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9072</xdr:rowOff>
    </xdr:from>
    <xdr:to>
      <xdr:col>23</xdr:col>
      <xdr:colOff>133350</xdr:colOff>
      <xdr:row>43</xdr:row>
      <xdr:rowOff>9072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3814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9072</xdr:rowOff>
    </xdr:from>
    <xdr:to>
      <xdr:col>19</xdr:col>
      <xdr:colOff>133350</xdr:colOff>
      <xdr:row>43</xdr:row>
      <xdr:rowOff>9072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814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9072</xdr:rowOff>
    </xdr:from>
    <xdr:to>
      <xdr:col>15</xdr:col>
      <xdr:colOff>82550</xdr:colOff>
      <xdr:row>43</xdr:row>
      <xdr:rowOff>9072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814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9072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814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101799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02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129722</xdr:rowOff>
    </xdr:from>
    <xdr:to>
      <xdr:col>19</xdr:col>
      <xdr:colOff>184150</xdr:colOff>
      <xdr:row>43</xdr:row>
      <xdr:rowOff>59872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44649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16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129722</xdr:rowOff>
    </xdr:from>
    <xdr:to>
      <xdr:col>15</xdr:col>
      <xdr:colOff>133350</xdr:colOff>
      <xdr:row>43</xdr:row>
      <xdr:rowOff>59872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44649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129722</xdr:rowOff>
    </xdr:from>
    <xdr:to>
      <xdr:col>11</xdr:col>
      <xdr:colOff>82550</xdr:colOff>
      <xdr:row>43</xdr:row>
      <xdr:rowOff>59872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44649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44649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歳出において、人件費や公債費が増加したが、歳入においても普通交付税等が前年度から増加しているものの、全体として経常経費充当一般財源が増加したことから、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自主財源の確保に努めるため，地域経済の活性化を図る施策を展開しつつ，定員適正化計画に沿った職員数の適正化，物件費や補助金の抑制・見直し、起債枠の遵守による公債費の抑制等により，経常収支比率の改善を図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153162</xdr:rowOff>
    </xdr:from>
    <xdr:to>
      <xdr:col>23</xdr:col>
      <xdr:colOff>133350</xdr:colOff>
      <xdr:row>61</xdr:row>
      <xdr:rowOff>157988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1161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153162</xdr:rowOff>
    </xdr:from>
    <xdr:to>
      <xdr:col>19</xdr:col>
      <xdr:colOff>133350</xdr:colOff>
      <xdr:row>62</xdr:row>
      <xdr:rowOff>112014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611612"/>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42164</xdr:rowOff>
    </xdr:from>
    <xdr:to>
      <xdr:col>15</xdr:col>
      <xdr:colOff>82550</xdr:colOff>
      <xdr:row>62</xdr:row>
      <xdr:rowOff>112014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0061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42164</xdr:rowOff>
    </xdr:from>
    <xdr:to>
      <xdr:col>11</xdr:col>
      <xdr:colOff>31750</xdr:colOff>
      <xdr:row>62</xdr:row>
      <xdr:rowOff>87884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0061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107188</xdr:rowOff>
    </xdr:from>
    <xdr:to>
      <xdr:col>23</xdr:col>
      <xdr:colOff>184150</xdr:colOff>
      <xdr:row>62</xdr:row>
      <xdr:rowOff>37338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123715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1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102362</xdr:rowOff>
    </xdr:from>
    <xdr:to>
      <xdr:col>19</xdr:col>
      <xdr:colOff>184150</xdr:colOff>
      <xdr:row>62</xdr:row>
      <xdr:rowOff>32512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42689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29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61214</xdr:rowOff>
    </xdr:from>
    <xdr:to>
      <xdr:col>15</xdr:col>
      <xdr:colOff>133350</xdr:colOff>
      <xdr:row>62</xdr:row>
      <xdr:rowOff>162814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147591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162814</xdr:rowOff>
    </xdr:from>
    <xdr:to>
      <xdr:col>11</xdr:col>
      <xdr:colOff>82550</xdr:colOff>
      <xdr:row>61</xdr:row>
      <xdr:rowOff>92964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4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77741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536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37084</xdr:rowOff>
    </xdr:from>
    <xdr:to>
      <xdr:col>7</xdr:col>
      <xdr:colOff>31750</xdr:colOff>
      <xdr:row>62</xdr:row>
      <xdr:rowOff>138684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123461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5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[205,095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人件費及び物件費等の決算額は、物価高騰等の影響により、前年度と比べ増加し、類似団体内平均値を上回っている。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今後とも、定員適正化計画に基づき、行政サービスに影響のない適正な人員配置に努めつつ、</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化におる業務効率化を行い、コスト抑制を図る。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115151</xdr:rowOff>
    </xdr:from>
    <xdr:to>
      <xdr:col>23</xdr:col>
      <xdr:colOff>133350</xdr:colOff>
      <xdr:row>83</xdr:row>
      <xdr:rowOff>145644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45501"/>
          <a:ext cx="838200" cy="3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93790</xdr:rowOff>
    </xdr:from>
    <xdr:to>
      <xdr:col>19</xdr:col>
      <xdr:colOff>133350</xdr:colOff>
      <xdr:row>83</xdr:row>
      <xdr:rowOff>115151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24140"/>
          <a:ext cx="889000" cy="2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88664</xdr:rowOff>
    </xdr:from>
    <xdr:to>
      <xdr:col>15</xdr:col>
      <xdr:colOff>82550</xdr:colOff>
      <xdr:row>83</xdr:row>
      <xdr:rowOff>93790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19014"/>
          <a:ext cx="889000" cy="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84303</xdr:rowOff>
    </xdr:from>
    <xdr:to>
      <xdr:col>11</xdr:col>
      <xdr:colOff>31750</xdr:colOff>
      <xdr:row>83</xdr:row>
      <xdr:rowOff>88664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14653"/>
          <a:ext cx="889000" cy="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94844</xdr:rowOff>
    </xdr:from>
    <xdr:to>
      <xdr:col>23</xdr:col>
      <xdr:colOff>184150</xdr:colOff>
      <xdr:row>84</xdr:row>
      <xdr:rowOff>24994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2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66921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97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64351</xdr:rowOff>
    </xdr:from>
    <xdr:to>
      <xdr:col>19</xdr:col>
      <xdr:colOff>184150</xdr:colOff>
      <xdr:row>83</xdr:row>
      <xdr:rowOff>165951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9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150728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81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42990</xdr:rowOff>
    </xdr:from>
    <xdr:to>
      <xdr:col>15</xdr:col>
      <xdr:colOff>133350</xdr:colOff>
      <xdr:row>83</xdr:row>
      <xdr:rowOff>144590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7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129367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5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37864</xdr:rowOff>
    </xdr:from>
    <xdr:to>
      <xdr:col>11</xdr:col>
      <xdr:colOff>82550</xdr:colOff>
      <xdr:row>83</xdr:row>
      <xdr:rowOff>139464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6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124241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5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33503</xdr:rowOff>
    </xdr:from>
    <xdr:to>
      <xdr:col>7</xdr:col>
      <xdr:colOff>31750</xdr:colOff>
      <xdr:row>83</xdr:row>
      <xdr:rowOff>135103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6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145280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32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ラスパイレス指数は昨年度より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ポイント減少し，類似団体内平均値と同水準となったところ。</a:t>
          </a:r>
        </a:p>
        <a:p>
          <a:r>
            <a:rPr kumimoji="1" lang="ja-JP" altLang="en-US" sz="1300">
              <a:latin typeface="ＭＳ Ｐゴシック" panose="020B0600070205080204" pitchFamily="50" charset="-128"/>
              <a:ea typeface="ＭＳ Ｐゴシック" panose="020B0600070205080204" pitchFamily="50" charset="-128"/>
            </a:rPr>
            <a:t>　引き続き、年齢別職員構成の適正化と総人件費の縮減に努める。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81643</xdr:rowOff>
    </xdr:from>
    <xdr:to>
      <xdr:col>81</xdr:col>
      <xdr:colOff>44450</xdr:colOff>
      <xdr:row>83</xdr:row>
      <xdr:rowOff>133350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31199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65314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3637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82550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671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84</xdr:row>
      <xdr:rowOff>82550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4671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2920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168927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100891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118127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100891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千人当たり職員数は，名瀬地区，住用地区，笠利地区において総合支所方式を採用していることや，生活保護事務従事職員，空港管理事務所職員等を配置していることに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今後とも，より効果的・効率的な行政サービスを提供するため，定員適正化計画に基づき、</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化におる業務効率化を行い、適正な定員管理に努める。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37740</xdr:rowOff>
    </xdr:from>
    <xdr:to>
      <xdr:col>81</xdr:col>
      <xdr:colOff>44450</xdr:colOff>
      <xdr:row>61</xdr:row>
      <xdr:rowOff>51012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96190"/>
          <a:ext cx="8382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33317</xdr:rowOff>
    </xdr:from>
    <xdr:to>
      <xdr:col>77</xdr:col>
      <xdr:colOff>44450</xdr:colOff>
      <xdr:row>61</xdr:row>
      <xdr:rowOff>37740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91767"/>
          <a:ext cx="889000" cy="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21654</xdr:rowOff>
    </xdr:from>
    <xdr:to>
      <xdr:col>72</xdr:col>
      <xdr:colOff>203200</xdr:colOff>
      <xdr:row>61</xdr:row>
      <xdr:rowOff>33317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80104"/>
          <a:ext cx="889000" cy="1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16425</xdr:rowOff>
    </xdr:from>
    <xdr:to>
      <xdr:col>68</xdr:col>
      <xdr:colOff>152400</xdr:colOff>
      <xdr:row>61</xdr:row>
      <xdr:rowOff>21654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74875"/>
          <a:ext cx="889000" cy="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212</xdr:rowOff>
    </xdr:from>
    <xdr:to>
      <xdr:col>81</xdr:col>
      <xdr:colOff>95250</xdr:colOff>
      <xdr:row>61</xdr:row>
      <xdr:rowOff>101812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143739</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30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158390</xdr:rowOff>
    </xdr:from>
    <xdr:to>
      <xdr:col>77</xdr:col>
      <xdr:colOff>95250</xdr:colOff>
      <xdr:row>61</xdr:row>
      <xdr:rowOff>88540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4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73317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31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153967</xdr:rowOff>
    </xdr:from>
    <xdr:to>
      <xdr:col>73</xdr:col>
      <xdr:colOff>44450</xdr:colOff>
      <xdr:row>61</xdr:row>
      <xdr:rowOff>84117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4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68894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27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142304</xdr:rowOff>
    </xdr:from>
    <xdr:to>
      <xdr:col>68</xdr:col>
      <xdr:colOff>203200</xdr:colOff>
      <xdr:row>61</xdr:row>
      <xdr:rowOff>72454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2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57231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1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137075</xdr:rowOff>
    </xdr:from>
    <xdr:to>
      <xdr:col>64</xdr:col>
      <xdr:colOff>152400</xdr:colOff>
      <xdr:row>61</xdr:row>
      <xdr:rowOff>67225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2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52002</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1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実質公債費比率は，大型ハード事業による地方債の元金償還に伴い，公債費が増加していることで，類似団体平均を上回った状況が続いている。</a:t>
          </a:r>
        </a:p>
        <a:p>
          <a:r>
            <a:rPr kumimoji="1" lang="ja-JP" altLang="en-US" sz="1300">
              <a:latin typeface="ＭＳ Ｐゴシック" panose="020B0600070205080204" pitchFamily="50" charset="-128"/>
              <a:ea typeface="ＭＳ Ｐゴシック" panose="020B0600070205080204" pitchFamily="50" charset="-128"/>
            </a:rPr>
            <a:t>　引き続き，起債枠の上限を堅持することで公債費の縮減に努めていく。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139398</xdr:rowOff>
    </xdr:from>
    <xdr:to>
      <xdr:col>81</xdr:col>
      <xdr:colOff>44450</xdr:colOff>
      <xdr:row>42</xdr:row>
      <xdr:rowOff>13909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68848"/>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13909</xdr:rowOff>
    </xdr:from>
    <xdr:to>
      <xdr:col>77</xdr:col>
      <xdr:colOff>44450</xdr:colOff>
      <xdr:row>42</xdr:row>
      <xdr:rowOff>13909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148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13909</xdr:rowOff>
    </xdr:from>
    <xdr:to>
      <xdr:col>72</xdr:col>
      <xdr:colOff>203200</xdr:colOff>
      <xdr:row>42</xdr:row>
      <xdr:rowOff>25400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2148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13909</xdr:rowOff>
    </xdr:from>
    <xdr:to>
      <xdr:col>68</xdr:col>
      <xdr:colOff>152400</xdr:colOff>
      <xdr:row>42</xdr:row>
      <xdr:rowOff>25400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2148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88598</xdr:rowOff>
    </xdr:from>
    <xdr:to>
      <xdr:col>81</xdr:col>
      <xdr:colOff>95250</xdr:colOff>
      <xdr:row>42</xdr:row>
      <xdr:rowOff>18748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60675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90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134559</xdr:rowOff>
    </xdr:from>
    <xdr:to>
      <xdr:col>77</xdr:col>
      <xdr:colOff>95250</xdr:colOff>
      <xdr:row>42</xdr:row>
      <xdr:rowOff>64709</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49486</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50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134559</xdr:rowOff>
    </xdr:from>
    <xdr:to>
      <xdr:col>73</xdr:col>
      <xdr:colOff>44450</xdr:colOff>
      <xdr:row>42</xdr:row>
      <xdr:rowOff>64709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49486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134559</xdr:rowOff>
    </xdr:from>
    <xdr:to>
      <xdr:col>64</xdr:col>
      <xdr:colOff>152400</xdr:colOff>
      <xdr:row>42</xdr:row>
      <xdr:rowOff>64709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49486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将来負担比率はに引き続き、</a:t>
          </a:r>
          <a:r>
            <a:rPr kumimoji="1" lang="en-US" altLang="ja-JP" sz="1300">
              <a:latin typeface="ＭＳ Ｐゴシック" panose="020B0600070205080204" pitchFamily="50" charset="-128"/>
              <a:ea typeface="ＭＳ Ｐゴシック" panose="020B0600070205080204" pitchFamily="50" charset="-128"/>
            </a:rPr>
            <a:t>17.8</a:t>
          </a:r>
          <a:r>
            <a:rPr kumimoji="1" lang="ja-JP" altLang="en-US" sz="1300">
              <a:latin typeface="ＭＳ Ｐゴシック" panose="020B0600070205080204" pitchFamily="50" charset="-128"/>
              <a:ea typeface="ＭＳ Ｐゴシック" panose="020B0600070205080204" pitchFamily="50" charset="-128"/>
            </a:rPr>
            <a:t>％減少し、類似団体内平均値を上回っている状況が続いている。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改善の主な要因は，地方債現在高の減少や算入公債費等の増加によるものである。</a:t>
          </a:r>
        </a:p>
        <a:p>
          <a:r>
            <a:rPr kumimoji="1" lang="ja-JP" altLang="en-US" sz="1300">
              <a:latin typeface="ＭＳ Ｐゴシック" panose="020B0600070205080204" pitchFamily="50" charset="-128"/>
              <a:ea typeface="ＭＳ Ｐゴシック" panose="020B0600070205080204" pitchFamily="50" charset="-128"/>
            </a:rPr>
            <a:t>　なお，公共施設の老朽化に伴う更新時期により，今後数年間は大規模なハード事業が続く見込みであることから，引き続き起債枠の上限を堅持し，地方債現在高の縮減に努める。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151200</xdr:rowOff>
    </xdr:from>
    <xdr:to>
      <xdr:col>77</xdr:col>
      <xdr:colOff>44450</xdr:colOff>
      <xdr:row>14</xdr:row>
      <xdr:rowOff>129893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380050"/>
          <a:ext cx="889000" cy="15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129893</xdr:rowOff>
    </xdr:from>
    <xdr:to>
      <xdr:col>72</xdr:col>
      <xdr:colOff>203200</xdr:colOff>
      <xdr:row>15</xdr:row>
      <xdr:rowOff>166229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530193"/>
          <a:ext cx="889000" cy="20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166229</xdr:rowOff>
    </xdr:from>
    <xdr:to>
      <xdr:col>68</xdr:col>
      <xdr:colOff>152400</xdr:colOff>
      <xdr:row>16</xdr:row>
      <xdr:rowOff>81915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737979"/>
          <a:ext cx="889000" cy="8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47642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100400</xdr:rowOff>
    </xdr:from>
    <xdr:to>
      <xdr:col>77</xdr:col>
      <xdr:colOff>95250</xdr:colOff>
      <xdr:row>14</xdr:row>
      <xdr:rowOff>30550</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3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40727</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09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79093</xdr:rowOff>
    </xdr:from>
    <xdr:to>
      <xdr:col>73</xdr:col>
      <xdr:colOff>44450</xdr:colOff>
      <xdr:row>15</xdr:row>
      <xdr:rowOff>9243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47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19420</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248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115429</xdr:rowOff>
    </xdr:from>
    <xdr:to>
      <xdr:col>68</xdr:col>
      <xdr:colOff>203200</xdr:colOff>
      <xdr:row>16</xdr:row>
      <xdr:rowOff>45579</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6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30356</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7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31115</xdr:rowOff>
    </xdr:from>
    <xdr:to>
      <xdr:col>64</xdr:col>
      <xdr:colOff>152400</xdr:colOff>
      <xdr:row>16</xdr:row>
      <xdr:rowOff>132715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77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117492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86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鹿児島県奄美市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40,239
40,048
308.33
37,296,037
35,586,999
1,240,242
18,511,982
37,187,033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人件費は、常勤職員等の給与改定に伴い、前年度決算と比べて</a:t>
          </a:r>
          <a:r>
            <a:rPr kumimoji="1" lang="en-US" altLang="ja-JP" sz="1300">
              <a:latin typeface="ＭＳ Ｐゴシック" panose="020B0600070205080204" pitchFamily="50" charset="-128"/>
              <a:ea typeface="ＭＳ Ｐゴシック" panose="020B0600070205080204" pitchFamily="50" charset="-128"/>
            </a:rPr>
            <a:t>337,000</a:t>
          </a:r>
          <a:r>
            <a:rPr kumimoji="1" lang="ja-JP" altLang="en-US" sz="1300">
              <a:latin typeface="ＭＳ Ｐゴシック" panose="020B0600070205080204" pitchFamily="50" charset="-128"/>
              <a:ea typeface="ＭＳ Ｐゴシック" panose="020B0600070205080204" pitchFamily="50" charset="-128"/>
            </a:rPr>
            <a:t>千円増加、経常経費充当一般財源は</a:t>
          </a:r>
          <a:r>
            <a:rPr kumimoji="1" lang="en-US" altLang="ja-JP" sz="1300">
              <a:latin typeface="ＭＳ Ｐゴシック" panose="020B0600070205080204" pitchFamily="50" charset="-128"/>
              <a:ea typeface="ＭＳ Ｐゴシック" panose="020B0600070205080204" pitchFamily="50" charset="-128"/>
            </a:rPr>
            <a:t>307,285</a:t>
          </a:r>
          <a:r>
            <a:rPr kumimoji="1" lang="ja-JP" altLang="en-US" sz="1300">
              <a:latin typeface="ＭＳ Ｐゴシック" panose="020B0600070205080204" pitchFamily="50" charset="-128"/>
              <a:ea typeface="ＭＳ Ｐゴシック" panose="020B0600070205080204" pitchFamily="50" charset="-128"/>
            </a:rPr>
            <a:t>千円増加し、経常収支比率が、前年度比で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ポイント増加したが、前年度に引き続き、類似団体内平均値を下回った。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今後とも、定員適正化計画に基づき、本市において適正な職員数を維持し、人件費の抑制に努める。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42418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49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56134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449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56134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06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37</xdr:row>
      <xdr:rowOff>74422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06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8145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5334</xdr:rowOff>
    </xdr:from>
    <xdr:to>
      <xdr:col>15</xdr:col>
      <xdr:colOff>149225</xdr:colOff>
      <xdr:row>37</xdr:row>
      <xdr:rowOff>106934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物件費については、前年度決算と比べて、経常経費一般財源が</a:t>
          </a:r>
          <a:r>
            <a:rPr kumimoji="1" lang="en-US" altLang="ja-JP" sz="1300">
              <a:latin typeface="ＭＳ Ｐゴシック" panose="020B0600070205080204" pitchFamily="50" charset="-128"/>
              <a:ea typeface="ＭＳ Ｐゴシック" panose="020B0600070205080204" pitchFamily="50" charset="-128"/>
            </a:rPr>
            <a:t>180,822</a:t>
          </a:r>
          <a:r>
            <a:rPr kumimoji="1" lang="ja-JP" altLang="en-US" sz="1300">
              <a:latin typeface="ＭＳ Ｐゴシック" panose="020B0600070205080204" pitchFamily="50" charset="-128"/>
              <a:ea typeface="ＭＳ Ｐゴシック" panose="020B0600070205080204" pitchFamily="50" charset="-128"/>
            </a:rPr>
            <a:t>千円増加し、経常収支比率が、前年度比で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類似団体内平均値を下回っているところだが、引き続き経常経費抑制に努めつつ、使用料等の見直しにより安定的な財源確保に取り組み適正な予算執行を行う。</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5842</xdr:rowOff>
    </xdr:from>
    <xdr:to>
      <xdr:col>82</xdr:col>
      <xdr:colOff>107950</xdr:colOff>
      <xdr:row>13</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23469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5842</xdr:rowOff>
    </xdr:from>
    <xdr:to>
      <xdr:col>78</xdr:col>
      <xdr:colOff>69850</xdr:colOff>
      <xdr:row>13</xdr:row>
      <xdr:rowOff>42418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22346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14986</xdr:rowOff>
    </xdr:from>
    <xdr:to>
      <xdr:col>73</xdr:col>
      <xdr:colOff>180975</xdr:colOff>
      <xdr:row>13</xdr:row>
      <xdr:rowOff>42418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2438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104140</xdr:rowOff>
    </xdr:from>
    <xdr:to>
      <xdr:col>69</xdr:col>
      <xdr:colOff>92075</xdr:colOff>
      <xdr:row>13</xdr:row>
      <xdr:rowOff>14986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1615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19050</xdr:rowOff>
    </xdr:from>
    <xdr:to>
      <xdr:col>82</xdr:col>
      <xdr:colOff>158750</xdr:colOff>
      <xdr:row>13</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99077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126492</xdr:rowOff>
    </xdr:from>
    <xdr:to>
      <xdr:col>78</xdr:col>
      <xdr:colOff>120650</xdr:colOff>
      <xdr:row>13</xdr:row>
      <xdr:rowOff>56642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1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66819</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1952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163068</xdr:rowOff>
    </xdr:from>
    <xdr:to>
      <xdr:col>74</xdr:col>
      <xdr:colOff>31750</xdr:colOff>
      <xdr:row>13</xdr:row>
      <xdr:rowOff>93218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22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103395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1989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135636</xdr:rowOff>
    </xdr:from>
    <xdr:to>
      <xdr:col>69</xdr:col>
      <xdr:colOff>142875</xdr:colOff>
      <xdr:row>13</xdr:row>
      <xdr:rowOff>65786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19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75963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196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53340</xdr:rowOff>
    </xdr:from>
    <xdr:to>
      <xdr:col>65</xdr:col>
      <xdr:colOff>53975</xdr:colOff>
      <xdr:row>12</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1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10</xdr:row>
      <xdr:rowOff>165117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187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扶助費については、前年度決算と比べて経常経費充当一般財源が</a:t>
          </a:r>
          <a:r>
            <a:rPr kumimoji="1" lang="en-US" altLang="ja-JP" sz="1300">
              <a:latin typeface="ＭＳ Ｐゴシック" panose="020B0600070205080204" pitchFamily="50" charset="-128"/>
              <a:ea typeface="ＭＳ Ｐゴシック" panose="020B0600070205080204" pitchFamily="50" charset="-128"/>
            </a:rPr>
            <a:t>206,291</a:t>
          </a:r>
          <a:r>
            <a:rPr kumimoji="1" lang="ja-JP" altLang="en-US" sz="1300">
              <a:latin typeface="ＭＳ Ｐゴシック" panose="020B0600070205080204" pitchFamily="50" charset="-128"/>
              <a:ea typeface="ＭＳ Ｐゴシック" panose="020B0600070205080204" pitchFamily="50" charset="-128"/>
            </a:rPr>
            <a:t>千円減少し、経常収支比率が</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生活保護費は年々減少傾向にあるものの、介護給付事業費等の増加により、類似団体内平均値を上回っている状況が続いている。国の政策によるものが大きいところだが、今後とも、制度の適正な運用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97065</xdr:rowOff>
    </xdr:from>
    <xdr:to>
      <xdr:col>24</xdr:col>
      <xdr:colOff>25400</xdr:colOff>
      <xdr:row>60</xdr:row>
      <xdr:rowOff>88900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10212615"/>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88900</xdr:rowOff>
    </xdr:from>
    <xdr:to>
      <xdr:col>19</xdr:col>
      <xdr:colOff>187325</xdr:colOff>
      <xdr:row>60</xdr:row>
      <xdr:rowOff>165100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10375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42635</xdr:rowOff>
    </xdr:from>
    <xdr:to>
      <xdr:col>15</xdr:col>
      <xdr:colOff>98425</xdr:colOff>
      <xdr:row>60</xdr:row>
      <xdr:rowOff>165100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158185"/>
          <a:ext cx="8890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42635</xdr:rowOff>
    </xdr:from>
    <xdr:to>
      <xdr:col>11</xdr:col>
      <xdr:colOff>9525</xdr:colOff>
      <xdr:row>60</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158185"/>
          <a:ext cx="889000" cy="2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46265</xdr:rowOff>
    </xdr:from>
    <xdr:to>
      <xdr:col>24</xdr:col>
      <xdr:colOff>76200</xdr:colOff>
      <xdr:row>59</xdr:row>
      <xdr:rowOff>147865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18342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1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38100</xdr:rowOff>
    </xdr:from>
    <xdr:to>
      <xdr:col>20</xdr:col>
      <xdr:colOff>38100</xdr:colOff>
      <xdr:row>60</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124477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41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114300</xdr:rowOff>
    </xdr:from>
    <xdr:to>
      <xdr:col>15</xdr:col>
      <xdr:colOff>149225</xdr:colOff>
      <xdr:row>61</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29227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163285</xdr:rowOff>
    </xdr:from>
    <xdr:to>
      <xdr:col>11</xdr:col>
      <xdr:colOff>60325</xdr:colOff>
      <xdr:row>59</xdr:row>
      <xdr:rowOff>93435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78212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その他に係る経常収支比率は，前年度決算より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ポイント増加したものの，類似団体平均を下回った状況が続いている。</a:t>
          </a:r>
        </a:p>
        <a:p>
          <a:r>
            <a:rPr kumimoji="1" lang="ja-JP" altLang="en-US" sz="1300">
              <a:latin typeface="ＭＳ Ｐゴシック" panose="020B0600070205080204" pitchFamily="50" charset="-128"/>
              <a:ea typeface="ＭＳ Ｐゴシック" panose="020B0600070205080204" pitchFamily="50" charset="-128"/>
            </a:rPr>
            <a:t>　この主な要因は，維持補修費や繰出金において，経常経費充当一般財源が増加したことによるものである。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今後とも，各特別会計の事業の見直し等を含めて経費の節減に努め，繰出金の減少に努める。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25400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613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50800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146050</xdr:rowOff>
    </xdr:from>
    <xdr:to>
      <xdr:col>82</xdr:col>
      <xdr:colOff>158750</xdr:colOff>
      <xdr:row>56</xdr:row>
      <xdr:rowOff>76200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162577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0</xdr:rowOff>
    </xdr:from>
    <xdr:to>
      <xdr:col>74</xdr:col>
      <xdr:colOff>31750</xdr:colOff>
      <xdr:row>56</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111777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補助費は、物価高騰対策の事業費が減少したことにより、前年度決算と比べて</a:t>
          </a:r>
          <a:r>
            <a:rPr kumimoji="1" lang="en-US" altLang="ja-JP" sz="1300">
              <a:latin typeface="ＭＳ Ｐゴシック" panose="020B0600070205080204" pitchFamily="50" charset="-128"/>
              <a:ea typeface="ＭＳ Ｐゴシック" panose="020B0600070205080204" pitchFamily="50" charset="-128"/>
            </a:rPr>
            <a:t>172,642</a:t>
          </a:r>
          <a:r>
            <a:rPr kumimoji="1" lang="ja-JP" altLang="en-US" sz="1300">
              <a:latin typeface="ＭＳ Ｐゴシック" panose="020B0600070205080204" pitchFamily="50" charset="-128"/>
              <a:ea typeface="ＭＳ Ｐゴシック" panose="020B0600070205080204" pitchFamily="50" charset="-128"/>
            </a:rPr>
            <a:t>千円減少し、経常収支比率は横ばいの状況であり、類似団体内平均値を下回っている。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今後は、効果検証等により補助金の必要性を確認し、制度の見直しや廃止等を進めていく方針である。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115570</xdr:rowOff>
    </xdr:from>
    <xdr:to>
      <xdr:col>82</xdr:col>
      <xdr:colOff>107950</xdr:colOff>
      <xdr:row>35</xdr:row>
      <xdr:rowOff>115570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116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115570</xdr:rowOff>
    </xdr:from>
    <xdr:to>
      <xdr:col>78</xdr:col>
      <xdr:colOff>69850</xdr:colOff>
      <xdr:row>35</xdr:row>
      <xdr:rowOff>124714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1163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124714</xdr:rowOff>
    </xdr:from>
    <xdr:to>
      <xdr:col>73</xdr:col>
      <xdr:colOff>180975</xdr:colOff>
      <xdr:row>35</xdr:row>
      <xdr:rowOff>143002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1254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36</xdr:row>
      <xdr:rowOff>8128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1437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64770</xdr:rowOff>
    </xdr:from>
    <xdr:to>
      <xdr:col>82</xdr:col>
      <xdr:colOff>158750</xdr:colOff>
      <xdr:row>35</xdr:row>
      <xdr:rowOff>166370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81297</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64770</xdr:rowOff>
    </xdr:from>
    <xdr:to>
      <xdr:col>78</xdr:col>
      <xdr:colOff>120650</xdr:colOff>
      <xdr:row>35</xdr:row>
      <xdr:rowOff>166370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5097</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73914</xdr:rowOff>
    </xdr:from>
    <xdr:to>
      <xdr:col>74</xdr:col>
      <xdr:colOff>31750</xdr:colOff>
      <xdr:row>36</xdr:row>
      <xdr:rowOff>4064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14241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公債費に係る経常収支比率については、経常経費充当一般財源が</a:t>
          </a:r>
          <a:r>
            <a:rPr kumimoji="1" lang="en-US" altLang="ja-JP" sz="1300">
              <a:latin typeface="ＭＳ Ｐゴシック" panose="020B0600070205080204" pitchFamily="50" charset="-128"/>
              <a:ea typeface="ＭＳ Ｐゴシック" panose="020B0600070205080204" pitchFamily="50" charset="-128"/>
            </a:rPr>
            <a:t>116,194</a:t>
          </a:r>
          <a:r>
            <a:rPr kumimoji="1" lang="ja-JP" altLang="en-US" sz="1300">
              <a:latin typeface="ＭＳ Ｐゴシック" panose="020B0600070205080204" pitchFamily="50" charset="-128"/>
              <a:ea typeface="ＭＳ Ｐゴシック" panose="020B0600070205080204" pitchFamily="50" charset="-128"/>
            </a:rPr>
            <a:t>千円増加したものの、</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ポイント減少した。しかしながら、４年度から大規模な施設整備事業の償還が開始され、類似団体内平均値を上回っている状況が続いている。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今後も大規模な施設整備等が計画されており、公債費は増加見込であるが、起債発行額に考慮しつつ、実施計画に沿った事業執行、健全な財政運営に努める。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82</xdr:row>
      <xdr:rowOff>50800</xdr:rowOff>
    </xdr:from>
    <xdr:to>
      <xdr:col>24</xdr:col>
      <xdr:colOff>25400</xdr:colOff>
      <xdr:row>82</xdr:row>
      <xdr:rowOff>61686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41097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82</xdr:row>
      <xdr:rowOff>50800</xdr:rowOff>
    </xdr:from>
    <xdr:to>
      <xdr:col>19</xdr:col>
      <xdr:colOff>187325</xdr:colOff>
      <xdr:row>82</xdr:row>
      <xdr:rowOff>61686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41097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15421</xdr:rowOff>
    </xdr:from>
    <xdr:to>
      <xdr:col>15</xdr:col>
      <xdr:colOff>98425</xdr:colOff>
      <xdr:row>82</xdr:row>
      <xdr:rowOff>50800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902871"/>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15421</xdr:rowOff>
    </xdr:from>
    <xdr:to>
      <xdr:col>11</xdr:col>
      <xdr:colOff>9525</xdr:colOff>
      <xdr:row>81</xdr:row>
      <xdr:rowOff>80736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9028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90006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82</xdr:row>
      <xdr:rowOff>0</xdr:rowOff>
    </xdr:from>
    <xdr:to>
      <xdr:col>24</xdr:col>
      <xdr:colOff>76200</xdr:colOff>
      <xdr:row>82</xdr:row>
      <xdr:rowOff>101600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81</xdr:row>
      <xdr:rowOff>80027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82</xdr:row>
      <xdr:rowOff>10886</xdr:rowOff>
    </xdr:from>
    <xdr:to>
      <xdr:col>20</xdr:col>
      <xdr:colOff>38100</xdr:colOff>
      <xdr:row>82</xdr:row>
      <xdr:rowOff>112486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406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82</xdr:row>
      <xdr:rowOff>97263</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4156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82</xdr:row>
      <xdr:rowOff>0</xdr:rowOff>
    </xdr:from>
    <xdr:to>
      <xdr:col>15</xdr:col>
      <xdr:colOff>149225</xdr:colOff>
      <xdr:row>82</xdr:row>
      <xdr:rowOff>101600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82</xdr:row>
      <xdr:rowOff>86377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414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136071</xdr:rowOff>
    </xdr:from>
    <xdr:to>
      <xdr:col>11</xdr:col>
      <xdr:colOff>60325</xdr:colOff>
      <xdr:row>81</xdr:row>
      <xdr:rowOff>66221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85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50998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93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29936</xdr:rowOff>
    </xdr:from>
    <xdr:to>
      <xdr:col>6</xdr:col>
      <xdr:colOff>171450</xdr:colOff>
      <xdr:row>81</xdr:row>
      <xdr:rowOff>131536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91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116313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400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ポイント増加したものの，類似団体平均を下回っている状況が続いている。</a:t>
          </a:r>
        </a:p>
        <a:p>
          <a:r>
            <a:rPr kumimoji="1" lang="ja-JP" altLang="en-US" sz="1300">
              <a:latin typeface="ＭＳ Ｐゴシック" panose="020B0600070205080204" pitchFamily="50" charset="-128"/>
              <a:ea typeface="ＭＳ Ｐゴシック" panose="020B0600070205080204" pitchFamily="50" charset="-128"/>
            </a:rPr>
            <a:t>　増加の主な要因は，人件費及び物件費の経常経費充当一般財源が増加したしたことによるものである。 </a:t>
          </a:r>
        </a:p>
        <a:p>
          <a:r>
            <a:rPr kumimoji="1" lang="ja-JP" altLang="en-US" sz="1300">
              <a:latin typeface="ＭＳ Ｐゴシック" panose="020B0600070205080204" pitchFamily="50" charset="-128"/>
              <a:ea typeface="ＭＳ Ｐゴシック" panose="020B0600070205080204" pitchFamily="50" charset="-128"/>
            </a:rPr>
            <a:t>　今後とも，制度の適切な運用や各種経費の縮減に取り組み，健全な財政運営に努める。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42418</xdr:rowOff>
    </xdr:from>
    <xdr:to>
      <xdr:col>82</xdr:col>
      <xdr:colOff>107950</xdr:colOff>
      <xdr:row>75</xdr:row>
      <xdr:rowOff>51562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0116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75</xdr:row>
      <xdr:rowOff>170435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901168"/>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170435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87452"/>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76</xdr:row>
      <xdr:rowOff>35561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87452"/>
          <a:ext cx="8890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762</xdr:rowOff>
    </xdr:from>
    <xdr:to>
      <xdr:col>82</xdr:col>
      <xdr:colOff>158750</xdr:colOff>
      <xdr:row>75</xdr:row>
      <xdr:rowOff>102362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17289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70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163068</xdr:rowOff>
    </xdr:from>
    <xdr:to>
      <xdr:col>78</xdr:col>
      <xdr:colOff>120650</xdr:colOff>
      <xdr:row>75</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103395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19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119634</xdr:rowOff>
    </xdr:from>
    <xdr:to>
      <xdr:col>74</xdr:col>
      <xdr:colOff>31750</xdr:colOff>
      <xdr:row>76</xdr:row>
      <xdr:rowOff>49783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59961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89679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鹿児島県奄美市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10875</xdr:rowOff>
    </xdr:from>
    <xdr:to>
      <xdr:col>29</xdr:col>
      <xdr:colOff>127000</xdr:colOff>
      <xdr:row>17</xdr:row>
      <xdr:rowOff>54122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73150"/>
          <a:ext cx="647700" cy="432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54122</xdr:rowOff>
    </xdr:from>
    <xdr:to>
      <xdr:col>26</xdr:col>
      <xdr:colOff>50800</xdr:colOff>
      <xdr:row>17</xdr:row>
      <xdr:rowOff>77641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16397"/>
          <a:ext cx="698500" cy="23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77641</xdr:rowOff>
    </xdr:from>
    <xdr:to>
      <xdr:col>22</xdr:col>
      <xdr:colOff>114300</xdr:colOff>
      <xdr:row>17</xdr:row>
      <xdr:rowOff>86328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39916"/>
          <a:ext cx="698500" cy="8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79950</xdr:rowOff>
    </xdr:from>
    <xdr:to>
      <xdr:col>18</xdr:col>
      <xdr:colOff>177800</xdr:colOff>
      <xdr:row>17</xdr:row>
      <xdr:rowOff>86328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042225"/>
          <a:ext cx="698500" cy="6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9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131525</xdr:rowOff>
    </xdr:from>
    <xdr:to>
      <xdr:col>29</xdr:col>
      <xdr:colOff>177800</xdr:colOff>
      <xdr:row>17</xdr:row>
      <xdr:rowOff>61675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22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148052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67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3322</xdr:rowOff>
    </xdr:from>
    <xdr:to>
      <xdr:col>26</xdr:col>
      <xdr:colOff>101600</xdr:colOff>
      <xdr:row>17</xdr:row>
      <xdr:rowOff>104922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65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115099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34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26841</xdr:rowOff>
    </xdr:from>
    <xdr:to>
      <xdr:col>22</xdr:col>
      <xdr:colOff>165100</xdr:colOff>
      <xdr:row>17</xdr:row>
      <xdr:rowOff>128441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89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138618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5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35528</xdr:rowOff>
    </xdr:from>
    <xdr:to>
      <xdr:col>19</xdr:col>
      <xdr:colOff>38100</xdr:colOff>
      <xdr:row>17</xdr:row>
      <xdr:rowOff>137128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97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147305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66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29150</xdr:rowOff>
    </xdr:from>
    <xdr:to>
      <xdr:col>15</xdr:col>
      <xdr:colOff>101600</xdr:colOff>
      <xdr:row>17</xdr:row>
      <xdr:rowOff>130750</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991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140927</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60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322358</xdr:rowOff>
    </xdr:from>
    <xdr:to>
      <xdr:col>29</xdr:col>
      <xdr:colOff>127000</xdr:colOff>
      <xdr:row>36</xdr:row>
      <xdr:rowOff>29959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32708"/>
          <a:ext cx="647700" cy="50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313557</xdr:rowOff>
    </xdr:from>
    <xdr:to>
      <xdr:col>26</xdr:col>
      <xdr:colOff>50800</xdr:colOff>
      <xdr:row>35</xdr:row>
      <xdr:rowOff>322358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23907"/>
          <a:ext cx="698500" cy="8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313557</xdr:rowOff>
    </xdr:from>
    <xdr:to>
      <xdr:col>22</xdr:col>
      <xdr:colOff>114300</xdr:colOff>
      <xdr:row>35</xdr:row>
      <xdr:rowOff>325158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23907"/>
          <a:ext cx="698500" cy="11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325158</xdr:rowOff>
    </xdr:from>
    <xdr:to>
      <xdr:col>18</xdr:col>
      <xdr:colOff>177800</xdr:colOff>
      <xdr:row>36</xdr:row>
      <xdr:rowOff>24111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35508"/>
          <a:ext cx="698500" cy="41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322059</xdr:rowOff>
    </xdr:from>
    <xdr:to>
      <xdr:col>29</xdr:col>
      <xdr:colOff>177800</xdr:colOff>
      <xdr:row>36</xdr:row>
      <xdr:rowOff>80759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32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167136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77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271558</xdr:rowOff>
    </xdr:from>
    <xdr:to>
      <xdr:col>26</xdr:col>
      <xdr:colOff>101600</xdr:colOff>
      <xdr:row>36</xdr:row>
      <xdr:rowOff>30258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81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40435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50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262757</xdr:rowOff>
    </xdr:from>
    <xdr:to>
      <xdr:col>22</xdr:col>
      <xdr:colOff>165100</xdr:colOff>
      <xdr:row>36</xdr:row>
      <xdr:rowOff>21457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73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31634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41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274358</xdr:rowOff>
    </xdr:from>
    <xdr:to>
      <xdr:col>19</xdr:col>
      <xdr:colOff>38100</xdr:colOff>
      <xdr:row>36</xdr:row>
      <xdr:rowOff>33058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84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43235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316211</xdr:rowOff>
    </xdr:from>
    <xdr:to>
      <xdr:col>15</xdr:col>
      <xdr:colOff>101600</xdr:colOff>
      <xdr:row>36</xdr:row>
      <xdr:rowOff>74911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26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85088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9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鹿児島県奄美市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40,239
40,048
308.33
37,296,037
35,586,999
1,240,242
18,511,982
37,187,033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50188</xdr:rowOff>
    </xdr:from>
    <xdr:to>
      <xdr:col>24</xdr:col>
      <xdr:colOff>63500</xdr:colOff>
      <xdr:row>36</xdr:row>
      <xdr:rowOff>90543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22388"/>
          <a:ext cx="838200" cy="4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86520</xdr:rowOff>
    </xdr:from>
    <xdr:to>
      <xdr:col>19</xdr:col>
      <xdr:colOff>177800</xdr:colOff>
      <xdr:row>36</xdr:row>
      <xdr:rowOff>90543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258720"/>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86520</xdr:rowOff>
    </xdr:from>
    <xdr:to>
      <xdr:col>15</xdr:col>
      <xdr:colOff>50800</xdr:colOff>
      <xdr:row>36</xdr:row>
      <xdr:rowOff>94026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58720"/>
          <a:ext cx="889000" cy="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94026</xdr:rowOff>
    </xdr:from>
    <xdr:to>
      <xdr:col>10</xdr:col>
      <xdr:colOff>114300</xdr:colOff>
      <xdr:row>36</xdr:row>
      <xdr:rowOff>100438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66226"/>
          <a:ext cx="889000" cy="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170838</xdr:rowOff>
    </xdr:from>
    <xdr:to>
      <xdr:col>24</xdr:col>
      <xdr:colOff>114300</xdr:colOff>
      <xdr:row>36</xdr:row>
      <xdr:rowOff>100988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7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22265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2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39743</xdr:rowOff>
    </xdr:from>
    <xdr:to>
      <xdr:col>20</xdr:col>
      <xdr:colOff>38100</xdr:colOff>
      <xdr:row>36</xdr:row>
      <xdr:rowOff>141343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1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157870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87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35720</xdr:rowOff>
    </xdr:from>
    <xdr:to>
      <xdr:col>15</xdr:col>
      <xdr:colOff>101600</xdr:colOff>
      <xdr:row>36</xdr:row>
      <xdr:rowOff>137320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153847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83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43226</xdr:rowOff>
    </xdr:from>
    <xdr:to>
      <xdr:col>10</xdr:col>
      <xdr:colOff>165100</xdr:colOff>
      <xdr:row>36</xdr:row>
      <xdr:rowOff>144826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1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161353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90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49638</xdr:rowOff>
    </xdr:from>
    <xdr:to>
      <xdr:col>6</xdr:col>
      <xdr:colOff>38100</xdr:colOff>
      <xdr:row>36</xdr:row>
      <xdr:rowOff>151238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2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167765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97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156228</xdr:rowOff>
    </xdr:from>
    <xdr:to>
      <xdr:col>24</xdr:col>
      <xdr:colOff>63500</xdr:colOff>
      <xdr:row>56</xdr:row>
      <xdr:rowOff>163310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57428"/>
          <a:ext cx="838200" cy="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163310</xdr:rowOff>
    </xdr:from>
    <xdr:to>
      <xdr:col>19</xdr:col>
      <xdr:colOff>177800</xdr:colOff>
      <xdr:row>57</xdr:row>
      <xdr:rowOff>7683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764510"/>
          <a:ext cx="889000" cy="1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6883</xdr:rowOff>
    </xdr:from>
    <xdr:to>
      <xdr:col>15</xdr:col>
      <xdr:colOff>50800</xdr:colOff>
      <xdr:row>57</xdr:row>
      <xdr:rowOff>7683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779533"/>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6883</xdr:rowOff>
    </xdr:from>
    <xdr:to>
      <xdr:col>10</xdr:col>
      <xdr:colOff>114300</xdr:colOff>
      <xdr:row>57</xdr:row>
      <xdr:rowOff>15260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79533"/>
          <a:ext cx="889000" cy="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105428</xdr:rowOff>
    </xdr:from>
    <xdr:to>
      <xdr:col>24</xdr:col>
      <xdr:colOff>114300</xdr:colOff>
      <xdr:row>57</xdr:row>
      <xdr:rowOff>35578</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0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20355</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2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112510</xdr:rowOff>
    </xdr:from>
    <xdr:to>
      <xdr:col>20</xdr:col>
      <xdr:colOff>38100</xdr:colOff>
      <xdr:row>57</xdr:row>
      <xdr:rowOff>42660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1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33787</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80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128333</xdr:rowOff>
    </xdr:from>
    <xdr:to>
      <xdr:col>15</xdr:col>
      <xdr:colOff>101600</xdr:colOff>
      <xdr:row>57</xdr:row>
      <xdr:rowOff>58483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2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49610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82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127533</xdr:rowOff>
    </xdr:from>
    <xdr:to>
      <xdr:col>10</xdr:col>
      <xdr:colOff>165100</xdr:colOff>
      <xdr:row>57</xdr:row>
      <xdr:rowOff>57683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2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48810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2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135910</xdr:rowOff>
    </xdr:from>
    <xdr:to>
      <xdr:col>6</xdr:col>
      <xdr:colOff>38100</xdr:colOff>
      <xdr:row>57</xdr:row>
      <xdr:rowOff>66060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3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57187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2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93084</xdr:rowOff>
    </xdr:from>
    <xdr:to>
      <xdr:col>24</xdr:col>
      <xdr:colOff>63500</xdr:colOff>
      <xdr:row>78</xdr:row>
      <xdr:rowOff>103124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66184"/>
          <a:ext cx="838200" cy="1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103124</xdr:rowOff>
    </xdr:from>
    <xdr:to>
      <xdr:col>19</xdr:col>
      <xdr:colOff>177800</xdr:colOff>
      <xdr:row>78</xdr:row>
      <xdr:rowOff>103333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76224"/>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103333</xdr:rowOff>
    </xdr:from>
    <xdr:to>
      <xdr:col>15</xdr:col>
      <xdr:colOff>50800</xdr:colOff>
      <xdr:row>78</xdr:row>
      <xdr:rowOff>108077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76433"/>
          <a:ext cx="889000" cy="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108077</xdr:rowOff>
    </xdr:from>
    <xdr:to>
      <xdr:col>10</xdr:col>
      <xdr:colOff>114300</xdr:colOff>
      <xdr:row>78</xdr:row>
      <xdr:rowOff>108953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81177"/>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42284</xdr:rowOff>
    </xdr:from>
    <xdr:to>
      <xdr:col>24</xdr:col>
      <xdr:colOff>114300</xdr:colOff>
      <xdr:row>78</xdr:row>
      <xdr:rowOff>143884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1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161129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52324</xdr:rowOff>
    </xdr:from>
    <xdr:to>
      <xdr:col>20</xdr:col>
      <xdr:colOff>38100</xdr:colOff>
      <xdr:row>78</xdr:row>
      <xdr:rowOff>153924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2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145051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1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52533</xdr:rowOff>
    </xdr:from>
    <xdr:to>
      <xdr:col>15</xdr:col>
      <xdr:colOff>101600</xdr:colOff>
      <xdr:row>78</xdr:row>
      <xdr:rowOff>154133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2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145260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1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57277</xdr:rowOff>
    </xdr:from>
    <xdr:to>
      <xdr:col>10</xdr:col>
      <xdr:colOff>165100</xdr:colOff>
      <xdr:row>78</xdr:row>
      <xdr:rowOff>158877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3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150004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58153</xdr:rowOff>
    </xdr:from>
    <xdr:to>
      <xdr:col>6</xdr:col>
      <xdr:colOff>38100</xdr:colOff>
      <xdr:row>78</xdr:row>
      <xdr:rowOff>159753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150880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23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44628</xdr:rowOff>
    </xdr:from>
    <xdr:to>
      <xdr:col>24</xdr:col>
      <xdr:colOff>63500</xdr:colOff>
      <xdr:row>91</xdr:row>
      <xdr:rowOff>49240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646578"/>
          <a:ext cx="838200" cy="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49240</xdr:rowOff>
    </xdr:from>
    <xdr:to>
      <xdr:col>19</xdr:col>
      <xdr:colOff>177800</xdr:colOff>
      <xdr:row>92</xdr:row>
      <xdr:rowOff>11260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651190"/>
          <a:ext cx="889000" cy="13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56921</xdr:rowOff>
    </xdr:from>
    <xdr:to>
      <xdr:col>15</xdr:col>
      <xdr:colOff>50800</xdr:colOff>
      <xdr:row>92</xdr:row>
      <xdr:rowOff>11260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658871"/>
          <a:ext cx="889000" cy="12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56921</xdr:rowOff>
    </xdr:from>
    <xdr:to>
      <xdr:col>10</xdr:col>
      <xdr:colOff>114300</xdr:colOff>
      <xdr:row>92</xdr:row>
      <xdr:rowOff>127767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658871"/>
          <a:ext cx="889000" cy="24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165278</xdr:rowOff>
    </xdr:from>
    <xdr:to>
      <xdr:col>24</xdr:col>
      <xdr:colOff>114300</xdr:colOff>
      <xdr:row>91</xdr:row>
      <xdr:rowOff>95428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59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118305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548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169890</xdr:rowOff>
    </xdr:from>
    <xdr:to>
      <xdr:col>20</xdr:col>
      <xdr:colOff>38100</xdr:colOff>
      <xdr:row>91</xdr:row>
      <xdr:rowOff>100040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60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116567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375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131910</xdr:rowOff>
    </xdr:from>
    <xdr:to>
      <xdr:col>15</xdr:col>
      <xdr:colOff>101600</xdr:colOff>
      <xdr:row>92</xdr:row>
      <xdr:rowOff>62060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73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78587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50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6121</xdr:rowOff>
    </xdr:from>
    <xdr:to>
      <xdr:col>10</xdr:col>
      <xdr:colOff>165100</xdr:colOff>
      <xdr:row>91</xdr:row>
      <xdr:rowOff>107721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60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124248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383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76967</xdr:rowOff>
    </xdr:from>
    <xdr:to>
      <xdr:col>6</xdr:col>
      <xdr:colOff>38100</xdr:colOff>
      <xdr:row>93</xdr:row>
      <xdr:rowOff>7117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585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23644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62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63024</xdr:rowOff>
    </xdr:from>
    <xdr:to>
      <xdr:col>55</xdr:col>
      <xdr:colOff>0</xdr:colOff>
      <xdr:row>37</xdr:row>
      <xdr:rowOff>73897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06674"/>
          <a:ext cx="838200" cy="1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157801</xdr:rowOff>
    </xdr:from>
    <xdr:to>
      <xdr:col>50</xdr:col>
      <xdr:colOff>114300</xdr:colOff>
      <xdr:row>37</xdr:row>
      <xdr:rowOff>63024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30001"/>
          <a:ext cx="889000" cy="7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39596</xdr:rowOff>
    </xdr:from>
    <xdr:to>
      <xdr:col>45</xdr:col>
      <xdr:colOff>177800</xdr:colOff>
      <xdr:row>36</xdr:row>
      <xdr:rowOff>157801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211796"/>
          <a:ext cx="889000" cy="11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21769</xdr:rowOff>
    </xdr:from>
    <xdr:to>
      <xdr:col>41</xdr:col>
      <xdr:colOff>50800</xdr:colOff>
      <xdr:row>36</xdr:row>
      <xdr:rowOff>39596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22519"/>
          <a:ext cx="889000" cy="18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23097</xdr:rowOff>
    </xdr:from>
    <xdr:to>
      <xdr:col>55</xdr:col>
      <xdr:colOff>50800</xdr:colOff>
      <xdr:row>37</xdr:row>
      <xdr:rowOff>124697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6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1524</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4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12224</xdr:rowOff>
    </xdr:from>
    <xdr:to>
      <xdr:col>50</xdr:col>
      <xdr:colOff>165100</xdr:colOff>
      <xdr:row>37</xdr:row>
      <xdr:rowOff>113824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5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104951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4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107001</xdr:rowOff>
    </xdr:from>
    <xdr:to>
      <xdr:col>46</xdr:col>
      <xdr:colOff>38100</xdr:colOff>
      <xdr:row>37</xdr:row>
      <xdr:rowOff>37151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7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53678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5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160246</xdr:rowOff>
    </xdr:from>
    <xdr:to>
      <xdr:col>41</xdr:col>
      <xdr:colOff>101600</xdr:colOff>
      <xdr:row>36</xdr:row>
      <xdr:rowOff>90396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6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106923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3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142419</xdr:rowOff>
    </xdr:from>
    <xdr:to>
      <xdr:col>36</xdr:col>
      <xdr:colOff>165100</xdr:colOff>
      <xdr:row>35</xdr:row>
      <xdr:rowOff>72569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7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63696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64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24550</xdr:rowOff>
    </xdr:from>
    <xdr:to>
      <xdr:col>55</xdr:col>
      <xdr:colOff>0</xdr:colOff>
      <xdr:row>57</xdr:row>
      <xdr:rowOff>53628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797200"/>
          <a:ext cx="838200" cy="2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150709</xdr:rowOff>
    </xdr:from>
    <xdr:to>
      <xdr:col>50</xdr:col>
      <xdr:colOff>114300</xdr:colOff>
      <xdr:row>57</xdr:row>
      <xdr:rowOff>53628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751909"/>
          <a:ext cx="889000" cy="7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90684</xdr:rowOff>
    </xdr:from>
    <xdr:to>
      <xdr:col>45</xdr:col>
      <xdr:colOff>177800</xdr:colOff>
      <xdr:row>56</xdr:row>
      <xdr:rowOff>150709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520434"/>
          <a:ext cx="889000" cy="23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121321</xdr:rowOff>
    </xdr:from>
    <xdr:to>
      <xdr:col>41</xdr:col>
      <xdr:colOff>50800</xdr:colOff>
      <xdr:row>55</xdr:row>
      <xdr:rowOff>90684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379621"/>
          <a:ext cx="889000" cy="14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136081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3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145200</xdr:rowOff>
    </xdr:from>
    <xdr:to>
      <xdr:col>55</xdr:col>
      <xdr:colOff>50800</xdr:colOff>
      <xdr:row>57</xdr:row>
      <xdr:rowOff>75350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123627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2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2828</xdr:rowOff>
    </xdr:from>
    <xdr:to>
      <xdr:col>50</xdr:col>
      <xdr:colOff>165100</xdr:colOff>
      <xdr:row>57</xdr:row>
      <xdr:rowOff>104428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7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95555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68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99909</xdr:rowOff>
    </xdr:from>
    <xdr:to>
      <xdr:col>46</xdr:col>
      <xdr:colOff>38100</xdr:colOff>
      <xdr:row>57</xdr:row>
      <xdr:rowOff>30059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0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21186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79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39884</xdr:rowOff>
    </xdr:from>
    <xdr:to>
      <xdr:col>41</xdr:col>
      <xdr:colOff>101600</xdr:colOff>
      <xdr:row>55</xdr:row>
      <xdr:rowOff>141484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6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158011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244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70521</xdr:rowOff>
    </xdr:from>
    <xdr:to>
      <xdr:col>36</xdr:col>
      <xdr:colOff>165100</xdr:colOff>
      <xdr:row>55</xdr:row>
      <xdr:rowOff>671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32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17198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104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146084</xdr:rowOff>
    </xdr:from>
    <xdr:to>
      <xdr:col>55</xdr:col>
      <xdr:colOff>0</xdr:colOff>
      <xdr:row>78</xdr:row>
      <xdr:rowOff>13884</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347734"/>
          <a:ext cx="838200" cy="3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13884</xdr:rowOff>
    </xdr:from>
    <xdr:to>
      <xdr:col>50</xdr:col>
      <xdr:colOff>114300</xdr:colOff>
      <xdr:row>78</xdr:row>
      <xdr:rowOff>18262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86984"/>
          <a:ext cx="889000" cy="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95391</xdr:rowOff>
    </xdr:from>
    <xdr:to>
      <xdr:col>45</xdr:col>
      <xdr:colOff>177800</xdr:colOff>
      <xdr:row>78</xdr:row>
      <xdr:rowOff>18262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125591"/>
          <a:ext cx="889000" cy="26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95391</xdr:rowOff>
    </xdr:from>
    <xdr:to>
      <xdr:col>41</xdr:col>
      <xdr:colOff>50800</xdr:colOff>
      <xdr:row>76</xdr:row>
      <xdr:rowOff>129104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125591"/>
          <a:ext cx="889000" cy="3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133416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33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95284</xdr:rowOff>
    </xdr:from>
    <xdr:to>
      <xdr:col>55</xdr:col>
      <xdr:colOff>50800</xdr:colOff>
      <xdr:row>78</xdr:row>
      <xdr:rowOff>25434</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29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10211</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1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134534</xdr:rowOff>
    </xdr:from>
    <xdr:to>
      <xdr:col>50</xdr:col>
      <xdr:colOff>165100</xdr:colOff>
      <xdr:row>78</xdr:row>
      <xdr:rowOff>64684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55811</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2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138912</xdr:rowOff>
    </xdr:from>
    <xdr:to>
      <xdr:col>46</xdr:col>
      <xdr:colOff>38100</xdr:colOff>
      <xdr:row>78</xdr:row>
      <xdr:rowOff>69062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4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60189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3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44591</xdr:rowOff>
    </xdr:from>
    <xdr:to>
      <xdr:col>41</xdr:col>
      <xdr:colOff>101600</xdr:colOff>
      <xdr:row>76</xdr:row>
      <xdr:rowOff>146191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07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162719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85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78304</xdr:rowOff>
    </xdr:from>
    <xdr:to>
      <xdr:col>36</xdr:col>
      <xdr:colOff>165100</xdr:colOff>
      <xdr:row>77</xdr:row>
      <xdr:rowOff>8454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10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24982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88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91289</xdr:rowOff>
    </xdr:from>
    <xdr:to>
      <xdr:col>55</xdr:col>
      <xdr:colOff>0</xdr:colOff>
      <xdr:row>96</xdr:row>
      <xdr:rowOff>99712</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550489"/>
          <a:ext cx="838200" cy="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170030</xdr:rowOff>
    </xdr:from>
    <xdr:to>
      <xdr:col>50</xdr:col>
      <xdr:colOff>114300</xdr:colOff>
      <xdr:row>96</xdr:row>
      <xdr:rowOff>99712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457780"/>
          <a:ext cx="889000" cy="10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135613</xdr:rowOff>
    </xdr:from>
    <xdr:to>
      <xdr:col>45</xdr:col>
      <xdr:colOff>177800</xdr:colOff>
      <xdr:row>95</xdr:row>
      <xdr:rowOff>170030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423363"/>
          <a:ext cx="889000" cy="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136758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5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91379</xdr:rowOff>
    </xdr:from>
    <xdr:to>
      <xdr:col>41</xdr:col>
      <xdr:colOff>50800</xdr:colOff>
      <xdr:row>95</xdr:row>
      <xdr:rowOff>135613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207679"/>
          <a:ext cx="889000" cy="21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85952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54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40489</xdr:rowOff>
    </xdr:from>
    <xdr:to>
      <xdr:col>55</xdr:col>
      <xdr:colOff>50800</xdr:colOff>
      <xdr:row>96</xdr:row>
      <xdr:rowOff>142089</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9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63366</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35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48912</xdr:rowOff>
    </xdr:from>
    <xdr:to>
      <xdr:col>50</xdr:col>
      <xdr:colOff>165100</xdr:colOff>
      <xdr:row>96</xdr:row>
      <xdr:rowOff>150512</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50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167039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28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119230</xdr:rowOff>
    </xdr:from>
    <xdr:to>
      <xdr:col>46</xdr:col>
      <xdr:colOff>38100</xdr:colOff>
      <xdr:row>96</xdr:row>
      <xdr:rowOff>49380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4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65907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8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84813</xdr:rowOff>
    </xdr:from>
    <xdr:to>
      <xdr:col>41</xdr:col>
      <xdr:colOff>101600</xdr:colOff>
      <xdr:row>96</xdr:row>
      <xdr:rowOff>14963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3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31490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14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40579</xdr:rowOff>
    </xdr:from>
    <xdr:to>
      <xdr:col>36</xdr:col>
      <xdr:colOff>165100</xdr:colOff>
      <xdr:row>94</xdr:row>
      <xdr:rowOff>142179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15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158706</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672795" y="1593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66045</xdr:rowOff>
    </xdr:from>
    <xdr:to>
      <xdr:col>85</xdr:col>
      <xdr:colOff>127000</xdr:colOff>
      <xdr:row>37</xdr:row>
      <xdr:rowOff>166721</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409695"/>
          <a:ext cx="838200" cy="10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158971</xdr:rowOff>
    </xdr:from>
    <xdr:to>
      <xdr:col>81</xdr:col>
      <xdr:colOff>50800</xdr:colOff>
      <xdr:row>37</xdr:row>
      <xdr:rowOff>166721</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502621"/>
          <a:ext cx="889000" cy="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115629</xdr:rowOff>
    </xdr:from>
    <xdr:to>
      <xdr:col>76</xdr:col>
      <xdr:colOff>114300</xdr:colOff>
      <xdr:row>37</xdr:row>
      <xdr:rowOff>158971</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459279"/>
          <a:ext cx="889000" cy="4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47599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56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115629</xdr:rowOff>
    </xdr:from>
    <xdr:to>
      <xdr:col>71</xdr:col>
      <xdr:colOff>177800</xdr:colOff>
      <xdr:row>37</xdr:row>
      <xdr:rowOff>162560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459279"/>
          <a:ext cx="889000" cy="4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3776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51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15245</xdr:rowOff>
    </xdr:from>
    <xdr:to>
      <xdr:col>85</xdr:col>
      <xdr:colOff>177800</xdr:colOff>
      <xdr:row>37</xdr:row>
      <xdr:rowOff>116845</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3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38122</xdr:rowOff>
    </xdr:from>
    <xdr:ext cx="534377"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21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115920</xdr:rowOff>
    </xdr:from>
    <xdr:to>
      <xdr:col>81</xdr:col>
      <xdr:colOff>101600</xdr:colOff>
      <xdr:row>38</xdr:row>
      <xdr:rowOff>46070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45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62597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23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108171</xdr:rowOff>
    </xdr:from>
    <xdr:to>
      <xdr:col>76</xdr:col>
      <xdr:colOff>165100</xdr:colOff>
      <xdr:row>38</xdr:row>
      <xdr:rowOff>38321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45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54848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22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64829</xdr:rowOff>
    </xdr:from>
    <xdr:to>
      <xdr:col>72</xdr:col>
      <xdr:colOff>38100</xdr:colOff>
      <xdr:row>37</xdr:row>
      <xdr:rowOff>166429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40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11506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18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111760</xdr:rowOff>
    </xdr:from>
    <xdr:to>
      <xdr:col>67</xdr:col>
      <xdr:colOff>101600</xdr:colOff>
      <xdr:row>38</xdr:row>
      <xdr:rowOff>41910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4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33037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128727</xdr:rowOff>
    </xdr:from>
    <xdr:to>
      <xdr:col>85</xdr:col>
      <xdr:colOff>127000</xdr:colOff>
      <xdr:row>73</xdr:row>
      <xdr:rowOff>20751</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2473127"/>
          <a:ext cx="838200" cy="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20751</xdr:rowOff>
    </xdr:from>
    <xdr:to>
      <xdr:col>81</xdr:col>
      <xdr:colOff>50800</xdr:colOff>
      <xdr:row>73</xdr:row>
      <xdr:rowOff>79172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2536601"/>
          <a:ext cx="889000" cy="5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79172</xdr:rowOff>
    </xdr:from>
    <xdr:to>
      <xdr:col>76</xdr:col>
      <xdr:colOff>114300</xdr:colOff>
      <xdr:row>73</xdr:row>
      <xdr:rowOff>151054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2595022"/>
          <a:ext cx="889000" cy="7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151054</xdr:rowOff>
    </xdr:from>
    <xdr:to>
      <xdr:col>71</xdr:col>
      <xdr:colOff>177800</xdr:colOff>
      <xdr:row>74</xdr:row>
      <xdr:rowOff>21907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2666904"/>
          <a:ext cx="889000" cy="4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77927</xdr:rowOff>
    </xdr:from>
    <xdr:to>
      <xdr:col>85</xdr:col>
      <xdr:colOff>177800</xdr:colOff>
      <xdr:row>73</xdr:row>
      <xdr:rowOff>8077</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42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100804</xdr:rowOff>
    </xdr:from>
    <xdr:ext cx="599010"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273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141401</xdr:rowOff>
    </xdr:from>
    <xdr:to>
      <xdr:col>81</xdr:col>
      <xdr:colOff>101600</xdr:colOff>
      <xdr:row>73</xdr:row>
      <xdr:rowOff>71551</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48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88078</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261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28372</xdr:rowOff>
    </xdr:from>
    <xdr:to>
      <xdr:col>76</xdr:col>
      <xdr:colOff>165100</xdr:colOff>
      <xdr:row>73</xdr:row>
      <xdr:rowOff>129972</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254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146499</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292795" y="1231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100254</xdr:rowOff>
    </xdr:from>
    <xdr:to>
      <xdr:col>72</xdr:col>
      <xdr:colOff>38100</xdr:colOff>
      <xdr:row>74</xdr:row>
      <xdr:rowOff>30404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261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46931</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03795" y="1239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142557</xdr:rowOff>
    </xdr:from>
    <xdr:to>
      <xdr:col>67</xdr:col>
      <xdr:colOff>101600</xdr:colOff>
      <xdr:row>74</xdr:row>
      <xdr:rowOff>72707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265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89234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43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113571</xdr:rowOff>
    </xdr:from>
    <xdr:to>
      <xdr:col>85</xdr:col>
      <xdr:colOff>127000</xdr:colOff>
      <xdr:row>97</xdr:row>
      <xdr:rowOff>165105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744221"/>
          <a:ext cx="838200" cy="5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165105</xdr:rowOff>
    </xdr:from>
    <xdr:to>
      <xdr:col>81</xdr:col>
      <xdr:colOff>50800</xdr:colOff>
      <xdr:row>98</xdr:row>
      <xdr:rowOff>113213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795755"/>
          <a:ext cx="889000" cy="11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78363</xdr:rowOff>
    </xdr:from>
    <xdr:to>
      <xdr:col>76</xdr:col>
      <xdr:colOff>114300</xdr:colOff>
      <xdr:row>98</xdr:row>
      <xdr:rowOff>113213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709013"/>
          <a:ext cx="889000" cy="20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78363</xdr:rowOff>
    </xdr:from>
    <xdr:to>
      <xdr:col>71</xdr:col>
      <xdr:colOff>177800</xdr:colOff>
      <xdr:row>98</xdr:row>
      <xdr:rowOff>132682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709013"/>
          <a:ext cx="889000" cy="22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62771</xdr:rowOff>
    </xdr:from>
    <xdr:to>
      <xdr:col>85</xdr:col>
      <xdr:colOff>177800</xdr:colOff>
      <xdr:row>97</xdr:row>
      <xdr:rowOff>164371</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69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85648</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54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114305</xdr:rowOff>
    </xdr:from>
    <xdr:to>
      <xdr:col>81</xdr:col>
      <xdr:colOff>101600</xdr:colOff>
      <xdr:row>98</xdr:row>
      <xdr:rowOff>44455</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74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60982</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62413</xdr:rowOff>
    </xdr:from>
    <xdr:to>
      <xdr:col>76</xdr:col>
      <xdr:colOff>165100</xdr:colOff>
      <xdr:row>98</xdr:row>
      <xdr:rowOff>164013</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6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155140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5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27563</xdr:rowOff>
    </xdr:from>
    <xdr:to>
      <xdr:col>72</xdr:col>
      <xdr:colOff>38100</xdr:colOff>
      <xdr:row>97</xdr:row>
      <xdr:rowOff>129163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65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145690</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43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81882</xdr:rowOff>
    </xdr:from>
    <xdr:to>
      <xdr:col>67</xdr:col>
      <xdr:colOff>101600</xdr:colOff>
      <xdr:row>99</xdr:row>
      <xdr:rowOff>12032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8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3159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7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123774</xdr:rowOff>
    </xdr:from>
    <xdr:to>
      <xdr:col>116</xdr:col>
      <xdr:colOff>63500</xdr:colOff>
      <xdr:row>38</xdr:row>
      <xdr:rowOff>53480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467424"/>
          <a:ext cx="838200" cy="10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93066</xdr:rowOff>
    </xdr:from>
    <xdr:to>
      <xdr:col>111</xdr:col>
      <xdr:colOff>177800</xdr:colOff>
      <xdr:row>37</xdr:row>
      <xdr:rowOff>123774</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436716"/>
          <a:ext cx="8890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93066</xdr:rowOff>
    </xdr:from>
    <xdr:to>
      <xdr:col>107</xdr:col>
      <xdr:colOff>50800</xdr:colOff>
      <xdr:row>38</xdr:row>
      <xdr:rowOff>97486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436716"/>
          <a:ext cx="889000" cy="17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97486</xdr:rowOff>
    </xdr:from>
    <xdr:to>
      <xdr:col>102</xdr:col>
      <xdr:colOff>114300</xdr:colOff>
      <xdr:row>38</xdr:row>
      <xdr:rowOff>138747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612586"/>
          <a:ext cx="889000" cy="4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2680</xdr:rowOff>
    </xdr:from>
    <xdr:to>
      <xdr:col>116</xdr:col>
      <xdr:colOff>114300</xdr:colOff>
      <xdr:row>38</xdr:row>
      <xdr:rowOff>104280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5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25557</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36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72974</xdr:rowOff>
    </xdr:from>
    <xdr:to>
      <xdr:col>112</xdr:col>
      <xdr:colOff>38100</xdr:colOff>
      <xdr:row>38</xdr:row>
      <xdr:rowOff>3124</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41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19651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19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42266</xdr:rowOff>
    </xdr:from>
    <xdr:to>
      <xdr:col>107</xdr:col>
      <xdr:colOff>101600</xdr:colOff>
      <xdr:row>37</xdr:row>
      <xdr:rowOff>143866</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3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160393</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6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46686</xdr:rowOff>
    </xdr:from>
    <xdr:to>
      <xdr:col>102</xdr:col>
      <xdr:colOff>165100</xdr:colOff>
      <xdr:row>38</xdr:row>
      <xdr:rowOff>148286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56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139413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65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87947</xdr:rowOff>
    </xdr:from>
    <xdr:to>
      <xdr:col>98</xdr:col>
      <xdr:colOff>38100</xdr:colOff>
      <xdr:row>39</xdr:row>
      <xdr:rowOff>18097</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0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9224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95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31420</xdr:rowOff>
    </xdr:from>
    <xdr:to>
      <xdr:col>116</xdr:col>
      <xdr:colOff>63500</xdr:colOff>
      <xdr:row>59</xdr:row>
      <xdr:rowOff>31668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46970"/>
          <a:ext cx="8382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30734</xdr:rowOff>
    </xdr:from>
    <xdr:to>
      <xdr:col>111</xdr:col>
      <xdr:colOff>177800</xdr:colOff>
      <xdr:row>59</xdr:row>
      <xdr:rowOff>31420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14628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19018</xdr:rowOff>
    </xdr:from>
    <xdr:to>
      <xdr:col>107</xdr:col>
      <xdr:colOff>50800</xdr:colOff>
      <xdr:row>59</xdr:row>
      <xdr:rowOff>30734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34568"/>
          <a:ext cx="8890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145186</xdr:rowOff>
    </xdr:from>
    <xdr:to>
      <xdr:col>102</xdr:col>
      <xdr:colOff>114300</xdr:colOff>
      <xdr:row>59</xdr:row>
      <xdr:rowOff>19018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089286"/>
          <a:ext cx="889000" cy="4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152318</xdr:rowOff>
    </xdr:from>
    <xdr:to>
      <xdr:col>116</xdr:col>
      <xdr:colOff>114300</xdr:colOff>
      <xdr:row>59</xdr:row>
      <xdr:rowOff>82468</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9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67245</xdr:rowOff>
    </xdr:from>
    <xdr:ext cx="378565"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11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152070</xdr:rowOff>
    </xdr:from>
    <xdr:to>
      <xdr:col>112</xdr:col>
      <xdr:colOff>38100</xdr:colOff>
      <xdr:row>59</xdr:row>
      <xdr:rowOff>82220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73347</xdr:rowOff>
    </xdr:from>
    <xdr:ext cx="378565"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4017" y="10188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151384</xdr:rowOff>
    </xdr:from>
    <xdr:to>
      <xdr:col>107</xdr:col>
      <xdr:colOff>101600</xdr:colOff>
      <xdr:row>59</xdr:row>
      <xdr:rowOff>81534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72661</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5017" y="10188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139668</xdr:rowOff>
    </xdr:from>
    <xdr:to>
      <xdr:col>102</xdr:col>
      <xdr:colOff>165100</xdr:colOff>
      <xdr:row>59</xdr:row>
      <xdr:rowOff>69818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8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60945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7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94386</xdr:rowOff>
    </xdr:from>
    <xdr:to>
      <xdr:col>98</xdr:col>
      <xdr:colOff>38100</xdr:colOff>
      <xdr:row>59</xdr:row>
      <xdr:rowOff>24536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15663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3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50279</xdr:rowOff>
    </xdr:from>
    <xdr:to>
      <xdr:col>116</xdr:col>
      <xdr:colOff>63500</xdr:colOff>
      <xdr:row>75</xdr:row>
      <xdr:rowOff>74492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909029"/>
          <a:ext cx="838200" cy="2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50032</xdr:rowOff>
    </xdr:from>
    <xdr:to>
      <xdr:col>111</xdr:col>
      <xdr:colOff>177800</xdr:colOff>
      <xdr:row>75</xdr:row>
      <xdr:rowOff>50279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908782"/>
          <a:ext cx="8890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50032</xdr:rowOff>
    </xdr:from>
    <xdr:to>
      <xdr:col>107</xdr:col>
      <xdr:colOff>50800</xdr:colOff>
      <xdr:row>75</xdr:row>
      <xdr:rowOff>69100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908782"/>
          <a:ext cx="889000" cy="1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38621</xdr:rowOff>
    </xdr:from>
    <xdr:to>
      <xdr:col>102</xdr:col>
      <xdr:colOff>114300</xdr:colOff>
      <xdr:row>75</xdr:row>
      <xdr:rowOff>69100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897371"/>
          <a:ext cx="8890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23692</xdr:rowOff>
    </xdr:from>
    <xdr:to>
      <xdr:col>116</xdr:col>
      <xdr:colOff>114300</xdr:colOff>
      <xdr:row>75</xdr:row>
      <xdr:rowOff>125292</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8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46569</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3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170929</xdr:rowOff>
    </xdr:from>
    <xdr:to>
      <xdr:col>112</xdr:col>
      <xdr:colOff>38100</xdr:colOff>
      <xdr:row>75</xdr:row>
      <xdr:rowOff>101079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8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117606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3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170682</xdr:rowOff>
    </xdr:from>
    <xdr:to>
      <xdr:col>107</xdr:col>
      <xdr:colOff>101600</xdr:colOff>
      <xdr:row>75</xdr:row>
      <xdr:rowOff>100832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5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117359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3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18300</xdr:rowOff>
    </xdr:from>
    <xdr:to>
      <xdr:col>102</xdr:col>
      <xdr:colOff>165100</xdr:colOff>
      <xdr:row>75</xdr:row>
      <xdr:rowOff>119900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136427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159271</xdr:rowOff>
    </xdr:from>
    <xdr:to>
      <xdr:col>98</xdr:col>
      <xdr:colOff>38100</xdr:colOff>
      <xdr:row>75</xdr:row>
      <xdr:rowOff>89421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84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105948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2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人件費については，住民一人当たり</a:t>
          </a:r>
          <a:r>
            <a:rPr kumimoji="1" lang="en-US" altLang="ja-JP" sz="1100">
              <a:latin typeface="ＭＳ Ｐゴシック" panose="020B0600070205080204" pitchFamily="50" charset="-128"/>
              <a:ea typeface="ＭＳ Ｐゴシック" panose="020B0600070205080204" pitchFamily="50" charset="-128"/>
            </a:rPr>
            <a:t>133,944</a:t>
          </a:r>
          <a:r>
            <a:rPr kumimoji="1" lang="ja-JP" altLang="en-US" sz="1100">
              <a:latin typeface="ＭＳ Ｐゴシック" panose="020B0600070205080204" pitchFamily="50" charset="-128"/>
              <a:ea typeface="ＭＳ Ｐゴシック" panose="020B0600070205080204" pitchFamily="50" charset="-128"/>
            </a:rPr>
            <a:t>円となっており，全国，県及び類似団体内平均値を上回っている。その要因は，名瀬地区，住用地区，笠利地区において総合支所方式を採用していることや，生活保護事務従事職員，空港管理事務所職員等を配置しているためである。</a:t>
          </a:r>
        </a:p>
        <a:p>
          <a:r>
            <a:rPr kumimoji="1" lang="ja-JP" altLang="en-US" sz="1100">
              <a:latin typeface="ＭＳ Ｐゴシック" panose="020B0600070205080204" pitchFamily="50" charset="-128"/>
              <a:ea typeface="ＭＳ Ｐゴシック" panose="020B0600070205080204" pitchFamily="50" charset="-128"/>
            </a:rPr>
            <a:t>扶助費については，住民一人当たり</a:t>
          </a:r>
          <a:r>
            <a:rPr kumimoji="1" lang="en-US" altLang="ja-JP" sz="1100">
              <a:latin typeface="ＭＳ Ｐゴシック" panose="020B0600070205080204" pitchFamily="50" charset="-128"/>
              <a:ea typeface="ＭＳ Ｐゴシック" panose="020B0600070205080204" pitchFamily="50" charset="-128"/>
            </a:rPr>
            <a:t>268,306</a:t>
          </a:r>
          <a:r>
            <a:rPr kumimoji="1" lang="ja-JP" altLang="en-US" sz="1100">
              <a:latin typeface="ＭＳ Ｐゴシック" panose="020B0600070205080204" pitchFamily="50" charset="-128"/>
              <a:ea typeface="ＭＳ Ｐゴシック" panose="020B0600070205080204" pitchFamily="50" charset="-128"/>
            </a:rPr>
            <a:t>円となっており，全国，県及び類似団体内平均値を大幅に上回っている。その主な要因は，年々減少傾向にはあるものの依然として高い水準である生活保護費受給率と介護給付事業費等の伸び率が高いためである。</a:t>
          </a:r>
        </a:p>
        <a:p>
          <a:r>
            <a:rPr kumimoji="1" lang="ja-JP" altLang="en-US" sz="11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100">
              <a:latin typeface="ＭＳ Ｐゴシック" panose="020B0600070205080204" pitchFamily="50" charset="-128"/>
              <a:ea typeface="ＭＳ Ｐゴシック" panose="020B0600070205080204" pitchFamily="50" charset="-128"/>
            </a:rPr>
            <a:t>62,686</a:t>
          </a:r>
          <a:r>
            <a:rPr kumimoji="1" lang="ja-JP" altLang="en-US" sz="1100">
              <a:latin typeface="ＭＳ Ｐゴシック" panose="020B0600070205080204" pitchFamily="50" charset="-128"/>
              <a:ea typeface="ＭＳ Ｐゴシック" panose="020B0600070205080204" pitchFamily="50" charset="-128"/>
            </a:rPr>
            <a:t>円となっており，全国，県平均及び類似団体内平均値を下回っている。</a:t>
          </a:r>
          <a:r>
            <a:rPr kumimoji="1" lang="en-US" altLang="ja-JP" sz="1100">
              <a:latin typeface="ＭＳ Ｐゴシック" panose="020B0600070205080204" pitchFamily="50" charset="-128"/>
              <a:ea typeface="ＭＳ Ｐゴシック" panose="020B0600070205080204" pitchFamily="50" charset="-128"/>
            </a:rPr>
            <a:t>R2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にかけ大型事業実施に伴い増加していたが、事業完了後は、落ち着いてきたところ。今年度は認定こども園等の整備により増加しており、</a:t>
          </a:r>
          <a:r>
            <a:rPr kumimoji="1" lang="en-US" altLang="ja-JP" sz="1100">
              <a:latin typeface="ＭＳ Ｐゴシック" panose="020B0600070205080204" pitchFamily="50" charset="-128"/>
              <a:ea typeface="ＭＳ Ｐゴシック" panose="020B0600070205080204" pitchFamily="50" charset="-128"/>
            </a:rPr>
            <a:t>R9</a:t>
          </a:r>
          <a:r>
            <a:rPr kumimoji="1" lang="ja-JP" altLang="en-US" sz="1100">
              <a:latin typeface="ＭＳ Ｐゴシック" panose="020B0600070205080204" pitchFamily="50" charset="-128"/>
              <a:ea typeface="ＭＳ Ｐゴシック" panose="020B0600070205080204" pitchFamily="50" charset="-128"/>
            </a:rPr>
            <a:t>以降も大型事業等により、普通建設事業費が年々増加していく見込みである。</a:t>
          </a:r>
        </a:p>
        <a:p>
          <a:r>
            <a:rPr kumimoji="1" lang="ja-JP" altLang="en-US" sz="1100">
              <a:latin typeface="ＭＳ Ｐゴシック" panose="020B0600070205080204" pitchFamily="50" charset="-128"/>
              <a:ea typeface="ＭＳ Ｐゴシック" panose="020B0600070205080204" pitchFamily="50" charset="-128"/>
            </a:rPr>
            <a:t>公債費は，住民一人当たり</a:t>
          </a:r>
          <a:r>
            <a:rPr kumimoji="1" lang="en-US" altLang="ja-JP" sz="1100">
              <a:latin typeface="ＭＳ Ｐゴシック" panose="020B0600070205080204" pitchFamily="50" charset="-128"/>
              <a:ea typeface="ＭＳ Ｐゴシック" panose="020B0600070205080204" pitchFamily="50" charset="-128"/>
            </a:rPr>
            <a:t>117,864</a:t>
          </a:r>
          <a:r>
            <a:rPr kumimoji="1" lang="ja-JP" altLang="en-US" sz="1100">
              <a:latin typeface="ＭＳ Ｐゴシック" panose="020B0600070205080204" pitchFamily="50" charset="-128"/>
              <a:ea typeface="ＭＳ Ｐゴシック" panose="020B0600070205080204" pitchFamily="50" charset="-128"/>
            </a:rPr>
            <a:t>円となっており，類似団体と比較して高い状況であり，さらに今後も増加が見込まれる。前年度決算より増加している理由は，大型事業による地方債借入分の元金償還開始によるものである。</a:t>
          </a:r>
        </a:p>
        <a:p>
          <a:r>
            <a:rPr kumimoji="1" lang="ja-JP" altLang="en-US" sz="1100">
              <a:latin typeface="ＭＳ Ｐゴシック" panose="020B0600070205080204" pitchFamily="50" charset="-128"/>
              <a:ea typeface="ＭＳ Ｐゴシック" panose="020B0600070205080204" pitchFamily="50" charset="-128"/>
            </a:rPr>
            <a:t>積立金は，住民一人当たり</a:t>
          </a:r>
          <a:r>
            <a:rPr kumimoji="1" lang="en-US" altLang="ja-JP" sz="1100">
              <a:latin typeface="ＭＳ Ｐゴシック" panose="020B0600070205080204" pitchFamily="50" charset="-128"/>
              <a:ea typeface="ＭＳ Ｐゴシック" panose="020B0600070205080204" pitchFamily="50" charset="-128"/>
            </a:rPr>
            <a:t>71,858</a:t>
          </a:r>
          <a:r>
            <a:rPr kumimoji="1" lang="ja-JP" altLang="en-US" sz="1100">
              <a:latin typeface="ＭＳ Ｐゴシック" panose="020B0600070205080204" pitchFamily="50" charset="-128"/>
              <a:ea typeface="ＭＳ Ｐゴシック" panose="020B0600070205080204" pitchFamily="50" charset="-128"/>
            </a:rPr>
            <a:t>円となっており，全国，県平均及び類似団体平均を上回っている。その主な理由は，前年度に引き続き不動産売払収入の増により、公共施設整備事業基金積立金が増加したことなどによるものである。</a:t>
          </a:r>
        </a:p>
        <a:p>
          <a:r>
            <a:rPr kumimoji="1" lang="ja-JP" altLang="en-US" sz="1100">
              <a:latin typeface="ＭＳ Ｐゴシック" panose="020B0600070205080204" pitchFamily="50" charset="-128"/>
              <a:ea typeface="ＭＳ Ｐゴシック" panose="020B0600070205080204" pitchFamily="50" charset="-128"/>
            </a:rPr>
            <a:t>繰出金は，住民一人あたり</a:t>
          </a:r>
          <a:r>
            <a:rPr kumimoji="1" lang="en-US" altLang="ja-JP" sz="1100">
              <a:latin typeface="ＭＳ Ｐゴシック" panose="020B0600070205080204" pitchFamily="50" charset="-128"/>
              <a:ea typeface="ＭＳ Ｐゴシック" panose="020B0600070205080204" pitchFamily="50" charset="-128"/>
            </a:rPr>
            <a:t>54,423</a:t>
          </a:r>
          <a:r>
            <a:rPr kumimoji="1" lang="ja-JP" altLang="en-US" sz="1100">
              <a:latin typeface="ＭＳ Ｐゴシック" panose="020B0600070205080204" pitchFamily="50" charset="-128"/>
              <a:ea typeface="ＭＳ Ｐゴシック" panose="020B0600070205080204" pitchFamily="50" charset="-128"/>
            </a:rPr>
            <a:t>円となっており，食肉処理施設建設事業が完了し、と畜場特別会計への繰出金が減少したところだが、全国及び類似団体平均を上回っている。特別会計においても、歳入の適正化を図り、本繰入金の負担額を軽減できるよう努める。</a:t>
          </a:r>
        </a:p>
        <a:p>
          <a:r>
            <a:rPr kumimoji="1" lang="ja-JP" altLang="en-US" sz="1100">
              <a:latin typeface="ＭＳ Ｐゴシック" panose="020B0600070205080204" pitchFamily="50" charset="-128"/>
              <a:ea typeface="ＭＳ Ｐゴシック" panose="020B0600070205080204" pitchFamily="50" charset="-128"/>
            </a:rPr>
            <a:t>類似団体平均値よりも住民一人当たりの歳出額が大きい性質の歳出もあることから，財政計画等を遵守し歳出の抑制を行い，健全な財政運営に努めていく。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鹿児島県奄美市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40,239
40,048
308.33
37,296,037
35,586,999
1,240,242
18,511,982
37,187,033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70297</xdr:rowOff>
    </xdr:from>
    <xdr:to>
      <xdr:col>24</xdr:col>
      <xdr:colOff>63500</xdr:colOff>
      <xdr:row>37</xdr:row>
      <xdr:rowOff>88631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13947"/>
          <a:ext cx="838200" cy="1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86253</xdr:rowOff>
    </xdr:from>
    <xdr:to>
      <xdr:col>19</xdr:col>
      <xdr:colOff>177800</xdr:colOff>
      <xdr:row>37</xdr:row>
      <xdr:rowOff>88631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429903"/>
          <a:ext cx="889000" cy="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86253</xdr:rowOff>
    </xdr:from>
    <xdr:to>
      <xdr:col>15</xdr:col>
      <xdr:colOff>50800</xdr:colOff>
      <xdr:row>37</xdr:row>
      <xdr:rowOff>98278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29903"/>
          <a:ext cx="889000" cy="1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91694</xdr:rowOff>
    </xdr:from>
    <xdr:to>
      <xdr:col>10</xdr:col>
      <xdr:colOff>114300</xdr:colOff>
      <xdr:row>37</xdr:row>
      <xdr:rowOff>98278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435344"/>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19497</xdr:rowOff>
    </xdr:from>
    <xdr:to>
      <xdr:col>24</xdr:col>
      <xdr:colOff>114300</xdr:colOff>
      <xdr:row>37</xdr:row>
      <xdr:rowOff>121097</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6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150324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51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37831</xdr:rowOff>
    </xdr:from>
    <xdr:to>
      <xdr:col>20</xdr:col>
      <xdr:colOff>38100</xdr:colOff>
      <xdr:row>37</xdr:row>
      <xdr:rowOff>139431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8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130558</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47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35453</xdr:rowOff>
    </xdr:from>
    <xdr:to>
      <xdr:col>15</xdr:col>
      <xdr:colOff>101600</xdr:colOff>
      <xdr:row>37</xdr:row>
      <xdr:rowOff>137053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7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153580</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5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47478</xdr:rowOff>
    </xdr:from>
    <xdr:to>
      <xdr:col>10</xdr:col>
      <xdr:colOff>165100</xdr:colOff>
      <xdr:row>37</xdr:row>
      <xdr:rowOff>149078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9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140205</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48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40894</xdr:rowOff>
    </xdr:from>
    <xdr:to>
      <xdr:col>6</xdr:col>
      <xdr:colOff>38100</xdr:colOff>
      <xdr:row>37</xdr:row>
      <xdr:rowOff>142494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133621</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7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117052</xdr:rowOff>
    </xdr:from>
    <xdr:to>
      <xdr:col>24</xdr:col>
      <xdr:colOff>63500</xdr:colOff>
      <xdr:row>57</xdr:row>
      <xdr:rowOff>134705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89702"/>
          <a:ext cx="8382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134705</xdr:rowOff>
    </xdr:from>
    <xdr:to>
      <xdr:col>19</xdr:col>
      <xdr:colOff>177800</xdr:colOff>
      <xdr:row>58</xdr:row>
      <xdr:rowOff>7979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07355"/>
          <a:ext cx="889000" cy="4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165589</xdr:rowOff>
    </xdr:from>
    <xdr:to>
      <xdr:col>15</xdr:col>
      <xdr:colOff>50800</xdr:colOff>
      <xdr:row>58</xdr:row>
      <xdr:rowOff>7979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766789"/>
          <a:ext cx="889000" cy="18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147878</xdr:rowOff>
    </xdr:from>
    <xdr:to>
      <xdr:col>10</xdr:col>
      <xdr:colOff>114300</xdr:colOff>
      <xdr:row>56</xdr:row>
      <xdr:rowOff>165589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49078"/>
          <a:ext cx="889000" cy="1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39421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8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66252</xdr:rowOff>
    </xdr:from>
    <xdr:to>
      <xdr:col>24</xdr:col>
      <xdr:colOff>114300</xdr:colOff>
      <xdr:row>57</xdr:row>
      <xdr:rowOff>167852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3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89129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90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83905</xdr:rowOff>
    </xdr:from>
    <xdr:to>
      <xdr:col>20</xdr:col>
      <xdr:colOff>38100</xdr:colOff>
      <xdr:row>58</xdr:row>
      <xdr:rowOff>14055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5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30582</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31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128629</xdr:rowOff>
    </xdr:from>
    <xdr:to>
      <xdr:col>15</xdr:col>
      <xdr:colOff>101600</xdr:colOff>
      <xdr:row>58</xdr:row>
      <xdr:rowOff>58779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0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75306</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7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114789</xdr:rowOff>
    </xdr:from>
    <xdr:to>
      <xdr:col>10</xdr:col>
      <xdr:colOff>165100</xdr:colOff>
      <xdr:row>57</xdr:row>
      <xdr:rowOff>44939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61466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491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97078</xdr:rowOff>
    </xdr:from>
    <xdr:to>
      <xdr:col>6</xdr:col>
      <xdr:colOff>38100</xdr:colOff>
      <xdr:row>57</xdr:row>
      <xdr:rowOff>27228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9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43755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473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87686</xdr:rowOff>
    </xdr:from>
    <xdr:to>
      <xdr:col>24</xdr:col>
      <xdr:colOff>63500</xdr:colOff>
      <xdr:row>73</xdr:row>
      <xdr:rowOff>127222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603536"/>
          <a:ext cx="838200" cy="3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127222</xdr:rowOff>
    </xdr:from>
    <xdr:to>
      <xdr:col>19</xdr:col>
      <xdr:colOff>177800</xdr:colOff>
      <xdr:row>74</xdr:row>
      <xdr:rowOff>23244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643072"/>
          <a:ext cx="889000" cy="6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129718</xdr:rowOff>
    </xdr:from>
    <xdr:to>
      <xdr:col>15</xdr:col>
      <xdr:colOff>50800</xdr:colOff>
      <xdr:row>74</xdr:row>
      <xdr:rowOff>23244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645568"/>
          <a:ext cx="889000" cy="6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129718</xdr:rowOff>
    </xdr:from>
    <xdr:to>
      <xdr:col>10</xdr:col>
      <xdr:colOff>114300</xdr:colOff>
      <xdr:row>74</xdr:row>
      <xdr:rowOff>81197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645568"/>
          <a:ext cx="889000" cy="12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36886</xdr:rowOff>
    </xdr:from>
    <xdr:to>
      <xdr:col>24</xdr:col>
      <xdr:colOff>114300</xdr:colOff>
      <xdr:row>73</xdr:row>
      <xdr:rowOff>138486</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5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59763</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40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76422</xdr:rowOff>
    </xdr:from>
    <xdr:to>
      <xdr:col>20</xdr:col>
      <xdr:colOff>38100</xdr:colOff>
      <xdr:row>74</xdr:row>
      <xdr:rowOff>6572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59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23099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36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143894</xdr:rowOff>
    </xdr:from>
    <xdr:to>
      <xdr:col>15</xdr:col>
      <xdr:colOff>101600</xdr:colOff>
      <xdr:row>74</xdr:row>
      <xdr:rowOff>74044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65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90571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43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78918</xdr:rowOff>
    </xdr:from>
    <xdr:to>
      <xdr:col>10</xdr:col>
      <xdr:colOff>165100</xdr:colOff>
      <xdr:row>74</xdr:row>
      <xdr:rowOff>9068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59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25595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36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30397</xdr:rowOff>
    </xdr:from>
    <xdr:to>
      <xdr:col>6</xdr:col>
      <xdr:colOff>38100</xdr:colOff>
      <xdr:row>74</xdr:row>
      <xdr:rowOff>131997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71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148524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49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112223</xdr:rowOff>
    </xdr:from>
    <xdr:to>
      <xdr:col>24</xdr:col>
      <xdr:colOff>63500</xdr:colOff>
      <xdr:row>97</xdr:row>
      <xdr:rowOff>112359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42873"/>
          <a:ext cx="8382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112223</xdr:rowOff>
    </xdr:from>
    <xdr:to>
      <xdr:col>19</xdr:col>
      <xdr:colOff>177800</xdr:colOff>
      <xdr:row>97</xdr:row>
      <xdr:rowOff>112333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42873"/>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112333</xdr:rowOff>
    </xdr:from>
    <xdr:to>
      <xdr:col>15</xdr:col>
      <xdr:colOff>50800</xdr:colOff>
      <xdr:row>97</xdr:row>
      <xdr:rowOff>148831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42983"/>
          <a:ext cx="889000" cy="3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148831</xdr:rowOff>
    </xdr:from>
    <xdr:to>
      <xdr:col>10</xdr:col>
      <xdr:colOff>114300</xdr:colOff>
      <xdr:row>98</xdr:row>
      <xdr:rowOff>29612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79481"/>
          <a:ext cx="889000" cy="5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61559</xdr:rowOff>
    </xdr:from>
    <xdr:to>
      <xdr:col>24</xdr:col>
      <xdr:colOff>114300</xdr:colOff>
      <xdr:row>97</xdr:row>
      <xdr:rowOff>163159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39986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7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61423</xdr:rowOff>
    </xdr:from>
    <xdr:to>
      <xdr:col>20</xdr:col>
      <xdr:colOff>38100</xdr:colOff>
      <xdr:row>97</xdr:row>
      <xdr:rowOff>163023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154150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78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61533</xdr:rowOff>
    </xdr:from>
    <xdr:to>
      <xdr:col>15</xdr:col>
      <xdr:colOff>101600</xdr:colOff>
      <xdr:row>97</xdr:row>
      <xdr:rowOff>163133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154260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8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98031</xdr:rowOff>
    </xdr:from>
    <xdr:to>
      <xdr:col>10</xdr:col>
      <xdr:colOff>165100</xdr:colOff>
      <xdr:row>98</xdr:row>
      <xdr:rowOff>28181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19308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2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150262</xdr:rowOff>
    </xdr:from>
    <xdr:to>
      <xdr:col>6</xdr:col>
      <xdr:colOff>38100</xdr:colOff>
      <xdr:row>98</xdr:row>
      <xdr:rowOff>80412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71539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26771</xdr:rowOff>
    </xdr:from>
    <xdr:to>
      <xdr:col>55</xdr:col>
      <xdr:colOff>0</xdr:colOff>
      <xdr:row>38</xdr:row>
      <xdr:rowOff>33858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541871"/>
          <a:ext cx="8382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33858</xdr:rowOff>
    </xdr:from>
    <xdr:to>
      <xdr:col>50</xdr:col>
      <xdr:colOff>114300</xdr:colOff>
      <xdr:row>38</xdr:row>
      <xdr:rowOff>35916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48958"/>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22885</xdr:rowOff>
    </xdr:from>
    <xdr:to>
      <xdr:col>45</xdr:col>
      <xdr:colOff>177800</xdr:colOff>
      <xdr:row>38</xdr:row>
      <xdr:rowOff>35916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37985"/>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22885</xdr:rowOff>
    </xdr:from>
    <xdr:to>
      <xdr:col>41</xdr:col>
      <xdr:colOff>50800</xdr:colOff>
      <xdr:row>38</xdr:row>
      <xdr:rowOff>23800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3798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147422</xdr:rowOff>
    </xdr:from>
    <xdr:to>
      <xdr:col>55</xdr:col>
      <xdr:colOff>50800</xdr:colOff>
      <xdr:row>38</xdr:row>
      <xdr:rowOff>77572</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86530</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3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154508</xdr:rowOff>
    </xdr:from>
    <xdr:to>
      <xdr:col>50</xdr:col>
      <xdr:colOff>165100</xdr:colOff>
      <xdr:row>38</xdr:row>
      <xdr:rowOff>84658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9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75785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90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156566</xdr:rowOff>
    </xdr:from>
    <xdr:to>
      <xdr:col>46</xdr:col>
      <xdr:colOff>38100</xdr:colOff>
      <xdr:row>38</xdr:row>
      <xdr:rowOff>86716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77843</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92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143535</xdr:rowOff>
    </xdr:from>
    <xdr:to>
      <xdr:col>41</xdr:col>
      <xdr:colOff>101600</xdr:colOff>
      <xdr:row>38</xdr:row>
      <xdr:rowOff>73685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64812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79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144450</xdr:rowOff>
    </xdr:from>
    <xdr:to>
      <xdr:col>36</xdr:col>
      <xdr:colOff>165100</xdr:colOff>
      <xdr:row>38</xdr:row>
      <xdr:rowOff>74600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65727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580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147682</xdr:rowOff>
    </xdr:from>
    <xdr:to>
      <xdr:col>55</xdr:col>
      <xdr:colOff>0</xdr:colOff>
      <xdr:row>56</xdr:row>
      <xdr:rowOff>49308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577432"/>
          <a:ext cx="838200" cy="7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147682</xdr:rowOff>
    </xdr:from>
    <xdr:to>
      <xdr:col>50</xdr:col>
      <xdr:colOff>114300</xdr:colOff>
      <xdr:row>56</xdr:row>
      <xdr:rowOff>95752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577432"/>
          <a:ext cx="889000" cy="11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30886</xdr:rowOff>
    </xdr:from>
    <xdr:to>
      <xdr:col>45</xdr:col>
      <xdr:colOff>177800</xdr:colOff>
      <xdr:row>56</xdr:row>
      <xdr:rowOff>95752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632086"/>
          <a:ext cx="889000" cy="6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30886</xdr:rowOff>
    </xdr:from>
    <xdr:to>
      <xdr:col>41</xdr:col>
      <xdr:colOff>50800</xdr:colOff>
      <xdr:row>56</xdr:row>
      <xdr:rowOff>142501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632086"/>
          <a:ext cx="889000" cy="11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169958</xdr:rowOff>
    </xdr:from>
    <xdr:to>
      <xdr:col>55</xdr:col>
      <xdr:colOff>50800</xdr:colOff>
      <xdr:row>56</xdr:row>
      <xdr:rowOff>100108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59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21385</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4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96882</xdr:rowOff>
    </xdr:from>
    <xdr:to>
      <xdr:col>50</xdr:col>
      <xdr:colOff>165100</xdr:colOff>
      <xdr:row>56</xdr:row>
      <xdr:rowOff>27032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52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43559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30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44952</xdr:rowOff>
    </xdr:from>
    <xdr:to>
      <xdr:col>46</xdr:col>
      <xdr:colOff>38100</xdr:colOff>
      <xdr:row>56</xdr:row>
      <xdr:rowOff>146552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64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163079</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42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151536</xdr:rowOff>
    </xdr:from>
    <xdr:to>
      <xdr:col>41</xdr:col>
      <xdr:colOff>101600</xdr:colOff>
      <xdr:row>56</xdr:row>
      <xdr:rowOff>81686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58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98213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35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91701</xdr:rowOff>
    </xdr:from>
    <xdr:to>
      <xdr:col>36</xdr:col>
      <xdr:colOff>165100</xdr:colOff>
      <xdr:row>57</xdr:row>
      <xdr:rowOff>21851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6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38378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46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162201</xdr:rowOff>
    </xdr:from>
    <xdr:to>
      <xdr:col>55</xdr:col>
      <xdr:colOff>0</xdr:colOff>
      <xdr:row>78</xdr:row>
      <xdr:rowOff>4091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63851"/>
          <a:ext cx="838200" cy="1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140370</xdr:rowOff>
    </xdr:from>
    <xdr:to>
      <xdr:col>50</xdr:col>
      <xdr:colOff>114300</xdr:colOff>
      <xdr:row>78</xdr:row>
      <xdr:rowOff>4091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170570"/>
          <a:ext cx="889000" cy="20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85147</xdr:rowOff>
    </xdr:from>
    <xdr:to>
      <xdr:col>45</xdr:col>
      <xdr:colOff>177800</xdr:colOff>
      <xdr:row>76</xdr:row>
      <xdr:rowOff>140370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115347"/>
          <a:ext cx="889000" cy="5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54563</xdr:rowOff>
    </xdr:from>
    <xdr:to>
      <xdr:col>41</xdr:col>
      <xdr:colOff>50800</xdr:colOff>
      <xdr:row>76</xdr:row>
      <xdr:rowOff>85147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084763"/>
          <a:ext cx="889000" cy="3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111401</xdr:rowOff>
    </xdr:from>
    <xdr:to>
      <xdr:col>55</xdr:col>
      <xdr:colOff>50800</xdr:colOff>
      <xdr:row>78</xdr:row>
      <xdr:rowOff>41551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89828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9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124741</xdr:rowOff>
    </xdr:from>
    <xdr:to>
      <xdr:col>50</xdr:col>
      <xdr:colOff>165100</xdr:colOff>
      <xdr:row>78</xdr:row>
      <xdr:rowOff>54891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2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46018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1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89570</xdr:rowOff>
    </xdr:from>
    <xdr:to>
      <xdr:col>46</xdr:col>
      <xdr:colOff>38100</xdr:colOff>
      <xdr:row>77</xdr:row>
      <xdr:rowOff>19720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1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36247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89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34347</xdr:rowOff>
    </xdr:from>
    <xdr:to>
      <xdr:col>41</xdr:col>
      <xdr:colOff>101600</xdr:colOff>
      <xdr:row>76</xdr:row>
      <xdr:rowOff>135947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152473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83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3763</xdr:rowOff>
    </xdr:from>
    <xdr:to>
      <xdr:col>36</xdr:col>
      <xdr:colOff>165100</xdr:colOff>
      <xdr:row>76</xdr:row>
      <xdr:rowOff>105363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3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121890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80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13071</xdr:rowOff>
    </xdr:from>
    <xdr:to>
      <xdr:col>55</xdr:col>
      <xdr:colOff>0</xdr:colOff>
      <xdr:row>96</xdr:row>
      <xdr:rowOff>59697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72271"/>
          <a:ext cx="838200" cy="4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19304</xdr:rowOff>
    </xdr:from>
    <xdr:to>
      <xdr:col>50</xdr:col>
      <xdr:colOff>114300</xdr:colOff>
      <xdr:row>96</xdr:row>
      <xdr:rowOff>59697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78504"/>
          <a:ext cx="889000" cy="4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155344</xdr:rowOff>
    </xdr:from>
    <xdr:to>
      <xdr:col>45</xdr:col>
      <xdr:colOff>177800</xdr:colOff>
      <xdr:row>96</xdr:row>
      <xdr:rowOff>19304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43094"/>
          <a:ext cx="889000" cy="3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56170</xdr:rowOff>
    </xdr:from>
    <xdr:to>
      <xdr:col>41</xdr:col>
      <xdr:colOff>50800</xdr:colOff>
      <xdr:row>95</xdr:row>
      <xdr:rowOff>155344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172470"/>
          <a:ext cx="889000" cy="27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126961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133721</xdr:rowOff>
    </xdr:from>
    <xdr:to>
      <xdr:col>55</xdr:col>
      <xdr:colOff>50800</xdr:colOff>
      <xdr:row>96</xdr:row>
      <xdr:rowOff>63871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2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156598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7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8897</xdr:rowOff>
    </xdr:from>
    <xdr:to>
      <xdr:col>50</xdr:col>
      <xdr:colOff>165100</xdr:colOff>
      <xdr:row>96</xdr:row>
      <xdr:rowOff>110497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6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127024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4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139954</xdr:rowOff>
    </xdr:from>
    <xdr:to>
      <xdr:col>46</xdr:col>
      <xdr:colOff>38100</xdr:colOff>
      <xdr:row>96</xdr:row>
      <xdr:rowOff>70104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2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86631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0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104544</xdr:rowOff>
    </xdr:from>
    <xdr:to>
      <xdr:col>41</xdr:col>
      <xdr:colOff>101600</xdr:colOff>
      <xdr:row>96</xdr:row>
      <xdr:rowOff>34694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9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51221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6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5370</xdr:rowOff>
    </xdr:from>
    <xdr:to>
      <xdr:col>36</xdr:col>
      <xdr:colOff>165100</xdr:colOff>
      <xdr:row>94</xdr:row>
      <xdr:rowOff>106970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1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123497</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5896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25914</xdr:rowOff>
    </xdr:from>
    <xdr:to>
      <xdr:col>85</xdr:col>
      <xdr:colOff>127000</xdr:colOff>
      <xdr:row>37</xdr:row>
      <xdr:rowOff>53022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69564"/>
          <a:ext cx="838200" cy="2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11646</xdr:rowOff>
    </xdr:from>
    <xdr:to>
      <xdr:col>81</xdr:col>
      <xdr:colOff>50800</xdr:colOff>
      <xdr:row>37</xdr:row>
      <xdr:rowOff>53022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355296"/>
          <a:ext cx="8890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152292</xdr:rowOff>
    </xdr:from>
    <xdr:to>
      <xdr:col>76</xdr:col>
      <xdr:colOff>114300</xdr:colOff>
      <xdr:row>37</xdr:row>
      <xdr:rowOff>11646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24492"/>
          <a:ext cx="889000" cy="3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152292</xdr:rowOff>
    </xdr:from>
    <xdr:to>
      <xdr:col>71</xdr:col>
      <xdr:colOff>177800</xdr:colOff>
      <xdr:row>37</xdr:row>
      <xdr:rowOff>47993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24492"/>
          <a:ext cx="889000" cy="6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146564</xdr:rowOff>
    </xdr:from>
    <xdr:to>
      <xdr:col>85</xdr:col>
      <xdr:colOff>177800</xdr:colOff>
      <xdr:row>37</xdr:row>
      <xdr:rowOff>76714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1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61491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3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2222</xdr:rowOff>
    </xdr:from>
    <xdr:to>
      <xdr:col>81</xdr:col>
      <xdr:colOff>101600</xdr:colOff>
      <xdr:row>37</xdr:row>
      <xdr:rowOff>103822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94949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3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132296</xdr:rowOff>
    </xdr:from>
    <xdr:to>
      <xdr:col>76</xdr:col>
      <xdr:colOff>165100</xdr:colOff>
      <xdr:row>37</xdr:row>
      <xdr:rowOff>62446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0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53573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39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101492</xdr:rowOff>
    </xdr:from>
    <xdr:to>
      <xdr:col>72</xdr:col>
      <xdr:colOff>38100</xdr:colOff>
      <xdr:row>37</xdr:row>
      <xdr:rowOff>31642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7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22769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36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168643</xdr:rowOff>
    </xdr:from>
    <xdr:to>
      <xdr:col>67</xdr:col>
      <xdr:colOff>101600</xdr:colOff>
      <xdr:row>37</xdr:row>
      <xdr:rowOff>98793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4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89920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33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66487</xdr:rowOff>
    </xdr:from>
    <xdr:to>
      <xdr:col>85</xdr:col>
      <xdr:colOff>127000</xdr:colOff>
      <xdr:row>56</xdr:row>
      <xdr:rowOff>80881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67687"/>
          <a:ext cx="8382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2250</xdr:rowOff>
    </xdr:from>
    <xdr:to>
      <xdr:col>81</xdr:col>
      <xdr:colOff>50800</xdr:colOff>
      <xdr:row>56</xdr:row>
      <xdr:rowOff>80881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603450"/>
          <a:ext cx="889000" cy="7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143677</xdr:rowOff>
    </xdr:from>
    <xdr:to>
      <xdr:col>76</xdr:col>
      <xdr:colOff>114300</xdr:colOff>
      <xdr:row>56</xdr:row>
      <xdr:rowOff>2250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401977"/>
          <a:ext cx="889000" cy="2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143677</xdr:rowOff>
    </xdr:from>
    <xdr:to>
      <xdr:col>71</xdr:col>
      <xdr:colOff>177800</xdr:colOff>
      <xdr:row>55</xdr:row>
      <xdr:rowOff>76805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401977"/>
          <a:ext cx="889000" cy="10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119143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7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15687</xdr:rowOff>
    </xdr:from>
    <xdr:to>
      <xdr:col>85</xdr:col>
      <xdr:colOff>177800</xdr:colOff>
      <xdr:row>56</xdr:row>
      <xdr:rowOff>117287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1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165564</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9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30081</xdr:rowOff>
    </xdr:from>
    <xdr:to>
      <xdr:col>81</xdr:col>
      <xdr:colOff>101600</xdr:colOff>
      <xdr:row>56</xdr:row>
      <xdr:rowOff>131681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3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148208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40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122900</xdr:rowOff>
    </xdr:from>
    <xdr:to>
      <xdr:col>76</xdr:col>
      <xdr:colOff>165100</xdr:colOff>
      <xdr:row>56</xdr:row>
      <xdr:rowOff>53050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5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69577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32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92877</xdr:rowOff>
    </xdr:from>
    <xdr:to>
      <xdr:col>72</xdr:col>
      <xdr:colOff>38100</xdr:colOff>
      <xdr:row>55</xdr:row>
      <xdr:rowOff>23027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35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39554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12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26005</xdr:rowOff>
    </xdr:from>
    <xdr:to>
      <xdr:col>67</xdr:col>
      <xdr:colOff>101600</xdr:colOff>
      <xdr:row>55</xdr:row>
      <xdr:rowOff>127605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4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144132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23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66046</xdr:rowOff>
    </xdr:from>
    <xdr:to>
      <xdr:col>85</xdr:col>
      <xdr:colOff>127000</xdr:colOff>
      <xdr:row>77</xdr:row>
      <xdr:rowOff>166720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267696"/>
          <a:ext cx="838200" cy="10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158972</xdr:rowOff>
    </xdr:from>
    <xdr:to>
      <xdr:col>81</xdr:col>
      <xdr:colOff>50800</xdr:colOff>
      <xdr:row>77</xdr:row>
      <xdr:rowOff>166720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360622"/>
          <a:ext cx="889000" cy="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115629</xdr:rowOff>
    </xdr:from>
    <xdr:to>
      <xdr:col>76</xdr:col>
      <xdr:colOff>114300</xdr:colOff>
      <xdr:row>77</xdr:row>
      <xdr:rowOff>158972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317279"/>
          <a:ext cx="889000" cy="4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47600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42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115629</xdr:rowOff>
    </xdr:from>
    <xdr:to>
      <xdr:col>71</xdr:col>
      <xdr:colOff>177800</xdr:colOff>
      <xdr:row>77</xdr:row>
      <xdr:rowOff>162561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317279"/>
          <a:ext cx="889000" cy="4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3776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15246</xdr:rowOff>
    </xdr:from>
    <xdr:to>
      <xdr:col>85</xdr:col>
      <xdr:colOff>177800</xdr:colOff>
      <xdr:row>77</xdr:row>
      <xdr:rowOff>116846</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1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38123</xdr:rowOff>
    </xdr:from>
    <xdr:ext cx="534377"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06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115920</xdr:rowOff>
    </xdr:from>
    <xdr:to>
      <xdr:col>81</xdr:col>
      <xdr:colOff>101600</xdr:colOff>
      <xdr:row>78</xdr:row>
      <xdr:rowOff>46070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31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62597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09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108172</xdr:rowOff>
    </xdr:from>
    <xdr:to>
      <xdr:col>76</xdr:col>
      <xdr:colOff>165100</xdr:colOff>
      <xdr:row>78</xdr:row>
      <xdr:rowOff>38322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30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54849</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08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64829</xdr:rowOff>
    </xdr:from>
    <xdr:to>
      <xdr:col>72</xdr:col>
      <xdr:colOff>38100</xdr:colOff>
      <xdr:row>77</xdr:row>
      <xdr:rowOff>166429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26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11506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041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111761</xdr:rowOff>
    </xdr:from>
    <xdr:to>
      <xdr:col>67</xdr:col>
      <xdr:colOff>101600</xdr:colOff>
      <xdr:row>78</xdr:row>
      <xdr:rowOff>41911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31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33038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40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128727</xdr:rowOff>
    </xdr:from>
    <xdr:to>
      <xdr:col>85</xdr:col>
      <xdr:colOff>127000</xdr:colOff>
      <xdr:row>93</xdr:row>
      <xdr:rowOff>20752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5902127"/>
          <a:ext cx="838200" cy="6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20752</xdr:rowOff>
    </xdr:from>
    <xdr:to>
      <xdr:col>81</xdr:col>
      <xdr:colOff>50800</xdr:colOff>
      <xdr:row>93</xdr:row>
      <xdr:rowOff>79172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5965602"/>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79172</xdr:rowOff>
    </xdr:from>
    <xdr:to>
      <xdr:col>76</xdr:col>
      <xdr:colOff>114300</xdr:colOff>
      <xdr:row>93</xdr:row>
      <xdr:rowOff>151054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024022"/>
          <a:ext cx="889000" cy="7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151054</xdr:rowOff>
    </xdr:from>
    <xdr:to>
      <xdr:col>71</xdr:col>
      <xdr:colOff>177800</xdr:colOff>
      <xdr:row>94</xdr:row>
      <xdr:rowOff>21907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095904"/>
          <a:ext cx="889000" cy="4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77927</xdr:rowOff>
    </xdr:from>
    <xdr:to>
      <xdr:col>85</xdr:col>
      <xdr:colOff>177800</xdr:colOff>
      <xdr:row>93</xdr:row>
      <xdr:rowOff>8077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585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100804</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570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141402</xdr:rowOff>
    </xdr:from>
    <xdr:to>
      <xdr:col>81</xdr:col>
      <xdr:colOff>101600</xdr:colOff>
      <xdr:row>93</xdr:row>
      <xdr:rowOff>71552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591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88079</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5690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28372</xdr:rowOff>
    </xdr:from>
    <xdr:to>
      <xdr:col>76</xdr:col>
      <xdr:colOff>165100</xdr:colOff>
      <xdr:row>93</xdr:row>
      <xdr:rowOff>129972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597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146499</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574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100254</xdr:rowOff>
    </xdr:from>
    <xdr:to>
      <xdr:col>72</xdr:col>
      <xdr:colOff>38100</xdr:colOff>
      <xdr:row>94</xdr:row>
      <xdr:rowOff>30404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04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46931</xdr:rowOff>
    </xdr:from>
    <xdr:ext cx="59901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03795" y="1582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142557</xdr:rowOff>
    </xdr:from>
    <xdr:to>
      <xdr:col>67</xdr:col>
      <xdr:colOff>101600</xdr:colOff>
      <xdr:row>94</xdr:row>
      <xdr:rowOff>72707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0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89234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586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141,889</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円となっており，類似団体と比較して高い状況が続いている。その主な要因は，財政調整基金等の基金への積立によるものである。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358,652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状況である。年々減少傾向にはあるものの依然として高い水準である生活保護費受給率が全国的にみても高く，また、低所得者等に対する重点支援交付金事業等の実施等が主な要因である。</a:t>
          </a: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26,745</a:t>
          </a:r>
          <a:r>
            <a:rPr kumimoji="1" lang="ja-JP" altLang="en-US" sz="1300">
              <a:latin typeface="ＭＳ Ｐゴシック" panose="020B0600070205080204" pitchFamily="50" charset="-128"/>
              <a:ea typeface="ＭＳ Ｐゴシック" panose="020B0600070205080204" pitchFamily="50" charset="-128"/>
            </a:rPr>
            <a:t>円となっており，昨年度から減少している。その主な要因は，農村環境改善センター改修事業や農業創出緊急支援事業などの事業完了によるものである。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71,618</a:t>
          </a:r>
          <a:r>
            <a:rPr kumimoji="1" lang="ja-JP" altLang="en-US" sz="1300">
              <a:latin typeface="ＭＳ Ｐゴシック" panose="020B0600070205080204" pitchFamily="50" charset="-128"/>
              <a:ea typeface="ＭＳ Ｐゴシック" panose="020B0600070205080204" pitchFamily="50" charset="-128"/>
            </a:rPr>
            <a:t>円となっており，昨年度から増加している。その主な要因は、道路事業及び住宅事業の実施によるものである。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117,864</a:t>
          </a:r>
          <a:r>
            <a:rPr kumimoji="1" lang="ja-JP" altLang="en-US" sz="1300">
              <a:latin typeface="ＭＳ Ｐゴシック" panose="020B0600070205080204" pitchFamily="50" charset="-128"/>
              <a:ea typeface="ＭＳ Ｐゴシック" panose="020B0600070205080204" pitchFamily="50" charset="-128"/>
            </a:rPr>
            <a:t>円となっており，引き続き，類似団体と比較して高い状況である。その主な要因は，大規模な施設整備事業の償還が開始されたことによるものである。</a:t>
          </a:r>
        </a:p>
        <a:p>
          <a:r>
            <a:rPr kumimoji="1" lang="ja-JP" altLang="en-US" sz="1300">
              <a:latin typeface="ＭＳ Ｐゴシック" panose="020B0600070205080204" pitchFamily="50" charset="-128"/>
              <a:ea typeface="ＭＳ Ｐゴシック" panose="020B0600070205080204" pitchFamily="50" charset="-128"/>
            </a:rPr>
            <a:t>類似団体平均値よりも住民一人当たりの歳出額が大きい目的の歳出もあることから、今後も本市財政計画や定員適正化計画等を遵守し歳出の抑制を行い，健全な財政運営に努めていく。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鹿児島県奄美市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財政調整基金残高は，前年度剰余金や補正剰余金等による</a:t>
          </a:r>
          <a:r>
            <a:rPr kumimoji="1" lang="en-US" altLang="ja-JP" sz="1000">
              <a:latin typeface="ＭＳ ゴシック" pitchFamily="49" charset="-128"/>
              <a:ea typeface="ＭＳ ゴシック" pitchFamily="49" charset="-128"/>
            </a:rPr>
            <a:t>898,900</a:t>
          </a:r>
          <a:r>
            <a:rPr kumimoji="1" lang="ja-JP" altLang="en-US" sz="1000">
              <a:latin typeface="ＭＳ ゴシック" pitchFamily="49" charset="-128"/>
              <a:ea typeface="ＭＳ ゴシック" pitchFamily="49" charset="-128"/>
            </a:rPr>
            <a:t>千円の積立及び</a:t>
          </a:r>
          <a:r>
            <a:rPr kumimoji="1" lang="en-US" altLang="ja-JP" sz="1000">
              <a:latin typeface="ＭＳ ゴシック" pitchFamily="49" charset="-128"/>
              <a:ea typeface="ＭＳ ゴシック" pitchFamily="49" charset="-128"/>
            </a:rPr>
            <a:t>166,028</a:t>
          </a:r>
          <a:r>
            <a:rPr kumimoji="1" lang="ja-JP" altLang="en-US" sz="1000">
              <a:latin typeface="ＭＳ ゴシック" pitchFamily="49" charset="-128"/>
              <a:ea typeface="ＭＳ ゴシック" pitchFamily="49" charset="-128"/>
            </a:rPr>
            <a:t>千円の取崩しを行い残高が</a:t>
          </a:r>
          <a:r>
            <a:rPr kumimoji="1" lang="en-US" altLang="ja-JP" sz="1000">
              <a:latin typeface="ＭＳ ゴシック" pitchFamily="49" charset="-128"/>
              <a:ea typeface="ＭＳ ゴシック" pitchFamily="49" charset="-128"/>
            </a:rPr>
            <a:t>4,903,523</a:t>
          </a:r>
          <a:r>
            <a:rPr kumimoji="1" lang="ja-JP" altLang="en-US" sz="1000">
              <a:latin typeface="ＭＳ ゴシック" pitchFamily="49" charset="-128"/>
              <a:ea typeface="ＭＳ ゴシック" pitchFamily="49" charset="-128"/>
            </a:rPr>
            <a:t>千円となり，前年度決算より標準財政規模比</a:t>
          </a:r>
          <a:r>
            <a:rPr kumimoji="1" lang="en-US" altLang="ja-JP" sz="1000">
              <a:latin typeface="ＭＳ ゴシック" pitchFamily="49" charset="-128"/>
              <a:ea typeface="ＭＳ ゴシック" pitchFamily="49" charset="-128"/>
            </a:rPr>
            <a:t>3.43</a:t>
          </a:r>
          <a:r>
            <a:rPr kumimoji="1" lang="ja-JP" altLang="en-US" sz="1000">
              <a:latin typeface="ＭＳ ゴシック" pitchFamily="49" charset="-128"/>
              <a:ea typeface="ＭＳ ゴシック" pitchFamily="49" charset="-128"/>
            </a:rPr>
            <a:t>ポイント増となった。</a:t>
          </a:r>
        </a:p>
        <a:p>
          <a:r>
            <a:rPr kumimoji="1" lang="ja-JP" altLang="en-US" sz="1000">
              <a:latin typeface="ＭＳ ゴシック" pitchFamily="49" charset="-128"/>
              <a:ea typeface="ＭＳ ゴシック" pitchFamily="49" charset="-128"/>
            </a:rPr>
            <a:t>　実質収支額は，翌年度に繰り越すべき財源（災害復旧事業費含む）</a:t>
          </a:r>
          <a:r>
            <a:rPr kumimoji="1" lang="en-US" altLang="ja-JP" sz="1000">
              <a:latin typeface="ＭＳ ゴシック" pitchFamily="49" charset="-128"/>
              <a:ea typeface="ＭＳ ゴシック" pitchFamily="49" charset="-128"/>
            </a:rPr>
            <a:t>468,796</a:t>
          </a:r>
          <a:r>
            <a:rPr kumimoji="1" lang="ja-JP" altLang="en-US" sz="1000">
              <a:latin typeface="ＭＳ ゴシック" pitchFamily="49" charset="-128"/>
              <a:ea typeface="ＭＳ ゴシック" pitchFamily="49" charset="-128"/>
            </a:rPr>
            <a:t>千円を除いた</a:t>
          </a:r>
          <a:r>
            <a:rPr kumimoji="1" lang="en-US" altLang="ja-JP" sz="1000">
              <a:latin typeface="ＭＳ ゴシック" pitchFamily="49" charset="-128"/>
              <a:ea typeface="ＭＳ ゴシック" pitchFamily="49" charset="-128"/>
            </a:rPr>
            <a:t>1,240,242</a:t>
          </a:r>
          <a:r>
            <a:rPr kumimoji="1" lang="ja-JP" altLang="en-US" sz="1000">
              <a:latin typeface="ＭＳ ゴシック" pitchFamily="49" charset="-128"/>
              <a:ea typeface="ＭＳ ゴシック" pitchFamily="49" charset="-128"/>
            </a:rPr>
            <a:t>千円となり，前年度決算より標準財政規模比</a:t>
          </a:r>
          <a:r>
            <a:rPr kumimoji="1" lang="en-US" altLang="ja-JP" sz="1000">
              <a:latin typeface="ＭＳ ゴシック" pitchFamily="49" charset="-128"/>
              <a:ea typeface="ＭＳ ゴシック" pitchFamily="49" charset="-128"/>
            </a:rPr>
            <a:t>1.32</a:t>
          </a:r>
          <a:r>
            <a:rPr kumimoji="1" lang="ja-JP" altLang="en-US" sz="1000">
              <a:latin typeface="ＭＳ ゴシック" pitchFamily="49" charset="-128"/>
              <a:ea typeface="ＭＳ ゴシック" pitchFamily="49" charset="-128"/>
            </a:rPr>
            <a:t>ポイント増となった。</a:t>
          </a:r>
        </a:p>
        <a:p>
          <a:r>
            <a:rPr kumimoji="1" lang="ja-JP" altLang="en-US" sz="1000">
              <a:latin typeface="ＭＳ ゴシック" pitchFamily="49" charset="-128"/>
              <a:ea typeface="ＭＳ ゴシック" pitchFamily="49" charset="-128"/>
            </a:rPr>
            <a:t>　実質単年度収支は，単年度収支</a:t>
          </a:r>
          <a:r>
            <a:rPr kumimoji="1" lang="en-US" altLang="ja-JP" sz="1000">
              <a:latin typeface="ＭＳ ゴシック" pitchFamily="49" charset="-128"/>
              <a:ea typeface="ＭＳ ゴシック" pitchFamily="49" charset="-128"/>
            </a:rPr>
            <a:t>266,826</a:t>
          </a:r>
          <a:r>
            <a:rPr kumimoji="1" lang="ja-JP" altLang="en-US" sz="1000">
              <a:latin typeface="ＭＳ ゴシック" pitchFamily="49" charset="-128"/>
              <a:ea typeface="ＭＳ ゴシック" pitchFamily="49" charset="-128"/>
            </a:rPr>
            <a:t>千円に積立金</a:t>
          </a:r>
          <a:r>
            <a:rPr kumimoji="1" lang="en-US" altLang="ja-JP" sz="1000">
              <a:latin typeface="ＭＳ ゴシック" pitchFamily="49" charset="-128"/>
              <a:ea typeface="ＭＳ ゴシック" pitchFamily="49" charset="-128"/>
            </a:rPr>
            <a:t>898,900</a:t>
          </a:r>
          <a:r>
            <a:rPr kumimoji="1" lang="ja-JP" altLang="en-US" sz="1000">
              <a:latin typeface="ＭＳ ゴシック" pitchFamily="49" charset="-128"/>
              <a:ea typeface="ＭＳ ゴシック" pitchFamily="49" charset="-128"/>
            </a:rPr>
            <a:t>千円を加え，積立金取崩額</a:t>
          </a:r>
          <a:r>
            <a:rPr kumimoji="1" lang="en-US" altLang="ja-JP" sz="1000">
              <a:latin typeface="ＭＳ ゴシック" pitchFamily="49" charset="-128"/>
              <a:ea typeface="ＭＳ ゴシック" pitchFamily="49" charset="-128"/>
            </a:rPr>
            <a:t>166,028</a:t>
          </a:r>
          <a:r>
            <a:rPr kumimoji="1" lang="ja-JP" altLang="en-US" sz="1000">
              <a:latin typeface="ＭＳ ゴシック" pitchFamily="49" charset="-128"/>
              <a:ea typeface="ＭＳ ゴシック" pitchFamily="49" charset="-128"/>
            </a:rPr>
            <a:t>千円を除いた</a:t>
          </a:r>
          <a:r>
            <a:rPr kumimoji="1" lang="en-US" altLang="ja-JP" sz="1000">
              <a:latin typeface="ＭＳ ゴシック" pitchFamily="49" charset="-128"/>
              <a:ea typeface="ＭＳ ゴシック" pitchFamily="49" charset="-128"/>
            </a:rPr>
            <a:t>999,698</a:t>
          </a:r>
          <a:r>
            <a:rPr kumimoji="1" lang="ja-JP" altLang="en-US" sz="1000">
              <a:latin typeface="ＭＳ ゴシック" pitchFamily="49" charset="-128"/>
              <a:ea typeface="ＭＳ ゴシック" pitchFamily="49" charset="-128"/>
            </a:rPr>
            <a:t>千円である。前年度決算より標準財政規模比</a:t>
          </a:r>
          <a:r>
            <a:rPr kumimoji="1" lang="en-US" altLang="ja-JP" sz="1000">
              <a:latin typeface="ＭＳ ゴシック" pitchFamily="49" charset="-128"/>
              <a:ea typeface="ＭＳ ゴシック" pitchFamily="49" charset="-128"/>
            </a:rPr>
            <a:t>4.7</a:t>
          </a:r>
          <a:r>
            <a:rPr kumimoji="1" lang="ja-JP" altLang="en-US" sz="1000">
              <a:latin typeface="ＭＳ ゴシック" pitchFamily="49" charset="-128"/>
              <a:ea typeface="ＭＳ ゴシック" pitchFamily="49" charset="-128"/>
            </a:rPr>
            <a:t>ポイント増となった。</a:t>
          </a:r>
        </a:p>
        <a:p>
          <a:r>
            <a:rPr kumimoji="1" lang="ja-JP" altLang="en-US" sz="1000">
              <a:latin typeface="ＭＳ ゴシック" pitchFamily="49" charset="-128"/>
              <a:ea typeface="ＭＳ ゴシック" pitchFamily="49" charset="-128"/>
            </a:rPr>
            <a:t>　今後とも，事務事業の見直しをさらに進めるとともに，歳出において経常経費削減等の行財政改革を推進し，歳入において産業振興による税収の確保を図り，安定的な財政運営に努める。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鹿児島県奄美市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令和元年度より国民健康保険事業が黒字となったことで連結実質赤字比率は全会計で黒字もしくは０となった状況が続いている。</a:t>
          </a:r>
        </a:p>
        <a:p>
          <a:r>
            <a:rPr kumimoji="1" lang="ja-JP" altLang="en-US" sz="1400">
              <a:latin typeface="ＭＳ ゴシック" pitchFamily="49" charset="-128"/>
              <a:ea typeface="ＭＳ ゴシック" pitchFamily="49" charset="-128"/>
            </a:rPr>
            <a:t>　今後，高齢化による社会保障費の増，公共施設の老朽化による維持・管理費，更新費用の増が見込まれる中で，健全な財政運営を維持していくため各会計において歳入の確保，歳出の抑制に努めていく。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鹿児島県奄美市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大型事業等の償還が開始され、元利償還金が前年度と比較し、</a:t>
          </a:r>
          <a:r>
            <a:rPr kumimoji="1" lang="en-US" altLang="ja-JP" sz="1400">
              <a:latin typeface="ＭＳ ゴシック" pitchFamily="49" charset="-128"/>
              <a:ea typeface="ＭＳ ゴシック" pitchFamily="49" charset="-128"/>
            </a:rPr>
            <a:t>118,444</a:t>
          </a:r>
          <a:r>
            <a:rPr kumimoji="1" lang="ja-JP" altLang="en-US" sz="1400">
              <a:latin typeface="ＭＳ ゴシック" pitchFamily="49" charset="-128"/>
              <a:ea typeface="ＭＳ ゴシック" pitchFamily="49" charset="-128"/>
            </a:rPr>
            <a:t>千円増加したところだが、特定財源や災害復旧費等に係る基準財政需要額が</a:t>
          </a:r>
          <a:r>
            <a:rPr kumimoji="1" lang="en-US" altLang="ja-JP" sz="1400">
              <a:latin typeface="ＭＳ ゴシック" pitchFamily="49" charset="-128"/>
              <a:ea typeface="ＭＳ ゴシック" pitchFamily="49" charset="-128"/>
            </a:rPr>
            <a:t>208,676</a:t>
          </a:r>
          <a:r>
            <a:rPr kumimoji="1" lang="ja-JP" altLang="en-US" sz="1400">
              <a:latin typeface="ＭＳ ゴシック" pitchFamily="49" charset="-128"/>
              <a:ea typeface="ＭＳ ゴシック" pitchFamily="49" charset="-128"/>
            </a:rPr>
            <a:t>千円の増と、元利償還金の増額分を超えていることから、昨年度と比較し、分子は減少しているところ。</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引き続き、公債費による財政負担の度合いを高めないよう務める。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鹿児島県奄美市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将来負担比率（分子）の主な減少要因は，下記の</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点が挙げられる。</a:t>
          </a:r>
        </a:p>
        <a:p>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・主に一般会計等に係る地方債残高が</a:t>
          </a:r>
          <a:r>
            <a:rPr kumimoji="1" lang="en-US" altLang="ja-JP" sz="1200">
              <a:latin typeface="ＭＳ ゴシック" pitchFamily="49" charset="-128"/>
              <a:ea typeface="ＭＳ ゴシック" pitchFamily="49" charset="-128"/>
            </a:rPr>
            <a:t>2,660,190</a:t>
          </a:r>
          <a:r>
            <a:rPr kumimoji="1" lang="ja-JP" altLang="en-US" sz="1200">
              <a:latin typeface="ＭＳ ゴシック" pitchFamily="49" charset="-128"/>
              <a:ea typeface="ＭＳ ゴシック" pitchFamily="49" charset="-128"/>
            </a:rPr>
            <a:t>千円減少し、将来負担額（</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）総計が</a:t>
          </a:r>
          <a:r>
            <a:rPr kumimoji="1" lang="en-US" altLang="ja-JP" sz="1200">
              <a:latin typeface="ＭＳ ゴシック" pitchFamily="49" charset="-128"/>
              <a:ea typeface="ＭＳ ゴシック" pitchFamily="49" charset="-128"/>
            </a:rPr>
            <a:t>3,027,000</a:t>
          </a:r>
          <a:r>
            <a:rPr kumimoji="1" lang="ja-JP" altLang="en-US" sz="1200">
              <a:latin typeface="ＭＳ ゴシック" pitchFamily="49" charset="-128"/>
              <a:ea typeface="ＭＳ ゴシック" pitchFamily="49" charset="-128"/>
            </a:rPr>
            <a:t>千円減少したこと。</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・基準財政需要額算入見込額は減少したものの、充当可能財源等（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）は前年度から</a:t>
          </a:r>
          <a:r>
            <a:rPr kumimoji="1" lang="en-US" altLang="ja-JP" sz="1200">
              <a:latin typeface="ＭＳ ゴシック" pitchFamily="49" charset="-128"/>
              <a:ea typeface="ＭＳ ゴシック" pitchFamily="49" charset="-128"/>
            </a:rPr>
            <a:t>403,000</a:t>
          </a:r>
          <a:r>
            <a:rPr kumimoji="1" lang="ja-JP" altLang="en-US" sz="1200">
              <a:latin typeface="ＭＳ ゴシック" pitchFamily="49" charset="-128"/>
              <a:ea typeface="ＭＳ ゴシック" pitchFamily="49" charset="-128"/>
            </a:rPr>
            <a:t>千円の減少であったこと。</a:t>
          </a:r>
          <a:endParaRPr kumimoji="1" lang="en-US" altLang="ja-JP" sz="1200">
            <a:latin typeface="ＭＳ ゴシック" pitchFamily="49" charset="-128"/>
            <a:ea typeface="ＭＳ ゴシック" pitchFamily="49" charset="-128"/>
          </a:endParaRPr>
        </a:p>
        <a:p>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以上のことから、地方債残高の大幅な減少と、貯金（充当可能財源等）を保ったことで将来負担比率の分子が大幅に減少することとなった。</a:t>
          </a:r>
          <a:endParaRPr kumimoji="1" lang="en-US" altLang="ja-JP" sz="1200">
            <a:latin typeface="ＭＳ ゴシック" pitchFamily="49" charset="-128"/>
            <a:ea typeface="ＭＳ ゴシック" pitchFamily="49" charset="-128"/>
          </a:endParaRPr>
        </a:p>
        <a:p>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今後とも，起債枠の上限を堅持し地方債現在高の縮減に努めるとともに，公債費など義務的経費の削減を中心とする行財政改革を推進し，財政の健全化に努める。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鹿児島県奄美市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基金全体の残高が前年度決算より増加した理由は，年度間の財政運営において補正予算の剰余金や不動産売払収入を，公共施設整備事業基金や地域振興基金に積み立てを行ったことによる。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基金全体の方針として、基金の目的に沿った事業の財源として必要な額を繰り入れるとともに，引き続き，基金積み立てを図っていく方針である。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今後とも，人件費，公債費，扶助費などの義務的経費の伸びや老朽化した施設の改修により，積立額も減少傾向が見込まれるが，効率的な財政運営に努め，可能な限り基金への積み立てを行ってまいりたい。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・公共施設整備事業基金は，奄美市における公共施設整備事業に必要な資金を積み立てるためにを設置された基金である。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・地域振興基金は，奄美市の地域振興に要する経費に充てるために設置された基金である。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・合併まちづくり基金は，旧名瀬市，旧住用村及び旧笠利町の合併に伴う住民の一体感の醸成並びに個性ある地域・集落の活性化及び均衡ある発展に資するために設置された基金である。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・過疎地域自立促進特別事業基金は、後年度の過疎地域の持続的発展に向けたソフト事業の経費に充てるために設置された基金である。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・ふるさと応援基金は，奄美市の発展を願い，応援する人々からの寄附金を適正に管理し，寄附金を財源として，寄附者の意向を反映した事業を推進することを目的として設置された基金である。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・公共施設整備事業基金は、建設残土処分場整備などの財源として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112,940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千円を取り崩したが、不動産売払収入等の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830,090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千円を積み立てたことで増加</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・地域振興基金は、地方創生関連事業などの財源として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559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千円を取り崩したが、補正剰余金等の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750,811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千円を積み立てたことで増加。</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・過疎地域自立促進特別事業基金は、後年度の過疎地域の自立促進に向けたソフト事業の財源として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74,027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千円を積み立てたことで増加。</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・合併まちづくり基金は、国債運用益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14,816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千円を積み立てたことで増加。</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・ふるさと応援基金は、ふるさと納税</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168,274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千円を積み立てたが，ふるさと納税等活用事業や世界自然遺産登録推進事業の財源として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197,243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千円を取り崩し減少。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・地域振興基金においては，地方創生を推進する地方創生関連経費などの財源として繰り入れを見込むとともに，その財源確保のための積み立てを図る方針である。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・過疎地域自立促進特別事業基金においては，引き続き将来の過疎地域の自立促進に向けたソフトの事業の財源として積み立てを行い，財源を確保していく予定である。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・公共施設整備事業基金においては，公共施設の更新，長寿命化のための財源として繰り入れを見込むとともに，その財源確保のための積み立てを図る方針である。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・ふるさと応援基金は，ふるさと納税等活用事業や世界自然遺産登録推進事業の財源として繰り入れを見込むとともに，その財源確保のための積み立てを図る方針である。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災害復旧事業や低所得者世帯支援給付金の財源として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166,028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千円を取り崩したが、前年度決算剰余及び補正剰余金により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898,900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人件費や物件費等、今後も経費は確実に増加していくものと想定しており、台風被害等、不測の事態も考慮しつつ、積立を継続していく。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臨時財政対策債償還費及び国債運用収入等として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130,809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千円を積み立てたが、庁舎整備事業等に係る地方債償還などのために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354,026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千円を取り崩しため減少。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今後も地方債を財源と計画した事業が展開される予定となっていることから、引き続き、地方債償還財源を確保するために積立を継続する。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C914EAA-0561-4C73-8E54-2AAAFB40C1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043E7AD-C03F-49E3-B39E-35FE9C439D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8B80EC1A-BF7C-4472-A48F-ED76402E898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1A38BCAD-581A-4B12-AAEE-BD51AB75B04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C052C6D8-41AF-415A-A3C6-A527F5FC1FC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7983CDA-1A39-4AFE-8114-2CFBF7B708C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7C137B20-5B8E-4ABC-9224-B2FCA566539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71F208E7-7CA7-4652-9906-92B124697AC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鹿児島県奄美市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7F97F307-109C-45EB-A7A7-43143ECC9A3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3CF119D5-1EB2-443E-8153-F3537C338F4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BFD6F1C6-A5CF-43F7-A4FE-A90669BE41A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890942E1-8B1C-49A8-BF38-289EB449B8D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83A59224-BFFB-416F-A34D-D4741155C4C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3A6F648-A74C-47B2-A7B4-BA560302E69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40,239
40,048
308.33
37,296,037
35,586,999
1,240,242
18,511,982
37,187,033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9ED08164-9257-4DBA-8B8D-C2342608244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366892FE-7DFD-4A10-A312-4B0C68BD526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A5CF84F3-3B05-4905-A313-1CD4ACAD6C4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C4B44CF3-A55D-4348-B7F4-9A80F8A6B8E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1789BB00-06F5-43CD-8425-6885F12CEB8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5BCCAC05-45BE-419D-90BF-E95306C9750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EA655360-7969-4CD2-959E-C630DD6E1B6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2670F6F2-E3F6-4EE6-BAD4-04B421F9051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F5B51F0A-F1FD-4286-91D5-C03A7656C1C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B273858B-185F-428F-B2F7-73DB01B4F28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C2F6B895-1E0B-471C-B37C-D2BA35D8B8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A707C4FD-408C-4C58-8B16-5B740C81AD5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4FD9A93E-20D8-4E07-A7EA-A9E0B1D1E8E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41DA3C0F-2D04-434E-9A2C-CF41FBEA08D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1C878C8C-9ECA-47B7-8F19-4D47096C14B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6F1C9C85-6EB0-4D80-ACB3-25892B03A6F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7495F337-EAF9-4056-9885-A94E1A3D666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74699481-8722-4028-8648-43D546D4A45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8A6D5D43-A308-474B-AD5D-5D96CA9B928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9CDF188A-752A-4DA0-8A01-C922278E6DF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77B17568-6B69-4374-BE4F-3EE0FF8654B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C8D63D19-3283-42D5-941A-6C66FEAE22B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21861F33-01C3-484C-9B80-B56228639C3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F54FB6F0-A3CB-4AB9-A557-89CD6AF2EF3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1007BA76-F814-4837-ABF1-68DF7F16BD4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86E31897-3AA0-4E1A-AE65-E504CFD651B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6F5004B8-5CDC-4032-803A-2312D55A638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F3A96051-C30E-4991-BD67-C6906B43FBB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80B3E8AC-E6E8-4910-A20F-B5580E0ED16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1A93FEDC-32B9-4991-B032-DACB1541EF9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C8CC3DEF-4912-4A76-990A-3D047250856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F93E3CC1-233E-45CC-BDCF-7D36171C6D9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B090728D-B325-4261-A33A-84D25C7FC61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D4824D75-0DEF-4296-8B14-287F1D5FEC9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1CBE82A4-1444-4A3A-818D-CC82AC0A166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有形固定資産減価償却率は、令和２年度の</a:t>
          </a:r>
          <a:r>
            <a:rPr kumimoji="1" lang="en-US" altLang="ja-JP" sz="1100">
              <a:latin typeface="ＭＳ Ｐゴシック" panose="020B0600070205080204" pitchFamily="50" charset="-128"/>
              <a:ea typeface="ＭＳ Ｐゴシック" panose="020B0600070205080204" pitchFamily="50" charset="-128"/>
            </a:rPr>
            <a:t>61.6</a:t>
          </a:r>
          <a:r>
            <a:rPr kumimoji="1" lang="ja-JP" altLang="en-US" sz="1100">
              <a:latin typeface="ＭＳ Ｐゴシック" panose="020B0600070205080204" pitchFamily="50" charset="-128"/>
              <a:ea typeface="ＭＳ Ｐゴシック" panose="020B0600070205080204" pitchFamily="50" charset="-128"/>
            </a:rPr>
            <a:t>％から令和６年度の</a:t>
          </a:r>
          <a:r>
            <a:rPr kumimoji="1" lang="en-US" altLang="ja-JP" sz="1100">
              <a:latin typeface="ＭＳ Ｐゴシック" panose="020B0600070205080204" pitchFamily="50" charset="-128"/>
              <a:ea typeface="ＭＳ Ｐゴシック" panose="020B0600070205080204" pitchFamily="50" charset="-128"/>
            </a:rPr>
            <a:t>63.9</a:t>
          </a:r>
          <a:r>
            <a:rPr kumimoji="1" lang="ja-JP" altLang="en-US" sz="1100">
              <a:latin typeface="ＭＳ Ｐゴシック" panose="020B0600070205080204" pitchFamily="50" charset="-128"/>
              <a:ea typeface="ＭＳ Ｐゴシック" panose="020B0600070205080204" pitchFamily="50" charset="-128"/>
            </a:rPr>
            <a:t>％と全体的に上昇傾向で、公共施設の老朽化が進んでいる状況がある。一方で、毎年度、類似団体内平均値を１～３％程度下回っており、相対的な水準は一定程度維持されているものと考えられる。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今後、本市の個別施設計画に基づいた修繕・改修を進め、施設の長寿命化を図りつつ、人口減少等による今後の施設の利用頻度を見据え、施設の統廃合も視野に入れ、適正な施設管理に努める。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5B5B8C88-92E2-46AB-9C25-0DABE4BB073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68391E91-262A-4E40-8C91-4D5C8C0B913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D7935E8D-CDA4-412C-B020-9CA5B61A935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7013438A-DA7D-4743-A9F4-DA8241ACFFB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BE2B0173-B9CA-44E4-A351-3C25F7BB88F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8E6D2041-E6E4-45CC-B8CE-1E2F639A04F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EB0C4B54-EAA8-40ED-9047-2746B25E090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8655DA8F-E768-4A8B-9842-2AA72BFB896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6AFFDCAA-289F-489E-A766-F97E02BED77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FFBBCA8-7D06-4142-8247-7D39819649C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3A57188F-167C-447E-B268-7B6B06D1E6A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B1240F52-BDF4-402E-9928-5CD1F03AC28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7913754B-B52A-4B07-BAEC-9E80A7BDA05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C3774C5-4D9E-4A2C-9D23-EBA35ED9025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30206B17-4B16-4311-80B7-BAB64461FA7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438AB46-8EE4-4146-A7B3-0B355C2436B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7" name="直線コネクタ 66">
          <a:extLst>
            <a:ext uri="{FF2B5EF4-FFF2-40B4-BE49-F238E27FC236}">
              <a16:creationId xmlns:a16="http://schemas.microsoft.com/office/drawing/2014/main" id="{210DFCE8-9494-48E6-838E-C9EEFCACE18D}"/>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8" name="有形固定資産減価償却率最小値テキスト">
          <a:extLst>
            <a:ext uri="{FF2B5EF4-FFF2-40B4-BE49-F238E27FC236}">
              <a16:creationId xmlns:a16="http://schemas.microsoft.com/office/drawing/2014/main" id="{69905AB5-7CE8-45AF-9576-36AEEB9D0009}"/>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9" name="直線コネクタ 68">
          <a:extLst>
            <a:ext uri="{FF2B5EF4-FFF2-40B4-BE49-F238E27FC236}">
              <a16:creationId xmlns:a16="http://schemas.microsoft.com/office/drawing/2014/main" id="{A3ED0094-334D-46C9-873B-F0C20306EF43}"/>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0" name="有形固定資産減価償却率最大値テキスト">
          <a:extLst>
            <a:ext uri="{FF2B5EF4-FFF2-40B4-BE49-F238E27FC236}">
              <a16:creationId xmlns:a16="http://schemas.microsoft.com/office/drawing/2014/main" id="{E81B89A9-EBD6-4186-AFB3-42690CBAB7B1}"/>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1" name="直線コネクタ 70">
          <a:extLst>
            <a:ext uri="{FF2B5EF4-FFF2-40B4-BE49-F238E27FC236}">
              <a16:creationId xmlns:a16="http://schemas.microsoft.com/office/drawing/2014/main" id="{CC79CB39-267A-447F-BE10-FA198102E4F2}"/>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2" name="有形固定資産減価償却率平均値テキスト">
          <a:extLst>
            <a:ext uri="{FF2B5EF4-FFF2-40B4-BE49-F238E27FC236}">
              <a16:creationId xmlns:a16="http://schemas.microsoft.com/office/drawing/2014/main" id="{633E989F-70C1-40FD-8AC8-DDBF5E1EB9FC}"/>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3" name="フローチャート: 判断 72">
          <a:extLst>
            <a:ext uri="{FF2B5EF4-FFF2-40B4-BE49-F238E27FC236}">
              <a16:creationId xmlns:a16="http://schemas.microsoft.com/office/drawing/2014/main" id="{3ABD5B88-93FC-465D-9641-9D2B5091E1F1}"/>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4" name="フローチャート: 判断 73">
          <a:extLst>
            <a:ext uri="{FF2B5EF4-FFF2-40B4-BE49-F238E27FC236}">
              <a16:creationId xmlns:a16="http://schemas.microsoft.com/office/drawing/2014/main" id="{FC549F20-A7BA-4A86-ABFF-F40000566740}"/>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4152F10B-0DE6-4B48-A960-6C8689F25E07}"/>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6" name="フローチャート: 判断 75">
          <a:extLst>
            <a:ext uri="{FF2B5EF4-FFF2-40B4-BE49-F238E27FC236}">
              <a16:creationId xmlns:a16="http://schemas.microsoft.com/office/drawing/2014/main" id="{5C0CDC78-3458-44FA-8F23-E85BD59BFDE3}"/>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7" name="フローチャート: 判断 76">
          <a:extLst>
            <a:ext uri="{FF2B5EF4-FFF2-40B4-BE49-F238E27FC236}">
              <a16:creationId xmlns:a16="http://schemas.microsoft.com/office/drawing/2014/main" id="{A28E21D8-1B37-4846-98D1-C3920C006F8A}"/>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508674C-D847-4357-92A7-476DD4343FE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1194589-6420-4AE8-BBFB-1E198D75615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2F825E6-FEE4-46F0-97EF-3BAFABB07E6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61374F5-AAC0-4218-B287-E5E6E9B7DFA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6AFED8F-A13D-4A44-91B3-F9028D1C362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18627</xdr:rowOff>
    </xdr:from>
    <xdr:to>
      <xdr:col>23</xdr:col>
      <xdr:colOff>136525</xdr:colOff>
      <xdr:row>29</xdr:row>
      <xdr:rowOff>120227</xdr:rowOff>
    </xdr:to>
    <xdr:sp macro="" textlink="">
      <xdr:nvSpPr>
        <xdr:cNvPr id="83" name="楕円 82">
          <a:extLst>
            <a:ext uri="{FF2B5EF4-FFF2-40B4-BE49-F238E27FC236}">
              <a16:creationId xmlns:a16="http://schemas.microsoft.com/office/drawing/2014/main" id="{B0154C4C-739F-4041-9F1D-0127FA916C0A}"/>
            </a:ext>
          </a:extLst>
        </xdr:cNvPr>
        <xdr:cNvSpPr/>
      </xdr:nvSpPr>
      <xdr:spPr>
        <a:xfrm>
          <a:off x="4711700" y="57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41504</xdr:rowOff>
    </xdr:from>
    <xdr:ext cx="405111" cy="259045"/>
    <xdr:sp macro="" textlink="">
      <xdr:nvSpPr>
        <xdr:cNvPr id="84" name="有形固定資産減価償却率該当値テキスト">
          <a:extLst>
            <a:ext uri="{FF2B5EF4-FFF2-40B4-BE49-F238E27FC236}">
              <a16:creationId xmlns:a16="http://schemas.microsoft.com/office/drawing/2014/main" id="{7D717574-D16E-4E83-82A5-FF98C253C77E}"/>
            </a:ext>
          </a:extLst>
        </xdr:cNvPr>
        <xdr:cNvSpPr txBox="1"/>
      </xdr:nvSpPr>
      <xdr:spPr>
        <a:xfrm>
          <a:off x="4813300" y="5613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150495</xdr:rowOff>
    </xdr:from>
    <xdr:to>
      <xdr:col>19</xdr:col>
      <xdr:colOff>187325</xdr:colOff>
      <xdr:row>29</xdr:row>
      <xdr:rowOff>80645</xdr:rowOff>
    </xdr:to>
    <xdr:sp macro="" textlink="">
      <xdr:nvSpPr>
        <xdr:cNvPr id="85" name="楕円 84">
          <a:extLst>
            <a:ext uri="{FF2B5EF4-FFF2-40B4-BE49-F238E27FC236}">
              <a16:creationId xmlns:a16="http://schemas.microsoft.com/office/drawing/2014/main" id="{62F28530-FE58-446D-94C9-918DDC24EF8C}"/>
            </a:ext>
          </a:extLst>
        </xdr:cNvPr>
        <xdr:cNvSpPr/>
      </xdr:nvSpPr>
      <xdr:spPr>
        <a:xfrm>
          <a:off x="4000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29845</xdr:rowOff>
    </xdr:from>
    <xdr:to>
      <xdr:col>23</xdr:col>
      <xdr:colOff>85725</xdr:colOff>
      <xdr:row>29</xdr:row>
      <xdr:rowOff>69427</xdr:rowOff>
    </xdr:to>
    <xdr:cxnSp macro="">
      <xdr:nvCxnSpPr>
        <xdr:cNvPr id="86" name="直線コネクタ 85">
          <a:extLst>
            <a:ext uri="{FF2B5EF4-FFF2-40B4-BE49-F238E27FC236}">
              <a16:creationId xmlns:a16="http://schemas.microsoft.com/office/drawing/2014/main" id="{A39D84E1-6B8B-4CE7-92A5-3506A050757B}"/>
            </a:ext>
          </a:extLst>
        </xdr:cNvPr>
        <xdr:cNvCxnSpPr/>
      </xdr:nvCxnSpPr>
      <xdr:spPr>
        <a:xfrm>
          <a:off x="4051300" y="5773420"/>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96520</xdr:rowOff>
    </xdr:from>
    <xdr:to>
      <xdr:col>15</xdr:col>
      <xdr:colOff>187325</xdr:colOff>
      <xdr:row>29</xdr:row>
      <xdr:rowOff>26670</xdr:rowOff>
    </xdr:to>
    <xdr:sp macro="" textlink="">
      <xdr:nvSpPr>
        <xdr:cNvPr id="87" name="楕円 86">
          <a:extLst>
            <a:ext uri="{FF2B5EF4-FFF2-40B4-BE49-F238E27FC236}">
              <a16:creationId xmlns:a16="http://schemas.microsoft.com/office/drawing/2014/main" id="{46573994-D985-4E07-A3F1-B516F70D5485}"/>
            </a:ext>
          </a:extLst>
        </xdr:cNvPr>
        <xdr:cNvSpPr/>
      </xdr:nvSpPr>
      <xdr:spPr>
        <a:xfrm>
          <a:off x="3238500" y="56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147320</xdr:rowOff>
    </xdr:from>
    <xdr:to>
      <xdr:col>19</xdr:col>
      <xdr:colOff>136525</xdr:colOff>
      <xdr:row>29</xdr:row>
      <xdr:rowOff>29845</xdr:rowOff>
    </xdr:to>
    <xdr:cxnSp macro="">
      <xdr:nvCxnSpPr>
        <xdr:cNvPr id="88" name="直線コネクタ 87">
          <a:extLst>
            <a:ext uri="{FF2B5EF4-FFF2-40B4-BE49-F238E27FC236}">
              <a16:creationId xmlns:a16="http://schemas.microsoft.com/office/drawing/2014/main" id="{652DC3A3-7792-4265-A9B3-C9372C84EDB3}"/>
            </a:ext>
          </a:extLst>
        </xdr:cNvPr>
        <xdr:cNvCxnSpPr/>
      </xdr:nvCxnSpPr>
      <xdr:spPr>
        <a:xfrm>
          <a:off x="3289300" y="571944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64135</xdr:rowOff>
    </xdr:from>
    <xdr:to>
      <xdr:col>11</xdr:col>
      <xdr:colOff>187325</xdr:colOff>
      <xdr:row>28</xdr:row>
      <xdr:rowOff>165735</xdr:rowOff>
    </xdr:to>
    <xdr:sp macro="" textlink="">
      <xdr:nvSpPr>
        <xdr:cNvPr id="89" name="楕円 88">
          <a:extLst>
            <a:ext uri="{FF2B5EF4-FFF2-40B4-BE49-F238E27FC236}">
              <a16:creationId xmlns:a16="http://schemas.microsoft.com/office/drawing/2014/main" id="{00710116-2AAF-403D-8076-0EB2F281B319}"/>
            </a:ext>
          </a:extLst>
        </xdr:cNvPr>
        <xdr:cNvSpPr/>
      </xdr:nvSpPr>
      <xdr:spPr>
        <a:xfrm>
          <a:off x="2476500" y="56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114935</xdr:rowOff>
    </xdr:from>
    <xdr:to>
      <xdr:col>15</xdr:col>
      <xdr:colOff>136525</xdr:colOff>
      <xdr:row>28</xdr:row>
      <xdr:rowOff>147320</xdr:rowOff>
    </xdr:to>
    <xdr:cxnSp macro="">
      <xdr:nvCxnSpPr>
        <xdr:cNvPr id="90" name="直線コネクタ 89">
          <a:extLst>
            <a:ext uri="{FF2B5EF4-FFF2-40B4-BE49-F238E27FC236}">
              <a16:creationId xmlns:a16="http://schemas.microsoft.com/office/drawing/2014/main" id="{5B7EBBAB-DB06-4DE3-98B2-E78DE6E5C8D5}"/>
            </a:ext>
          </a:extLst>
        </xdr:cNvPr>
        <xdr:cNvCxnSpPr/>
      </xdr:nvCxnSpPr>
      <xdr:spPr>
        <a:xfrm>
          <a:off x="2527300" y="568706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107315</xdr:rowOff>
    </xdr:from>
    <xdr:to>
      <xdr:col>7</xdr:col>
      <xdr:colOff>187325</xdr:colOff>
      <xdr:row>29</xdr:row>
      <xdr:rowOff>37465</xdr:rowOff>
    </xdr:to>
    <xdr:sp macro="" textlink="">
      <xdr:nvSpPr>
        <xdr:cNvPr id="91" name="楕円 90">
          <a:extLst>
            <a:ext uri="{FF2B5EF4-FFF2-40B4-BE49-F238E27FC236}">
              <a16:creationId xmlns:a16="http://schemas.microsoft.com/office/drawing/2014/main" id="{953C9554-1903-4FD8-BF62-5E2FCAFFA843}"/>
            </a:ext>
          </a:extLst>
        </xdr:cNvPr>
        <xdr:cNvSpPr/>
      </xdr:nvSpPr>
      <xdr:spPr>
        <a:xfrm>
          <a:off x="1714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114935</xdr:rowOff>
    </xdr:from>
    <xdr:to>
      <xdr:col>11</xdr:col>
      <xdr:colOff>136525</xdr:colOff>
      <xdr:row>28</xdr:row>
      <xdr:rowOff>158115</xdr:rowOff>
    </xdr:to>
    <xdr:cxnSp macro="">
      <xdr:nvCxnSpPr>
        <xdr:cNvPr id="92" name="直線コネクタ 91">
          <a:extLst>
            <a:ext uri="{FF2B5EF4-FFF2-40B4-BE49-F238E27FC236}">
              <a16:creationId xmlns:a16="http://schemas.microsoft.com/office/drawing/2014/main" id="{895F6F84-7130-497C-A334-44D0FFD5D322}"/>
            </a:ext>
          </a:extLst>
        </xdr:cNvPr>
        <xdr:cNvCxnSpPr/>
      </xdr:nvCxnSpPr>
      <xdr:spPr>
        <a:xfrm flipV="1">
          <a:off x="1765300" y="568706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3" name="n_1aveValue有形固定資産減価償却率">
          <a:extLst>
            <a:ext uri="{FF2B5EF4-FFF2-40B4-BE49-F238E27FC236}">
              <a16:creationId xmlns:a16="http://schemas.microsoft.com/office/drawing/2014/main" id="{0FCB18E3-6087-489A-B33A-322A1FB5C489}"/>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925C2AAE-AC74-4EAB-9DA5-7A5AA08DEB39}"/>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5" name="n_3aveValue有形固定資産減価償却率">
          <a:extLst>
            <a:ext uri="{FF2B5EF4-FFF2-40B4-BE49-F238E27FC236}">
              <a16:creationId xmlns:a16="http://schemas.microsoft.com/office/drawing/2014/main" id="{1CCA368A-B507-43EB-917A-99573E75AFFB}"/>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6" name="n_4aveValue有形固定資産減価償却率">
          <a:extLst>
            <a:ext uri="{FF2B5EF4-FFF2-40B4-BE49-F238E27FC236}">
              <a16:creationId xmlns:a16="http://schemas.microsoft.com/office/drawing/2014/main" id="{9E53726C-C9DF-4291-9B25-C3A29C71FBD5}"/>
            </a:ext>
          </a:extLst>
        </xdr:cNvPr>
        <xdr:cNvSpPr txBox="1"/>
      </xdr:nvSpPr>
      <xdr:spPr>
        <a:xfrm>
          <a:off x="1562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97172</xdr:rowOff>
    </xdr:from>
    <xdr:ext cx="405111" cy="259045"/>
    <xdr:sp macro="" textlink="">
      <xdr:nvSpPr>
        <xdr:cNvPr id="97" name="n_1mainValue有形固定資産減価償却率">
          <a:extLst>
            <a:ext uri="{FF2B5EF4-FFF2-40B4-BE49-F238E27FC236}">
              <a16:creationId xmlns:a16="http://schemas.microsoft.com/office/drawing/2014/main" id="{9EB1EDEF-FE23-4176-BF77-D60608357360}"/>
            </a:ext>
          </a:extLst>
        </xdr:cNvPr>
        <xdr:cNvSpPr txBox="1"/>
      </xdr:nvSpPr>
      <xdr:spPr>
        <a:xfrm>
          <a:off x="38360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43197</xdr:rowOff>
    </xdr:from>
    <xdr:ext cx="405111" cy="259045"/>
    <xdr:sp macro="" textlink="">
      <xdr:nvSpPr>
        <xdr:cNvPr id="98" name="n_2mainValue有形固定資産減価償却率">
          <a:extLst>
            <a:ext uri="{FF2B5EF4-FFF2-40B4-BE49-F238E27FC236}">
              <a16:creationId xmlns:a16="http://schemas.microsoft.com/office/drawing/2014/main" id="{AAC0F76E-6B21-4665-8E28-35A861619B53}"/>
            </a:ext>
          </a:extLst>
        </xdr:cNvPr>
        <xdr:cNvSpPr txBox="1"/>
      </xdr:nvSpPr>
      <xdr:spPr>
        <a:xfrm>
          <a:off x="3086744" y="5443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10812</xdr:rowOff>
    </xdr:from>
    <xdr:ext cx="405111" cy="259045"/>
    <xdr:sp macro="" textlink="">
      <xdr:nvSpPr>
        <xdr:cNvPr id="99" name="n_3mainValue有形固定資産減価償却率">
          <a:extLst>
            <a:ext uri="{FF2B5EF4-FFF2-40B4-BE49-F238E27FC236}">
              <a16:creationId xmlns:a16="http://schemas.microsoft.com/office/drawing/2014/main" id="{F22721E0-4408-4C0A-8913-9DC8E51656F1}"/>
            </a:ext>
          </a:extLst>
        </xdr:cNvPr>
        <xdr:cNvSpPr txBox="1"/>
      </xdr:nvSpPr>
      <xdr:spPr>
        <a:xfrm>
          <a:off x="2324744" y="5411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100" name="n_4mainValue有形固定資産減価償却率">
          <a:extLst>
            <a:ext uri="{FF2B5EF4-FFF2-40B4-BE49-F238E27FC236}">
              <a16:creationId xmlns:a16="http://schemas.microsoft.com/office/drawing/2014/main" id="{4F562F79-3186-4097-ABF0-CDF5B9DCE996}"/>
            </a:ext>
          </a:extLst>
        </xdr:cNvPr>
        <xdr:cNvSpPr txBox="1"/>
      </xdr:nvSpPr>
      <xdr:spPr>
        <a:xfrm>
          <a:off x="15627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ED95F1D-B487-4E8F-9784-2A555158826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B18E9F3-294A-433C-A230-C47E8B6E7E1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72B740F-2B3B-4275-81B5-C8E9B7B26C9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2D21036-BC5F-415B-9F71-C92754FE322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350C5C8-74D6-4D0C-93A6-4D05BBD1ECC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B973403C-6F1C-432B-AB7E-9D16319A4C4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77C4693-89D1-421A-B5FB-B89CF8E21ED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AD2E804D-91BC-4468-B69B-4C3E898EFDF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2BA76B9-835F-4745-88C2-7CCE14AEACA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A588573-F3B6-4C18-B47B-2C3B8288005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4523732A-7042-4104-A1F3-AD25F4B78FB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9F55386-9B1D-48A1-BE24-3FBAE3C7B0B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28BD1F7-CA31-4102-8653-1D7919C5624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債務償還費率は、地方債残高の減少及び公共施設整備事業基金等の積立額の増加により、令和２年度の</a:t>
          </a:r>
          <a:r>
            <a:rPr kumimoji="1" lang="en-US" altLang="ja-JP" sz="1100">
              <a:latin typeface="ＭＳ Ｐゴシック" panose="020B0600070205080204" pitchFamily="50" charset="-128"/>
              <a:ea typeface="ＭＳ Ｐゴシック" panose="020B0600070205080204" pitchFamily="50" charset="-128"/>
            </a:rPr>
            <a:t>747.2</a:t>
          </a:r>
          <a:r>
            <a:rPr kumimoji="1" lang="ja-JP" altLang="en-US" sz="1100">
              <a:latin typeface="ＭＳ Ｐゴシック" panose="020B0600070205080204" pitchFamily="50" charset="-128"/>
              <a:ea typeface="ＭＳ Ｐゴシック" panose="020B0600070205080204" pitchFamily="50" charset="-128"/>
            </a:rPr>
            <a:t>％から令和６年度の</a:t>
          </a:r>
          <a:r>
            <a:rPr kumimoji="1" lang="en-US" altLang="ja-JP" sz="1100">
              <a:latin typeface="ＭＳ Ｐゴシック" panose="020B0600070205080204" pitchFamily="50" charset="-128"/>
              <a:ea typeface="ＭＳ Ｐゴシック" panose="020B0600070205080204" pitchFamily="50" charset="-128"/>
            </a:rPr>
            <a:t>443.5</a:t>
          </a:r>
          <a:r>
            <a:rPr kumimoji="1" lang="ja-JP" altLang="en-US" sz="1100">
              <a:latin typeface="ＭＳ Ｐゴシック" panose="020B0600070205080204" pitchFamily="50" charset="-128"/>
              <a:ea typeface="ＭＳ Ｐゴシック" panose="020B0600070205080204" pitchFamily="50" charset="-128"/>
            </a:rPr>
            <a:t>％に低下している。さらに、類似団体内平均値を大きく下回っており、相対的な水準は十分に維持されているものと考えられる。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一方で、今後は消防庁舎やクリーンセンター建設等、大型事業の実施が予定されており、地方債の新規発行、基金の取り崩しが見込まれることから、将来への負担を考慮しつつ、計画的な財政運営に努める。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A9B5927C-5536-4822-923E-03C9AF3F88C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FCBA7E73-DAEF-4CFF-8469-D3DDE16D8C5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F246EB5-AEC6-4FFD-9A50-4A7B9E19E62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79AD926A-718C-42DD-8E87-25334ACC0F3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E8AEE31D-46B9-4397-87D1-846BA879625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93B15636-2253-473E-B7A1-BB4469A2CAC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9465057E-116C-4C20-AED8-184BA41A8C2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7F0A24A9-FB9F-468F-A91C-B1483446D3E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DD6E4B9F-6EBA-4B98-B8A8-179496E173A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D7BF6FCE-F997-455F-8DF3-D4C94DD3D0F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63138B6E-48ED-4175-A80A-AC100104189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1B1EB2B2-4F8B-4DB7-9A95-A4C942E5708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66C9D890-3B0D-445E-8767-457FCCB6EE7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2B4D779-AFC9-4756-975A-C13A5DB7CC8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1283409C-62EE-4C7E-8DE3-199B71669E4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9" name="直線コネクタ 128">
          <a:extLst>
            <a:ext uri="{FF2B5EF4-FFF2-40B4-BE49-F238E27FC236}">
              <a16:creationId xmlns:a16="http://schemas.microsoft.com/office/drawing/2014/main" id="{95D6EFE1-3A94-4FAA-83EB-A964EA17CAD1}"/>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0" name="債務償還比率最小値テキスト">
          <a:extLst>
            <a:ext uri="{FF2B5EF4-FFF2-40B4-BE49-F238E27FC236}">
              <a16:creationId xmlns:a16="http://schemas.microsoft.com/office/drawing/2014/main" id="{7B7992DB-4108-4E35-9D09-587819BBDC3C}"/>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1" name="直線コネクタ 130">
          <a:extLst>
            <a:ext uri="{FF2B5EF4-FFF2-40B4-BE49-F238E27FC236}">
              <a16:creationId xmlns:a16="http://schemas.microsoft.com/office/drawing/2014/main" id="{CBF99F19-4E26-4511-BFB9-FD041E9CA913}"/>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769FE1A6-726A-409D-A882-1D4B9374CD0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F78DCA64-D4BD-4274-BB25-B819FECB957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4" name="債務償還比率平均値テキスト">
          <a:extLst>
            <a:ext uri="{FF2B5EF4-FFF2-40B4-BE49-F238E27FC236}">
              <a16:creationId xmlns:a16="http://schemas.microsoft.com/office/drawing/2014/main" id="{314F7B14-A843-4984-B5D3-EF78D3AF2DDA}"/>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5" name="フローチャート: 判断 134">
          <a:extLst>
            <a:ext uri="{FF2B5EF4-FFF2-40B4-BE49-F238E27FC236}">
              <a16:creationId xmlns:a16="http://schemas.microsoft.com/office/drawing/2014/main" id="{75DF7E98-CFA0-448A-B1DE-8BE9478CDA16}"/>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6" name="フローチャート: 判断 135">
          <a:extLst>
            <a:ext uri="{FF2B5EF4-FFF2-40B4-BE49-F238E27FC236}">
              <a16:creationId xmlns:a16="http://schemas.microsoft.com/office/drawing/2014/main" id="{F05CB3FC-73CB-4AC0-8614-4E82D8728182}"/>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7" name="フローチャート: 判断 136">
          <a:extLst>
            <a:ext uri="{FF2B5EF4-FFF2-40B4-BE49-F238E27FC236}">
              <a16:creationId xmlns:a16="http://schemas.microsoft.com/office/drawing/2014/main" id="{263589E0-A443-4D46-B27E-DBAA74084086}"/>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8" name="フローチャート: 判断 137">
          <a:extLst>
            <a:ext uri="{FF2B5EF4-FFF2-40B4-BE49-F238E27FC236}">
              <a16:creationId xmlns:a16="http://schemas.microsoft.com/office/drawing/2014/main" id="{C0E47982-5105-4AA3-917A-BF4ED9EDB7D3}"/>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9" name="フローチャート: 判断 138">
          <a:extLst>
            <a:ext uri="{FF2B5EF4-FFF2-40B4-BE49-F238E27FC236}">
              <a16:creationId xmlns:a16="http://schemas.microsoft.com/office/drawing/2014/main" id="{B10DB329-08AB-45AB-866F-0A5414F0C451}"/>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2EB8AD2-C926-4CD0-BF15-31255B9C9FB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56EF9DA-381B-4A71-A57F-570C8B491BE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90A001E-9B6C-477E-8F56-A90DE28932A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B85CE13-A697-48A1-9D18-68341A9A4EC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1C21C15-1B5B-4DFC-99BA-6DBCB32F8F6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50412</xdr:rowOff>
    </xdr:from>
    <xdr:to>
      <xdr:col>76</xdr:col>
      <xdr:colOff>73025</xdr:colOff>
      <xdr:row>29</xdr:row>
      <xdr:rowOff>152012</xdr:rowOff>
    </xdr:to>
    <xdr:sp macro="" textlink="">
      <xdr:nvSpPr>
        <xdr:cNvPr id="145" name="楕円 144">
          <a:extLst>
            <a:ext uri="{FF2B5EF4-FFF2-40B4-BE49-F238E27FC236}">
              <a16:creationId xmlns:a16="http://schemas.microsoft.com/office/drawing/2014/main" id="{5F88BA8D-74A6-41DD-8331-82A84ECF80F8}"/>
            </a:ext>
          </a:extLst>
        </xdr:cNvPr>
        <xdr:cNvSpPr/>
      </xdr:nvSpPr>
      <xdr:spPr>
        <a:xfrm>
          <a:off x="14744700" y="579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73289</xdr:rowOff>
    </xdr:from>
    <xdr:ext cx="469744" cy="259045"/>
    <xdr:sp macro="" textlink="">
      <xdr:nvSpPr>
        <xdr:cNvPr id="146" name="債務償還比率該当値テキスト">
          <a:extLst>
            <a:ext uri="{FF2B5EF4-FFF2-40B4-BE49-F238E27FC236}">
              <a16:creationId xmlns:a16="http://schemas.microsoft.com/office/drawing/2014/main" id="{2B184F00-E36D-48CE-A58A-710093EB8D6E}"/>
            </a:ext>
          </a:extLst>
        </xdr:cNvPr>
        <xdr:cNvSpPr txBox="1"/>
      </xdr:nvSpPr>
      <xdr:spPr>
        <a:xfrm>
          <a:off x="14846300" y="564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148047</xdr:rowOff>
    </xdr:from>
    <xdr:to>
      <xdr:col>72</xdr:col>
      <xdr:colOff>123825</xdr:colOff>
      <xdr:row>30</xdr:row>
      <xdr:rowOff>78197</xdr:rowOff>
    </xdr:to>
    <xdr:sp macro="" textlink="">
      <xdr:nvSpPr>
        <xdr:cNvPr id="147" name="楕円 146">
          <a:extLst>
            <a:ext uri="{FF2B5EF4-FFF2-40B4-BE49-F238E27FC236}">
              <a16:creationId xmlns:a16="http://schemas.microsoft.com/office/drawing/2014/main" id="{A38E17A4-5EF9-4E74-8F58-7C63F20DA964}"/>
            </a:ext>
          </a:extLst>
        </xdr:cNvPr>
        <xdr:cNvSpPr/>
      </xdr:nvSpPr>
      <xdr:spPr>
        <a:xfrm>
          <a:off x="14033500" y="589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101212</xdr:rowOff>
    </xdr:from>
    <xdr:to>
      <xdr:col>76</xdr:col>
      <xdr:colOff>22225</xdr:colOff>
      <xdr:row>30</xdr:row>
      <xdr:rowOff>27397</xdr:rowOff>
    </xdr:to>
    <xdr:cxnSp macro="">
      <xdr:nvCxnSpPr>
        <xdr:cNvPr id="148" name="直線コネクタ 147">
          <a:extLst>
            <a:ext uri="{FF2B5EF4-FFF2-40B4-BE49-F238E27FC236}">
              <a16:creationId xmlns:a16="http://schemas.microsoft.com/office/drawing/2014/main" id="{767B26D0-6BB8-4FD1-85CA-5C0444E0EF20}"/>
            </a:ext>
          </a:extLst>
        </xdr:cNvPr>
        <xdr:cNvCxnSpPr/>
      </xdr:nvCxnSpPr>
      <xdr:spPr>
        <a:xfrm flipV="1">
          <a:off x="14084300" y="5844787"/>
          <a:ext cx="711200" cy="9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90304</xdr:rowOff>
    </xdr:from>
    <xdr:to>
      <xdr:col>68</xdr:col>
      <xdr:colOff>123825</xdr:colOff>
      <xdr:row>31</xdr:row>
      <xdr:rowOff>20454</xdr:rowOff>
    </xdr:to>
    <xdr:sp macro="" textlink="">
      <xdr:nvSpPr>
        <xdr:cNvPr id="149" name="楕円 148">
          <a:extLst>
            <a:ext uri="{FF2B5EF4-FFF2-40B4-BE49-F238E27FC236}">
              <a16:creationId xmlns:a16="http://schemas.microsoft.com/office/drawing/2014/main" id="{60C80C43-49CE-4587-81A6-8A8AD17F1856}"/>
            </a:ext>
          </a:extLst>
        </xdr:cNvPr>
        <xdr:cNvSpPr/>
      </xdr:nvSpPr>
      <xdr:spPr>
        <a:xfrm>
          <a:off x="13271500" y="60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27397</xdr:rowOff>
    </xdr:from>
    <xdr:to>
      <xdr:col>72</xdr:col>
      <xdr:colOff>73025</xdr:colOff>
      <xdr:row>30</xdr:row>
      <xdr:rowOff>141104</xdr:rowOff>
    </xdr:to>
    <xdr:cxnSp macro="">
      <xdr:nvCxnSpPr>
        <xdr:cNvPr id="150" name="直線コネクタ 149">
          <a:extLst>
            <a:ext uri="{FF2B5EF4-FFF2-40B4-BE49-F238E27FC236}">
              <a16:creationId xmlns:a16="http://schemas.microsoft.com/office/drawing/2014/main" id="{0A534B04-8D97-4AB3-90B8-60AC8D21F029}"/>
            </a:ext>
          </a:extLst>
        </xdr:cNvPr>
        <xdr:cNvCxnSpPr/>
      </xdr:nvCxnSpPr>
      <xdr:spPr>
        <a:xfrm flipV="1">
          <a:off x="13322300" y="5942422"/>
          <a:ext cx="762000" cy="11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77830</xdr:rowOff>
    </xdr:from>
    <xdr:to>
      <xdr:col>64</xdr:col>
      <xdr:colOff>123825</xdr:colOff>
      <xdr:row>31</xdr:row>
      <xdr:rowOff>7980</xdr:rowOff>
    </xdr:to>
    <xdr:sp macro="" textlink="">
      <xdr:nvSpPr>
        <xdr:cNvPr id="151" name="楕円 150">
          <a:extLst>
            <a:ext uri="{FF2B5EF4-FFF2-40B4-BE49-F238E27FC236}">
              <a16:creationId xmlns:a16="http://schemas.microsoft.com/office/drawing/2014/main" id="{2CE24112-FCBB-4ADF-AEF3-B4A3589CE742}"/>
            </a:ext>
          </a:extLst>
        </xdr:cNvPr>
        <xdr:cNvSpPr/>
      </xdr:nvSpPr>
      <xdr:spPr>
        <a:xfrm>
          <a:off x="12509500" y="59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128630</xdr:rowOff>
    </xdr:from>
    <xdr:to>
      <xdr:col>68</xdr:col>
      <xdr:colOff>73025</xdr:colOff>
      <xdr:row>30</xdr:row>
      <xdr:rowOff>141104</xdr:rowOff>
    </xdr:to>
    <xdr:cxnSp macro="">
      <xdr:nvCxnSpPr>
        <xdr:cNvPr id="152" name="直線コネクタ 151">
          <a:extLst>
            <a:ext uri="{FF2B5EF4-FFF2-40B4-BE49-F238E27FC236}">
              <a16:creationId xmlns:a16="http://schemas.microsoft.com/office/drawing/2014/main" id="{8560BD57-1E34-48CA-A4D1-E4EB636D5A79}"/>
            </a:ext>
          </a:extLst>
        </xdr:cNvPr>
        <xdr:cNvCxnSpPr/>
      </xdr:nvCxnSpPr>
      <xdr:spPr>
        <a:xfrm>
          <a:off x="12560300" y="6043655"/>
          <a:ext cx="762000" cy="1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71783</xdr:rowOff>
    </xdr:from>
    <xdr:to>
      <xdr:col>60</xdr:col>
      <xdr:colOff>123825</xdr:colOff>
      <xdr:row>32</xdr:row>
      <xdr:rowOff>1933</xdr:rowOff>
    </xdr:to>
    <xdr:sp macro="" textlink="">
      <xdr:nvSpPr>
        <xdr:cNvPr id="153" name="楕円 152">
          <a:extLst>
            <a:ext uri="{FF2B5EF4-FFF2-40B4-BE49-F238E27FC236}">
              <a16:creationId xmlns:a16="http://schemas.microsoft.com/office/drawing/2014/main" id="{83CEB172-0C20-4BE3-883B-FC5243EB76E4}"/>
            </a:ext>
          </a:extLst>
        </xdr:cNvPr>
        <xdr:cNvSpPr/>
      </xdr:nvSpPr>
      <xdr:spPr>
        <a:xfrm>
          <a:off x="11747500" y="615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128630</xdr:rowOff>
    </xdr:from>
    <xdr:to>
      <xdr:col>64</xdr:col>
      <xdr:colOff>73025</xdr:colOff>
      <xdr:row>31</xdr:row>
      <xdr:rowOff>122583</xdr:rowOff>
    </xdr:to>
    <xdr:cxnSp macro="">
      <xdr:nvCxnSpPr>
        <xdr:cNvPr id="154" name="直線コネクタ 153">
          <a:extLst>
            <a:ext uri="{FF2B5EF4-FFF2-40B4-BE49-F238E27FC236}">
              <a16:creationId xmlns:a16="http://schemas.microsoft.com/office/drawing/2014/main" id="{EC3E0E0D-9FBB-4946-9F75-3144BAFD1DB2}"/>
            </a:ext>
          </a:extLst>
        </xdr:cNvPr>
        <xdr:cNvCxnSpPr/>
      </xdr:nvCxnSpPr>
      <xdr:spPr>
        <a:xfrm flipV="1">
          <a:off x="11798300" y="6043655"/>
          <a:ext cx="762000" cy="16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5" name="n_1aveValue債務償還比率">
          <a:extLst>
            <a:ext uri="{FF2B5EF4-FFF2-40B4-BE49-F238E27FC236}">
              <a16:creationId xmlns:a16="http://schemas.microsoft.com/office/drawing/2014/main" id="{3F3C8618-4EA3-408A-96B3-E0BA916E3094}"/>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6" name="n_2aveValue債務償還比率">
          <a:extLst>
            <a:ext uri="{FF2B5EF4-FFF2-40B4-BE49-F238E27FC236}">
              <a16:creationId xmlns:a16="http://schemas.microsoft.com/office/drawing/2014/main" id="{30B94E42-79AA-44B6-8F10-B6D713179450}"/>
            </a:ext>
          </a:extLst>
        </xdr:cNvPr>
        <xdr:cNvSpPr txBox="1"/>
      </xdr:nvSpPr>
      <xdr:spPr>
        <a:xfrm>
          <a:off x="13087427" y="571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7" name="n_3aveValue債務償還比率">
          <a:extLst>
            <a:ext uri="{FF2B5EF4-FFF2-40B4-BE49-F238E27FC236}">
              <a16:creationId xmlns:a16="http://schemas.microsoft.com/office/drawing/2014/main" id="{8FB88D10-C08A-4CEC-BC36-B4EC3704A1E9}"/>
            </a:ext>
          </a:extLst>
        </xdr:cNvPr>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8" name="n_4aveValue債務償還比率">
          <a:extLst>
            <a:ext uri="{FF2B5EF4-FFF2-40B4-BE49-F238E27FC236}">
              <a16:creationId xmlns:a16="http://schemas.microsoft.com/office/drawing/2014/main" id="{5A0E677D-6287-4D9C-9A27-ACC04008C3E4}"/>
            </a:ext>
          </a:extLst>
        </xdr:cNvPr>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94724</xdr:rowOff>
    </xdr:from>
    <xdr:ext cx="469744" cy="259045"/>
    <xdr:sp macro="" textlink="">
      <xdr:nvSpPr>
        <xdr:cNvPr id="159" name="n_1mainValue債務償還比率">
          <a:extLst>
            <a:ext uri="{FF2B5EF4-FFF2-40B4-BE49-F238E27FC236}">
              <a16:creationId xmlns:a16="http://schemas.microsoft.com/office/drawing/2014/main" id="{12E2309B-33F4-49A8-92E4-01D70091ABC0}"/>
            </a:ext>
          </a:extLst>
        </xdr:cNvPr>
        <xdr:cNvSpPr txBox="1"/>
      </xdr:nvSpPr>
      <xdr:spPr>
        <a:xfrm>
          <a:off x="13836727" y="566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11581</xdr:rowOff>
    </xdr:from>
    <xdr:ext cx="469744" cy="259045"/>
    <xdr:sp macro="" textlink="">
      <xdr:nvSpPr>
        <xdr:cNvPr id="160" name="n_2mainValue債務償還比率">
          <a:extLst>
            <a:ext uri="{FF2B5EF4-FFF2-40B4-BE49-F238E27FC236}">
              <a16:creationId xmlns:a16="http://schemas.microsoft.com/office/drawing/2014/main" id="{BDBD3A42-9399-4F19-B8DB-FFDA1082412E}"/>
            </a:ext>
          </a:extLst>
        </xdr:cNvPr>
        <xdr:cNvSpPr txBox="1"/>
      </xdr:nvSpPr>
      <xdr:spPr>
        <a:xfrm>
          <a:off x="13087427" y="60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170557</xdr:rowOff>
    </xdr:from>
    <xdr:ext cx="469744" cy="259045"/>
    <xdr:sp macro="" textlink="">
      <xdr:nvSpPr>
        <xdr:cNvPr id="161" name="n_3mainValue債務償還比率">
          <a:extLst>
            <a:ext uri="{FF2B5EF4-FFF2-40B4-BE49-F238E27FC236}">
              <a16:creationId xmlns:a16="http://schemas.microsoft.com/office/drawing/2014/main" id="{A02E840D-88CC-4701-8826-77D8CD7EF04C}"/>
            </a:ext>
          </a:extLst>
        </xdr:cNvPr>
        <xdr:cNvSpPr txBox="1"/>
      </xdr:nvSpPr>
      <xdr:spPr>
        <a:xfrm>
          <a:off x="12325427" y="608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164510</xdr:rowOff>
    </xdr:from>
    <xdr:ext cx="469744" cy="259045"/>
    <xdr:sp macro="" textlink="">
      <xdr:nvSpPr>
        <xdr:cNvPr id="162" name="n_4mainValue債務償還比率">
          <a:extLst>
            <a:ext uri="{FF2B5EF4-FFF2-40B4-BE49-F238E27FC236}">
              <a16:creationId xmlns:a16="http://schemas.microsoft.com/office/drawing/2014/main" id="{EBEF0264-E413-49C0-A67F-098A48CF479C}"/>
            </a:ext>
          </a:extLst>
        </xdr:cNvPr>
        <xdr:cNvSpPr txBox="1"/>
      </xdr:nvSpPr>
      <xdr:spPr>
        <a:xfrm>
          <a:off x="11563427" y="625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717A4DFD-91CB-404D-9FDB-6C30502A69B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EED2170-4FA2-4294-B174-DE1EC8ABAF4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86D54A68-6C6C-4696-9D19-9625D36BD99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FE376292-4093-49C1-A935-FA47D604075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496E92F0-F916-4CB8-B381-FEE5EC27743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47B82BF-A26D-42EC-BA5D-4E954CAA676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12884C-F688-4A04-A96F-3AB12537F9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D4CBCD-6A3B-4E9A-836E-A7B13DD3C80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C631B1-EAF3-4392-9BB2-1847E68ABF8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D88F4A9-A4E7-4A02-B402-7BFBFA88D0D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鹿児島県奄美市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B98CD2-4B14-4F5F-A22B-77C33CA38EB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BABB9F-73C0-4BB3-BF1F-DC7AB7036F2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F2E661-A14D-42D1-9125-70A3ED96F14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789AD0-40EE-4242-BECD-053DB1DE790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4B382CC-798E-477F-BFA4-4FCCAEE5FAD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45E865-02C8-4653-AF7A-38652AFB147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40,239
40,048
308.33
37,296,037
35,586,999
1,240,242
18,511,982
37,187,033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4780B6-94BA-468D-B16D-17DBE6F7124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95F9B0-CB45-4F78-9EAC-891256FFFEC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8C9AD1C-F21B-438A-86D5-B9637FA7EC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9B8700F-A919-49C5-A505-66A0B9927DB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49E2FB-947D-4E51-B863-79CAACAA4D7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36D1F0B-B960-44A6-9966-6647ED31F80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8FFA14-800A-4F94-899F-0BB8E0E3CF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E735652-DC3C-4556-ACF8-08206628F8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030A39-A772-480B-81C2-701372E38D7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052B762-32DB-4B78-B17B-FFD8560CE77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434051E-A43D-4847-B97E-46F5C34A7B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765854-84F9-4C0B-A60F-FCFD5644E37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E04F65-21F6-42DB-AF18-D61ACD41231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D2C636-6719-4772-862A-1452D4928F5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3AC3AD-E737-4B64-A731-4CBB756C14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D5E38FD-456F-4B25-A1BC-E9BD1CFF2CE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FB9BEB-EE7D-49B5-A6EF-21CB68A0E96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F61D35F-B8EC-4F88-B1B2-F3D2E6B436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EF739F-4DB9-48AD-9B2D-C71E74B2BA8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C6AA5B-D5D0-4852-85E0-82353DA2D0A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93C987-D719-4E35-95AC-4A909DF2105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247B8B-A63B-407E-931A-B656CE95187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9CFE210-CC20-43D2-92EF-9EFD6BB3B71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44514B2-71EA-4CA8-952A-601389C8DEE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6065EB-755C-40DE-A492-877F5E4A19C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4227F7-CD6F-42AB-9DE4-C83046B1F75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FA1287-5AF6-4E0D-9F9A-F3075B1AB4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346A13-3FE2-4771-9A8E-33A721FA022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AAA8472-DB91-4786-8358-720A7119D64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47E4BBF-853A-4076-8088-8557D942BB6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012FDB-67B6-4DF0-92FE-F2C5F277611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D7A258B-CB0F-4B68-89CC-2759EAE8D5C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989967A-D67E-465A-932E-B3F9CE4DB53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404D929-3FA6-4FA4-8FE5-96CCE2B4E9B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31C9F78-4AEE-4B59-9BEA-DB1ECFE2C08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B4AB253-09B2-44A7-96D7-27160650424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4E2C6F9-8410-45F2-8D0A-1033F105EBC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6119C5C-6674-4829-BA02-FECC85AD709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E28E6F3-7519-4ED9-A602-C1D4EB186F9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E84CC73-4855-40D2-97C4-D352B582717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2B396C0-0DA6-47C3-86E8-CC18439CFA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FB51037-CD59-4C6F-8460-29E96C39C97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173BAB6-6A5C-4A39-9CFB-8615915ED6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F7DA0EAF-E2DB-44D5-A321-1D4D1F17C20F}"/>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218301DB-49B8-4D18-8226-26B294C1894A}"/>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D4EC24FC-8E6B-4A04-92C9-59240C0B370C}"/>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8E47DBC4-39EC-4584-9FB0-48F9331FDD82}"/>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FE303089-1DC9-46D5-91AF-EE00452809EB}"/>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CFD7A798-6497-42B5-B262-4BF7C2D09CFE}"/>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E20B1B70-EC28-4EBE-9C97-C940459C507A}"/>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C618D110-4BBB-4153-B16F-9BF0DBEE4EF3}"/>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184E64DA-C260-4C35-8188-14B4275D5B3C}"/>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A39FD71F-65C7-4287-A3C3-6A44767B9937}"/>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C5BEDA2D-4CDA-475A-BAEE-5D6C8E662892}"/>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CB4967B-F2AE-4E52-82BC-ABE61E994C8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88F9389-D8AF-4D6B-9E32-3F23A29E158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E5F8CF-2CFC-4E20-8508-C134F706ECA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C03D26A-05BE-430B-83D2-D4E4FE5FF4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CF627E0-07C5-4BB1-87B6-90C8AC11FA0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71" name="楕円 70">
          <a:extLst>
            <a:ext uri="{FF2B5EF4-FFF2-40B4-BE49-F238E27FC236}">
              <a16:creationId xmlns:a16="http://schemas.microsoft.com/office/drawing/2014/main" id="{21B78D1C-2B5D-4421-AC1D-E612B0C1AC86}"/>
            </a:ext>
          </a:extLst>
        </xdr:cNvPr>
        <xdr:cNvSpPr/>
      </xdr:nvSpPr>
      <xdr:spPr>
        <a:xfrm>
          <a:off x="4584700" y="63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50563</xdr:rowOff>
    </xdr:from>
    <xdr:ext cx="405111" cy="259045"/>
    <xdr:sp macro="" textlink="">
      <xdr:nvSpPr>
        <xdr:cNvPr id="72" name="【道路】&#10;有形固定資産減価償却率該当値テキスト">
          <a:extLst>
            <a:ext uri="{FF2B5EF4-FFF2-40B4-BE49-F238E27FC236}">
              <a16:creationId xmlns:a16="http://schemas.microsoft.com/office/drawing/2014/main" id="{BAF193D1-91E0-4194-B541-5F57EF93ADD1}"/>
            </a:ext>
          </a:extLst>
        </xdr:cNvPr>
        <xdr:cNvSpPr txBox="1"/>
      </xdr:nvSpPr>
      <xdr:spPr>
        <a:xfrm>
          <a:off x="4673600" y="622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xdr:rowOff>
    </xdr:from>
    <xdr:to>
      <xdr:col>20</xdr:col>
      <xdr:colOff>38100</xdr:colOff>
      <xdr:row>37</xdr:row>
      <xdr:rowOff>113284</xdr:rowOff>
    </xdr:to>
    <xdr:sp macro="" textlink="">
      <xdr:nvSpPr>
        <xdr:cNvPr id="73" name="楕円 72">
          <a:extLst>
            <a:ext uri="{FF2B5EF4-FFF2-40B4-BE49-F238E27FC236}">
              <a16:creationId xmlns:a16="http://schemas.microsoft.com/office/drawing/2014/main" id="{4C79F685-5523-4AEF-961D-D57EC4448A7A}"/>
            </a:ext>
          </a:extLst>
        </xdr:cNvPr>
        <xdr:cNvSpPr/>
      </xdr:nvSpPr>
      <xdr:spPr>
        <a:xfrm>
          <a:off x="3746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62484</xdr:rowOff>
    </xdr:from>
    <xdr:to>
      <xdr:col>24</xdr:col>
      <xdr:colOff>63500</xdr:colOff>
      <xdr:row>37</xdr:row>
      <xdr:rowOff>78486</xdr:rowOff>
    </xdr:to>
    <xdr:cxnSp macro="">
      <xdr:nvCxnSpPr>
        <xdr:cNvPr id="74" name="直線コネクタ 73">
          <a:extLst>
            <a:ext uri="{FF2B5EF4-FFF2-40B4-BE49-F238E27FC236}">
              <a16:creationId xmlns:a16="http://schemas.microsoft.com/office/drawing/2014/main" id="{4AD689CC-6045-4653-899F-F44EAE347CED}"/>
            </a:ext>
          </a:extLst>
        </xdr:cNvPr>
        <xdr:cNvCxnSpPr/>
      </xdr:nvCxnSpPr>
      <xdr:spPr>
        <a:xfrm>
          <a:off x="3797300" y="640613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167132</xdr:rowOff>
    </xdr:from>
    <xdr:to>
      <xdr:col>15</xdr:col>
      <xdr:colOff>101600</xdr:colOff>
      <xdr:row>37</xdr:row>
      <xdr:rowOff>97282</xdr:rowOff>
    </xdr:to>
    <xdr:sp macro="" textlink="">
      <xdr:nvSpPr>
        <xdr:cNvPr id="75" name="楕円 74">
          <a:extLst>
            <a:ext uri="{FF2B5EF4-FFF2-40B4-BE49-F238E27FC236}">
              <a16:creationId xmlns:a16="http://schemas.microsoft.com/office/drawing/2014/main" id="{E59A2C38-8D0D-4C30-B4E8-7BC1D991D7A0}"/>
            </a:ext>
          </a:extLst>
        </xdr:cNvPr>
        <xdr:cNvSpPr/>
      </xdr:nvSpPr>
      <xdr:spPr>
        <a:xfrm>
          <a:off x="28575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46482</xdr:rowOff>
    </xdr:from>
    <xdr:to>
      <xdr:col>19</xdr:col>
      <xdr:colOff>177800</xdr:colOff>
      <xdr:row>37</xdr:row>
      <xdr:rowOff>62484</xdr:rowOff>
    </xdr:to>
    <xdr:cxnSp macro="">
      <xdr:nvCxnSpPr>
        <xdr:cNvPr id="76" name="直線コネクタ 75">
          <a:extLst>
            <a:ext uri="{FF2B5EF4-FFF2-40B4-BE49-F238E27FC236}">
              <a16:creationId xmlns:a16="http://schemas.microsoft.com/office/drawing/2014/main" id="{E04DCD80-AE20-4405-A233-AA6C15235519}"/>
            </a:ext>
          </a:extLst>
        </xdr:cNvPr>
        <xdr:cNvCxnSpPr/>
      </xdr:nvCxnSpPr>
      <xdr:spPr>
        <a:xfrm>
          <a:off x="2908300" y="639013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xdr:rowOff>
    </xdr:from>
    <xdr:to>
      <xdr:col>10</xdr:col>
      <xdr:colOff>165100</xdr:colOff>
      <xdr:row>37</xdr:row>
      <xdr:rowOff>104140</xdr:rowOff>
    </xdr:to>
    <xdr:sp macro="" textlink="">
      <xdr:nvSpPr>
        <xdr:cNvPr id="77" name="楕円 76">
          <a:extLst>
            <a:ext uri="{FF2B5EF4-FFF2-40B4-BE49-F238E27FC236}">
              <a16:creationId xmlns:a16="http://schemas.microsoft.com/office/drawing/2014/main" id="{1B460AFE-071B-4B41-83CD-485829EDDC6D}"/>
            </a:ext>
          </a:extLst>
        </xdr:cNvPr>
        <xdr:cNvSpPr/>
      </xdr:nvSpPr>
      <xdr:spPr>
        <a:xfrm>
          <a:off x="1968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46482</xdr:rowOff>
    </xdr:from>
    <xdr:to>
      <xdr:col>15</xdr:col>
      <xdr:colOff>50800</xdr:colOff>
      <xdr:row>37</xdr:row>
      <xdr:rowOff>53340</xdr:rowOff>
    </xdr:to>
    <xdr:cxnSp macro="">
      <xdr:nvCxnSpPr>
        <xdr:cNvPr id="78" name="直線コネクタ 77">
          <a:extLst>
            <a:ext uri="{FF2B5EF4-FFF2-40B4-BE49-F238E27FC236}">
              <a16:creationId xmlns:a16="http://schemas.microsoft.com/office/drawing/2014/main" id="{CF180E56-2A83-403C-882C-BD720C408C8B}"/>
            </a:ext>
          </a:extLst>
        </xdr:cNvPr>
        <xdr:cNvCxnSpPr/>
      </xdr:nvCxnSpPr>
      <xdr:spPr>
        <a:xfrm flipV="1">
          <a:off x="2019300" y="639013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25400</xdr:rowOff>
    </xdr:from>
    <xdr:to>
      <xdr:col>6</xdr:col>
      <xdr:colOff>38100</xdr:colOff>
      <xdr:row>37</xdr:row>
      <xdr:rowOff>127000</xdr:rowOff>
    </xdr:to>
    <xdr:sp macro="" textlink="">
      <xdr:nvSpPr>
        <xdr:cNvPr id="79" name="楕円 78">
          <a:extLst>
            <a:ext uri="{FF2B5EF4-FFF2-40B4-BE49-F238E27FC236}">
              <a16:creationId xmlns:a16="http://schemas.microsoft.com/office/drawing/2014/main" id="{33317CBF-D9A4-441B-AEDA-1D6390666892}"/>
            </a:ext>
          </a:extLst>
        </xdr:cNvPr>
        <xdr:cNvSpPr/>
      </xdr:nvSpPr>
      <xdr:spPr>
        <a:xfrm>
          <a:off x="1079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53340</xdr:rowOff>
    </xdr:from>
    <xdr:to>
      <xdr:col>10</xdr:col>
      <xdr:colOff>114300</xdr:colOff>
      <xdr:row>37</xdr:row>
      <xdr:rowOff>76200</xdr:rowOff>
    </xdr:to>
    <xdr:cxnSp macro="">
      <xdr:nvCxnSpPr>
        <xdr:cNvPr id="80" name="直線コネクタ 79">
          <a:extLst>
            <a:ext uri="{FF2B5EF4-FFF2-40B4-BE49-F238E27FC236}">
              <a16:creationId xmlns:a16="http://schemas.microsoft.com/office/drawing/2014/main" id="{AB248C5E-306F-4441-979B-0FC04AC543C3}"/>
            </a:ext>
          </a:extLst>
        </xdr:cNvPr>
        <xdr:cNvCxnSpPr/>
      </xdr:nvCxnSpPr>
      <xdr:spPr>
        <a:xfrm flipV="1">
          <a:off x="1130300" y="63969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6C4128BC-7732-4E7B-9F4D-090DE16FD39C}"/>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155EC3D1-C390-4734-9195-1494981703C8}"/>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569516E5-29EC-4A7C-9CCB-94E83C8228A4}"/>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6A52C9B9-6FA9-46AB-B10E-B3B15C760232}"/>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104411</xdr:rowOff>
    </xdr:from>
    <xdr:ext cx="405111" cy="259045"/>
    <xdr:sp macro="" textlink="">
      <xdr:nvSpPr>
        <xdr:cNvPr id="85" name="n_1mainValue【道路】&#10;有形固定資産減価償却率">
          <a:extLst>
            <a:ext uri="{FF2B5EF4-FFF2-40B4-BE49-F238E27FC236}">
              <a16:creationId xmlns:a16="http://schemas.microsoft.com/office/drawing/2014/main" id="{A3FB3717-2B2C-48A5-AF79-9263EEC2BA26}"/>
            </a:ext>
          </a:extLst>
        </xdr:cNvPr>
        <xdr:cNvSpPr txBox="1"/>
      </xdr:nvSpPr>
      <xdr:spPr>
        <a:xfrm>
          <a:off x="3582044"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88409</xdr:rowOff>
    </xdr:from>
    <xdr:ext cx="405111" cy="259045"/>
    <xdr:sp macro="" textlink="">
      <xdr:nvSpPr>
        <xdr:cNvPr id="86" name="n_2mainValue【道路】&#10;有形固定資産減価償却率">
          <a:extLst>
            <a:ext uri="{FF2B5EF4-FFF2-40B4-BE49-F238E27FC236}">
              <a16:creationId xmlns:a16="http://schemas.microsoft.com/office/drawing/2014/main" id="{ACEED93D-21B4-421D-984B-002620E148BA}"/>
            </a:ext>
          </a:extLst>
        </xdr:cNvPr>
        <xdr:cNvSpPr txBox="1"/>
      </xdr:nvSpPr>
      <xdr:spPr>
        <a:xfrm>
          <a:off x="27057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95267</xdr:rowOff>
    </xdr:from>
    <xdr:ext cx="405111" cy="259045"/>
    <xdr:sp macro="" textlink="">
      <xdr:nvSpPr>
        <xdr:cNvPr id="87" name="n_3mainValue【道路】&#10;有形固定資産減価償却率">
          <a:extLst>
            <a:ext uri="{FF2B5EF4-FFF2-40B4-BE49-F238E27FC236}">
              <a16:creationId xmlns:a16="http://schemas.microsoft.com/office/drawing/2014/main" id="{C86A39A6-8045-4E60-9441-F6829B6AD300}"/>
            </a:ext>
          </a:extLst>
        </xdr:cNvPr>
        <xdr:cNvSpPr txBox="1"/>
      </xdr:nvSpPr>
      <xdr:spPr>
        <a:xfrm>
          <a:off x="1816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8" name="n_4mainValue【道路】&#10;有形固定資産減価償却率">
          <a:extLst>
            <a:ext uri="{FF2B5EF4-FFF2-40B4-BE49-F238E27FC236}">
              <a16:creationId xmlns:a16="http://schemas.microsoft.com/office/drawing/2014/main" id="{06AB24B1-122B-45B9-A905-D68D6E842F7F}"/>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F0B58D6-8858-4F82-8339-FC80AAEA352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AC6DA03-B6C6-43A6-B35D-EE11362D269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305239A-910B-487D-8FC1-2BAC1DFCC4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D02EE79-87F6-496B-9E93-B619307D47E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9C218DD-E268-46E7-9B94-293D02777D4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00EEA3F-5B3C-4ADF-ABB4-FCAE9915717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5176595-0773-48DD-A686-F09888D558C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FF7A0A4-437B-480B-B70D-80C8854F514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DFB1D44-FA87-4625-A809-960C2D87271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2B517AB-CFF8-4741-AE26-9839BC82E7F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76BAA38B-ACF9-4752-B63C-7673B553AB2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C75B2BF-1EB5-4DE5-A72B-5A30F88CEC6A}"/>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AD509350-797E-405A-822C-DDBF1C09B4A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3BBDAA54-3958-4B77-8081-304565568CA7}"/>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77EEA855-AF5C-4479-893C-0F1F806166D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73CCB0EB-E164-4118-84FC-F59553F73DB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D74A2FE2-4754-4899-AC56-DAA7250BA45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6159B674-594E-4246-9954-E2939C1AF7E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22C49163-F6DD-4ACB-AADE-A53A1D21E89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BEEED2D3-169A-4DCC-B2A9-86C482A792B8}"/>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8741781F-6545-40DB-B719-E70786ED3E6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77AAD5F7-19B4-41FF-86AC-E81B4D8D6F79}"/>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28B5CD5-15B9-4A6C-BE20-F5D1785177C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92CB8A2-E5EE-4B2F-BA04-F507E723F7D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678A5DB-F7A3-40AE-A0D2-D620D530325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814CE919-58AB-4EAB-8423-1BF628215E91}"/>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81F38445-78CC-4F66-BDB4-6EC114791A40}"/>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89C9329D-DB83-4153-AC7E-925CCF246C04}"/>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46CAD340-8BF9-443A-8C83-33433BA60C02}"/>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4D5A6992-B36A-4ABA-9DA4-42FA7368407B}"/>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613CFE9C-F0F5-4FBE-B2B4-5EDC7DE0D985}"/>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47A37B24-1162-471C-98EC-121E334CF167}"/>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CCC0BA43-FE86-4769-BEF6-72B124A62192}"/>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271835B6-2508-4197-BA41-7640E6C08487}"/>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A727BCBB-B7D8-42D5-B07F-4A74B494FC5F}"/>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2D82373C-5B28-4E64-BF49-9A71044A9654}"/>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510CF1D-307A-4286-BCE5-634BAA7AEF5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B994E80-D2CC-4AC3-A8F5-D0635C8B22D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1E547CD-81C4-4919-800E-7CE061BE6A3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6B627C-774F-4E6C-85D9-04DD63FA0D4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08E6B6D-AF76-4EF0-8194-11A092799F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60899</xdr:rowOff>
    </xdr:from>
    <xdr:to>
      <xdr:col>55</xdr:col>
      <xdr:colOff>50800</xdr:colOff>
      <xdr:row>40</xdr:row>
      <xdr:rowOff>162499</xdr:rowOff>
    </xdr:to>
    <xdr:sp macro="" textlink="">
      <xdr:nvSpPr>
        <xdr:cNvPr id="130" name="楕円 129">
          <a:extLst>
            <a:ext uri="{FF2B5EF4-FFF2-40B4-BE49-F238E27FC236}">
              <a16:creationId xmlns:a16="http://schemas.microsoft.com/office/drawing/2014/main" id="{18FCD4F4-A5BE-45A3-A048-0F37F4C84CBE}"/>
            </a:ext>
          </a:extLst>
        </xdr:cNvPr>
        <xdr:cNvSpPr/>
      </xdr:nvSpPr>
      <xdr:spPr>
        <a:xfrm>
          <a:off x="10426700" y="691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83776</xdr:rowOff>
    </xdr:from>
    <xdr:ext cx="534377" cy="259045"/>
    <xdr:sp macro="" textlink="">
      <xdr:nvSpPr>
        <xdr:cNvPr id="131" name="【道路】&#10;一人当たり延長該当値テキスト">
          <a:extLst>
            <a:ext uri="{FF2B5EF4-FFF2-40B4-BE49-F238E27FC236}">
              <a16:creationId xmlns:a16="http://schemas.microsoft.com/office/drawing/2014/main" id="{E7C78BDE-87F4-43D1-8705-B36BC04DD3A4}"/>
            </a:ext>
          </a:extLst>
        </xdr:cNvPr>
        <xdr:cNvSpPr txBox="1"/>
      </xdr:nvSpPr>
      <xdr:spPr>
        <a:xfrm>
          <a:off x="10515600" y="677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67430</xdr:rowOff>
    </xdr:from>
    <xdr:to>
      <xdr:col>50</xdr:col>
      <xdr:colOff>165100</xdr:colOff>
      <xdr:row>40</xdr:row>
      <xdr:rowOff>169030</xdr:rowOff>
    </xdr:to>
    <xdr:sp macro="" textlink="">
      <xdr:nvSpPr>
        <xdr:cNvPr id="132" name="楕円 131">
          <a:extLst>
            <a:ext uri="{FF2B5EF4-FFF2-40B4-BE49-F238E27FC236}">
              <a16:creationId xmlns:a16="http://schemas.microsoft.com/office/drawing/2014/main" id="{8A9387D8-9C1A-4C77-85E8-A443409B6CDD}"/>
            </a:ext>
          </a:extLst>
        </xdr:cNvPr>
        <xdr:cNvSpPr/>
      </xdr:nvSpPr>
      <xdr:spPr>
        <a:xfrm>
          <a:off x="9588500" y="692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111699</xdr:rowOff>
    </xdr:from>
    <xdr:to>
      <xdr:col>55</xdr:col>
      <xdr:colOff>0</xdr:colOff>
      <xdr:row>40</xdr:row>
      <xdr:rowOff>118230</xdr:rowOff>
    </xdr:to>
    <xdr:cxnSp macro="">
      <xdr:nvCxnSpPr>
        <xdr:cNvPr id="133" name="直線コネクタ 132">
          <a:extLst>
            <a:ext uri="{FF2B5EF4-FFF2-40B4-BE49-F238E27FC236}">
              <a16:creationId xmlns:a16="http://schemas.microsoft.com/office/drawing/2014/main" id="{45B4D346-003B-4078-B697-D90576A893D9}"/>
            </a:ext>
          </a:extLst>
        </xdr:cNvPr>
        <xdr:cNvCxnSpPr/>
      </xdr:nvCxnSpPr>
      <xdr:spPr>
        <a:xfrm flipV="1">
          <a:off x="9639300" y="696969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75921</xdr:rowOff>
    </xdr:from>
    <xdr:to>
      <xdr:col>46</xdr:col>
      <xdr:colOff>38100</xdr:colOff>
      <xdr:row>41</xdr:row>
      <xdr:rowOff>6071</xdr:rowOff>
    </xdr:to>
    <xdr:sp macro="" textlink="">
      <xdr:nvSpPr>
        <xdr:cNvPr id="134" name="楕円 133">
          <a:extLst>
            <a:ext uri="{FF2B5EF4-FFF2-40B4-BE49-F238E27FC236}">
              <a16:creationId xmlns:a16="http://schemas.microsoft.com/office/drawing/2014/main" id="{0012B0F5-CC7E-4CF8-B3D0-2549C161A7D8}"/>
            </a:ext>
          </a:extLst>
        </xdr:cNvPr>
        <xdr:cNvSpPr/>
      </xdr:nvSpPr>
      <xdr:spPr>
        <a:xfrm>
          <a:off x="8699500" y="693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118230</xdr:rowOff>
    </xdr:from>
    <xdr:to>
      <xdr:col>50</xdr:col>
      <xdr:colOff>114300</xdr:colOff>
      <xdr:row>40</xdr:row>
      <xdr:rowOff>126721</xdr:rowOff>
    </xdr:to>
    <xdr:cxnSp macro="">
      <xdr:nvCxnSpPr>
        <xdr:cNvPr id="135" name="直線コネクタ 134">
          <a:extLst>
            <a:ext uri="{FF2B5EF4-FFF2-40B4-BE49-F238E27FC236}">
              <a16:creationId xmlns:a16="http://schemas.microsoft.com/office/drawing/2014/main" id="{B9EE4E27-1AD2-4B65-9361-3CA6D7F45822}"/>
            </a:ext>
          </a:extLst>
        </xdr:cNvPr>
        <xdr:cNvCxnSpPr/>
      </xdr:nvCxnSpPr>
      <xdr:spPr>
        <a:xfrm flipV="1">
          <a:off x="8750300" y="6976230"/>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80264</xdr:rowOff>
    </xdr:from>
    <xdr:to>
      <xdr:col>41</xdr:col>
      <xdr:colOff>101600</xdr:colOff>
      <xdr:row>41</xdr:row>
      <xdr:rowOff>10414</xdr:rowOff>
    </xdr:to>
    <xdr:sp macro="" textlink="">
      <xdr:nvSpPr>
        <xdr:cNvPr id="136" name="楕円 135">
          <a:extLst>
            <a:ext uri="{FF2B5EF4-FFF2-40B4-BE49-F238E27FC236}">
              <a16:creationId xmlns:a16="http://schemas.microsoft.com/office/drawing/2014/main" id="{387B31B6-12BD-45FC-8744-099514975E0B}"/>
            </a:ext>
          </a:extLst>
        </xdr:cNvPr>
        <xdr:cNvSpPr/>
      </xdr:nvSpPr>
      <xdr:spPr>
        <a:xfrm>
          <a:off x="7810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126721</xdr:rowOff>
    </xdr:from>
    <xdr:to>
      <xdr:col>45</xdr:col>
      <xdr:colOff>177800</xdr:colOff>
      <xdr:row>40</xdr:row>
      <xdr:rowOff>131064</xdr:rowOff>
    </xdr:to>
    <xdr:cxnSp macro="">
      <xdr:nvCxnSpPr>
        <xdr:cNvPr id="137" name="直線コネクタ 136">
          <a:extLst>
            <a:ext uri="{FF2B5EF4-FFF2-40B4-BE49-F238E27FC236}">
              <a16:creationId xmlns:a16="http://schemas.microsoft.com/office/drawing/2014/main" id="{94857ECF-EBC7-4B25-AB2C-CB93BBEB6A5E}"/>
            </a:ext>
          </a:extLst>
        </xdr:cNvPr>
        <xdr:cNvCxnSpPr/>
      </xdr:nvCxnSpPr>
      <xdr:spPr>
        <a:xfrm flipV="1">
          <a:off x="7861300" y="6984721"/>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82207</xdr:rowOff>
    </xdr:from>
    <xdr:to>
      <xdr:col>36</xdr:col>
      <xdr:colOff>165100</xdr:colOff>
      <xdr:row>41</xdr:row>
      <xdr:rowOff>12357</xdr:rowOff>
    </xdr:to>
    <xdr:sp macro="" textlink="">
      <xdr:nvSpPr>
        <xdr:cNvPr id="138" name="楕円 137">
          <a:extLst>
            <a:ext uri="{FF2B5EF4-FFF2-40B4-BE49-F238E27FC236}">
              <a16:creationId xmlns:a16="http://schemas.microsoft.com/office/drawing/2014/main" id="{ADE0B7BB-0B1D-4D15-90E5-8BE7061FA702}"/>
            </a:ext>
          </a:extLst>
        </xdr:cNvPr>
        <xdr:cNvSpPr/>
      </xdr:nvSpPr>
      <xdr:spPr>
        <a:xfrm>
          <a:off x="6921500" y="694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131064</xdr:rowOff>
    </xdr:from>
    <xdr:to>
      <xdr:col>41</xdr:col>
      <xdr:colOff>50800</xdr:colOff>
      <xdr:row>40</xdr:row>
      <xdr:rowOff>133007</xdr:rowOff>
    </xdr:to>
    <xdr:cxnSp macro="">
      <xdr:nvCxnSpPr>
        <xdr:cNvPr id="139" name="直線コネクタ 138">
          <a:extLst>
            <a:ext uri="{FF2B5EF4-FFF2-40B4-BE49-F238E27FC236}">
              <a16:creationId xmlns:a16="http://schemas.microsoft.com/office/drawing/2014/main" id="{5E40DBE9-67EA-4FB6-924B-E52F203ACEDB}"/>
            </a:ext>
          </a:extLst>
        </xdr:cNvPr>
        <xdr:cNvCxnSpPr/>
      </xdr:nvCxnSpPr>
      <xdr:spPr>
        <a:xfrm flipV="1">
          <a:off x="6972300" y="6989064"/>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6D834C19-40E8-445F-9F28-0453C9AB3DA7}"/>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B5C6A8B1-CDC3-456E-ABC3-29F43B26B667}"/>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D401C247-7094-4CC7-A289-8D4A7C705F1B}"/>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22915</xdr:rowOff>
    </xdr:from>
    <xdr:ext cx="534377" cy="259045"/>
    <xdr:sp macro="" textlink="">
      <xdr:nvSpPr>
        <xdr:cNvPr id="143" name="n_4aveValue【道路】&#10;一人当たり延長">
          <a:extLst>
            <a:ext uri="{FF2B5EF4-FFF2-40B4-BE49-F238E27FC236}">
              <a16:creationId xmlns:a16="http://schemas.microsoft.com/office/drawing/2014/main" id="{55B81673-56D3-4D27-8039-719B51A06229}"/>
            </a:ext>
          </a:extLst>
        </xdr:cNvPr>
        <xdr:cNvSpPr txBox="1"/>
      </xdr:nvSpPr>
      <xdr:spPr>
        <a:xfrm>
          <a:off x="6705111" y="705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14107</xdr:rowOff>
    </xdr:from>
    <xdr:ext cx="534377" cy="259045"/>
    <xdr:sp macro="" textlink="">
      <xdr:nvSpPr>
        <xdr:cNvPr id="144" name="n_1mainValue【道路】&#10;一人当たり延長">
          <a:extLst>
            <a:ext uri="{FF2B5EF4-FFF2-40B4-BE49-F238E27FC236}">
              <a16:creationId xmlns:a16="http://schemas.microsoft.com/office/drawing/2014/main" id="{7922F2AF-4E73-4211-BEC2-36C3B3BEFEF3}"/>
            </a:ext>
          </a:extLst>
        </xdr:cNvPr>
        <xdr:cNvSpPr txBox="1"/>
      </xdr:nvSpPr>
      <xdr:spPr>
        <a:xfrm>
          <a:off x="9359411" y="67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22598</xdr:rowOff>
    </xdr:from>
    <xdr:ext cx="534377" cy="259045"/>
    <xdr:sp macro="" textlink="">
      <xdr:nvSpPr>
        <xdr:cNvPr id="145" name="n_2mainValue【道路】&#10;一人当たり延長">
          <a:extLst>
            <a:ext uri="{FF2B5EF4-FFF2-40B4-BE49-F238E27FC236}">
              <a16:creationId xmlns:a16="http://schemas.microsoft.com/office/drawing/2014/main" id="{C17FA2E7-6015-431D-9638-35EA46D55C7D}"/>
            </a:ext>
          </a:extLst>
        </xdr:cNvPr>
        <xdr:cNvSpPr txBox="1"/>
      </xdr:nvSpPr>
      <xdr:spPr>
        <a:xfrm>
          <a:off x="8483111" y="670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26941</xdr:rowOff>
    </xdr:from>
    <xdr:ext cx="534377" cy="259045"/>
    <xdr:sp macro="" textlink="">
      <xdr:nvSpPr>
        <xdr:cNvPr id="146" name="n_3mainValue【道路】&#10;一人当たり延長">
          <a:extLst>
            <a:ext uri="{FF2B5EF4-FFF2-40B4-BE49-F238E27FC236}">
              <a16:creationId xmlns:a16="http://schemas.microsoft.com/office/drawing/2014/main" id="{A40379B9-37A6-47B5-B426-947E3995E00F}"/>
            </a:ext>
          </a:extLst>
        </xdr:cNvPr>
        <xdr:cNvSpPr txBox="1"/>
      </xdr:nvSpPr>
      <xdr:spPr>
        <a:xfrm>
          <a:off x="7594111" y="671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28884</xdr:rowOff>
    </xdr:from>
    <xdr:ext cx="534377" cy="259045"/>
    <xdr:sp macro="" textlink="">
      <xdr:nvSpPr>
        <xdr:cNvPr id="147" name="n_4mainValue【道路】&#10;一人当たり延長">
          <a:extLst>
            <a:ext uri="{FF2B5EF4-FFF2-40B4-BE49-F238E27FC236}">
              <a16:creationId xmlns:a16="http://schemas.microsoft.com/office/drawing/2014/main" id="{F1CD3CA7-8DEE-43AD-B6F8-FE45641FAF2F}"/>
            </a:ext>
          </a:extLst>
        </xdr:cNvPr>
        <xdr:cNvSpPr txBox="1"/>
      </xdr:nvSpPr>
      <xdr:spPr>
        <a:xfrm>
          <a:off x="6705111" y="671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672EF4A-7C40-4D6F-BD9B-19AA33D0330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B2278DE-FD33-4A6B-A231-B65387092ED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3A40B28-426A-421B-9F83-E67C47B77EE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668B0BF-D705-4D72-905A-1EB5474418B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55990C3-9AD0-4B57-8604-A9A9787320B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B1BDFC7-DF85-4F7E-96B9-5FA293AB27D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B1F8FD8-363A-4E6D-BC2F-E8DBAD963AA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426659E-9E41-4DFE-B82D-1BAC5259B7D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438E2F2-2597-44B0-B1D6-5EE5EACDA8C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211F920-0667-4868-9EEF-68799FCE15E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526EBB1-16F5-4942-A492-E1924B7A900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CB2A7201-6829-4FE6-8EC7-6B1E0AD2AE7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805D568F-1DF2-4785-96D2-F88295CEB78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EF9DBE80-95BC-432B-9961-4B075AB3CEF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A7EA42EB-9D0D-49BA-B762-B8C39DE40C3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A1AA3EC6-4D50-4925-8317-6A23A736867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CF13E946-EBBC-4AD5-AF84-18179F55D11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1ECFB6AE-152E-4F15-B5F3-DB0D26A87A5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87DED66D-CAF3-4639-BE99-5654480B9C1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65A7342-8920-4967-85B2-579ECEF8D57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E4CFBEF1-D832-4B98-B49E-792F427DB45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B4FE3B1-F7FA-43F3-A0CF-396ED3DDF92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706A835C-CE5C-48C7-A97C-69B07C33E77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4AD699A0-630F-4F1C-B54C-84D3A196AA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6E6C106F-3FF1-4AEC-843C-7CB2D7CD9D3D}"/>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22D31ECA-8301-4DBB-87B1-F480D1D6404E}"/>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86A73A5C-90EF-4757-9551-39B468F772D0}"/>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7B54915D-50C1-48C0-8AA0-588527ADF953}"/>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6DEFE0ED-EA74-49C0-BFFB-072D9FA4C6D3}"/>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5399E7B-5905-4627-B133-C889F1051FA4}"/>
            </a:ext>
          </a:extLst>
        </xdr:cNvPr>
        <xdr:cNvSpPr txBox="1"/>
      </xdr:nvSpPr>
      <xdr:spPr>
        <a:xfrm>
          <a:off x="4673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29286753-66D1-4004-873A-E0EAD3B71E61}"/>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DD629979-E3E5-4E50-B477-E519BD484FF1}"/>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5111DBB9-4539-4267-97D6-D510725C4FF7}"/>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2B552E7C-8526-402C-924F-AC9A245DC831}"/>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87387C9F-584F-4FBD-96DB-9495DC42D892}"/>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CB98179-4167-43FE-B482-F62F6E4EF0D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B1F846-994F-4DE3-9557-118084CF996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7D986E1-92B4-47F2-AD49-E3EB91E8C10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118E472-079B-4F05-BA62-AD85C9CAD5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812FAE8-DE50-455F-96C2-7EF6ECDA7F1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88" name="楕円 187">
          <a:extLst>
            <a:ext uri="{FF2B5EF4-FFF2-40B4-BE49-F238E27FC236}">
              <a16:creationId xmlns:a16="http://schemas.microsoft.com/office/drawing/2014/main" id="{126230B8-66D9-4A36-9470-9EB15BBB0C9D}"/>
            </a:ext>
          </a:extLst>
        </xdr:cNvPr>
        <xdr:cNvSpPr/>
      </xdr:nvSpPr>
      <xdr:spPr>
        <a:xfrm>
          <a:off x="4584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110507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D8B4609C-CBED-4A71-908E-4B457A4A1FA1}"/>
            </a:ext>
          </a:extLst>
        </xdr:cNvPr>
        <xdr:cNvSpPr txBox="1"/>
      </xdr:nvSpPr>
      <xdr:spPr>
        <a:xfrm>
          <a:off x="4673600"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139700</xdr:rowOff>
    </xdr:from>
    <xdr:to>
      <xdr:col>20</xdr:col>
      <xdr:colOff>38100</xdr:colOff>
      <xdr:row>61</xdr:row>
      <xdr:rowOff>69850</xdr:rowOff>
    </xdr:to>
    <xdr:sp macro="" textlink="">
      <xdr:nvSpPr>
        <xdr:cNvPr id="190" name="楕円 189">
          <a:extLst>
            <a:ext uri="{FF2B5EF4-FFF2-40B4-BE49-F238E27FC236}">
              <a16:creationId xmlns:a16="http://schemas.microsoft.com/office/drawing/2014/main" id="{05A79C05-91B7-497B-9434-07DFF5326933}"/>
            </a:ext>
          </a:extLst>
        </xdr:cNvPr>
        <xdr:cNvSpPr/>
      </xdr:nvSpPr>
      <xdr:spPr>
        <a:xfrm>
          <a:off x="3746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xdr:rowOff>
    </xdr:from>
    <xdr:to>
      <xdr:col>24</xdr:col>
      <xdr:colOff>63500</xdr:colOff>
      <xdr:row>61</xdr:row>
      <xdr:rowOff>19050</xdr:rowOff>
    </xdr:to>
    <xdr:cxnSp macro="">
      <xdr:nvCxnSpPr>
        <xdr:cNvPr id="191" name="直線コネクタ 190">
          <a:extLst>
            <a:ext uri="{FF2B5EF4-FFF2-40B4-BE49-F238E27FC236}">
              <a16:creationId xmlns:a16="http://schemas.microsoft.com/office/drawing/2014/main" id="{C5DA67BD-CD2D-4AB1-A249-76D92DDE4195}"/>
            </a:ext>
          </a:extLst>
        </xdr:cNvPr>
        <xdr:cNvCxnSpPr/>
      </xdr:nvCxnSpPr>
      <xdr:spPr>
        <a:xfrm flipV="1">
          <a:off x="3797300" y="104698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133985</xdr:rowOff>
    </xdr:from>
    <xdr:to>
      <xdr:col>15</xdr:col>
      <xdr:colOff>101600</xdr:colOff>
      <xdr:row>61</xdr:row>
      <xdr:rowOff>64135</xdr:rowOff>
    </xdr:to>
    <xdr:sp macro="" textlink="">
      <xdr:nvSpPr>
        <xdr:cNvPr id="192" name="楕円 191">
          <a:extLst>
            <a:ext uri="{FF2B5EF4-FFF2-40B4-BE49-F238E27FC236}">
              <a16:creationId xmlns:a16="http://schemas.microsoft.com/office/drawing/2014/main" id="{BCD899E8-7FF9-4D5B-A736-F32985B427CB}"/>
            </a:ext>
          </a:extLst>
        </xdr:cNvPr>
        <xdr:cNvSpPr/>
      </xdr:nvSpPr>
      <xdr:spPr>
        <a:xfrm>
          <a:off x="2857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13335</xdr:rowOff>
    </xdr:from>
    <xdr:to>
      <xdr:col>19</xdr:col>
      <xdr:colOff>177800</xdr:colOff>
      <xdr:row>61</xdr:row>
      <xdr:rowOff>19050</xdr:rowOff>
    </xdr:to>
    <xdr:cxnSp macro="">
      <xdr:nvCxnSpPr>
        <xdr:cNvPr id="193" name="直線コネクタ 192">
          <a:extLst>
            <a:ext uri="{FF2B5EF4-FFF2-40B4-BE49-F238E27FC236}">
              <a16:creationId xmlns:a16="http://schemas.microsoft.com/office/drawing/2014/main" id="{49B82E37-9F9D-408E-80E4-B55A5319E1C9}"/>
            </a:ext>
          </a:extLst>
        </xdr:cNvPr>
        <xdr:cNvCxnSpPr/>
      </xdr:nvCxnSpPr>
      <xdr:spPr>
        <a:xfrm>
          <a:off x="2908300" y="104717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135890</xdr:rowOff>
    </xdr:from>
    <xdr:to>
      <xdr:col>10</xdr:col>
      <xdr:colOff>165100</xdr:colOff>
      <xdr:row>61</xdr:row>
      <xdr:rowOff>66040</xdr:rowOff>
    </xdr:to>
    <xdr:sp macro="" textlink="">
      <xdr:nvSpPr>
        <xdr:cNvPr id="194" name="楕円 193">
          <a:extLst>
            <a:ext uri="{FF2B5EF4-FFF2-40B4-BE49-F238E27FC236}">
              <a16:creationId xmlns:a16="http://schemas.microsoft.com/office/drawing/2014/main" id="{D8FA7A4B-A621-41C3-A7C0-83C5AD568F36}"/>
            </a:ext>
          </a:extLst>
        </xdr:cNvPr>
        <xdr:cNvSpPr/>
      </xdr:nvSpPr>
      <xdr:spPr>
        <a:xfrm>
          <a:off x="1968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13335</xdr:rowOff>
    </xdr:from>
    <xdr:to>
      <xdr:col>15</xdr:col>
      <xdr:colOff>50800</xdr:colOff>
      <xdr:row>61</xdr:row>
      <xdr:rowOff>15240</xdr:rowOff>
    </xdr:to>
    <xdr:cxnSp macro="">
      <xdr:nvCxnSpPr>
        <xdr:cNvPr id="195" name="直線コネクタ 194">
          <a:extLst>
            <a:ext uri="{FF2B5EF4-FFF2-40B4-BE49-F238E27FC236}">
              <a16:creationId xmlns:a16="http://schemas.microsoft.com/office/drawing/2014/main" id="{1AA7D101-2BB9-40A0-8494-A0D3A68531A8}"/>
            </a:ext>
          </a:extLst>
        </xdr:cNvPr>
        <xdr:cNvCxnSpPr/>
      </xdr:nvCxnSpPr>
      <xdr:spPr>
        <a:xfrm flipV="1">
          <a:off x="2019300" y="104717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133985</xdr:rowOff>
    </xdr:from>
    <xdr:to>
      <xdr:col>6</xdr:col>
      <xdr:colOff>38100</xdr:colOff>
      <xdr:row>61</xdr:row>
      <xdr:rowOff>64135</xdr:rowOff>
    </xdr:to>
    <xdr:sp macro="" textlink="">
      <xdr:nvSpPr>
        <xdr:cNvPr id="196" name="楕円 195">
          <a:extLst>
            <a:ext uri="{FF2B5EF4-FFF2-40B4-BE49-F238E27FC236}">
              <a16:creationId xmlns:a16="http://schemas.microsoft.com/office/drawing/2014/main" id="{FB9F957D-004A-4B5E-94B4-56CF3171856F}"/>
            </a:ext>
          </a:extLst>
        </xdr:cNvPr>
        <xdr:cNvSpPr/>
      </xdr:nvSpPr>
      <xdr:spPr>
        <a:xfrm>
          <a:off x="1079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13335</xdr:rowOff>
    </xdr:from>
    <xdr:to>
      <xdr:col>10</xdr:col>
      <xdr:colOff>114300</xdr:colOff>
      <xdr:row>61</xdr:row>
      <xdr:rowOff>15240</xdr:rowOff>
    </xdr:to>
    <xdr:cxnSp macro="">
      <xdr:nvCxnSpPr>
        <xdr:cNvPr id="197" name="直線コネクタ 196">
          <a:extLst>
            <a:ext uri="{FF2B5EF4-FFF2-40B4-BE49-F238E27FC236}">
              <a16:creationId xmlns:a16="http://schemas.microsoft.com/office/drawing/2014/main" id="{3E55407E-9A7B-4105-8C0B-C6BE7EE61BFF}"/>
            </a:ext>
          </a:extLst>
        </xdr:cNvPr>
        <xdr:cNvCxnSpPr/>
      </xdr:nvCxnSpPr>
      <xdr:spPr>
        <a:xfrm>
          <a:off x="1130300" y="104717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0D8C16E-6E04-429E-BE21-FE1CC8490AF2}"/>
            </a:ext>
          </a:extLst>
        </xdr:cNvPr>
        <xdr:cNvSpPr txBox="1"/>
      </xdr:nvSpPr>
      <xdr:spPr>
        <a:xfrm>
          <a:off x="3582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AD22C51-BC97-41A7-9DB5-43AE56FF1AF3}"/>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D066BC5-DDF5-4804-9DF2-D28A7B2CF360}"/>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00374F5-3231-4378-A36D-111F4F61DB61}"/>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60977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D82FF37-BD92-4BB2-822F-5A8A2D9F7168}"/>
            </a:ext>
          </a:extLst>
        </xdr:cNvPr>
        <xdr:cNvSpPr txBox="1"/>
      </xdr:nvSpPr>
      <xdr:spPr>
        <a:xfrm>
          <a:off x="35820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55262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9196BB9-FBFD-458D-919D-D97BA8E61164}"/>
            </a:ext>
          </a:extLst>
        </xdr:cNvPr>
        <xdr:cNvSpPr txBox="1"/>
      </xdr:nvSpPr>
      <xdr:spPr>
        <a:xfrm>
          <a:off x="2705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57167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6993067E-26DA-4D49-9814-D64E95FE0F88}"/>
            </a:ext>
          </a:extLst>
        </xdr:cNvPr>
        <xdr:cNvSpPr txBox="1"/>
      </xdr:nvSpPr>
      <xdr:spPr>
        <a:xfrm>
          <a:off x="1816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ACA2285E-0F31-4D3B-8119-4D32A5562889}"/>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3084B22-3313-499E-97B8-E8FAC81FFDB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BA7D826-AFE7-437D-832C-822EA5F92CC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85382F3-283C-43ED-AAC6-92230D2398C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42C85E0-EFA3-4989-A59B-5E840CCE2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485F55D-71CF-4766-B6E7-5D1A73ACB2F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CF30D689-2E2F-4B47-8DE2-E107AC56C1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461898D-BA6F-4B5A-98B9-7D9D66DE8F4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F7F7850-9981-44E6-BBAA-F551441CEB9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EAAC7D7-E913-492B-8472-96452511809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229409F-A1BA-4085-A60D-BECE2C6FDC0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F830D2A3-2694-47FF-9F18-B9691E63724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55451CC0-0FCD-4B4A-8A3D-7BAA4978C20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B5F7271D-F93F-46FE-B6A8-29EE319F1A9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7E86D4EE-8B87-4ADE-A940-470FD541A35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448EE2A-0711-4D77-A5AC-535BC9142B7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F994338D-D036-4B4A-8DE7-11C77475C7C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B28C0CA6-1EA9-4428-B0FC-405BAEC7B91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9313879-5674-4FEC-93DC-C444DB99BF3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37B62BED-6DB8-4607-AB36-FAB936B36B0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875C3A6C-AB83-437C-9C5C-7B967859040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C71B54FA-BC5B-4F18-8A24-6005271E1C7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587912A2-2A5D-476E-B504-9FB8AB59BBE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55789AE4-72B0-4862-BEC3-C68A852089F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F1D45543-9373-4FD2-8422-8B9306D8498A}"/>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01BDC2E-EE5F-4545-9367-E8B445B410F8}"/>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3975207C-49E6-42D9-89AA-0FA6E83C73BF}"/>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22134CAF-1CFD-496E-B1C1-1A2F87CF2239}"/>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D75F8E8E-076A-4CD5-B179-63D89F9C46EA}"/>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833BEBC7-AB09-44B8-8C36-0443C2A984F2}"/>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9D87137B-E378-42A9-B1E6-E288DFBAEA1D}"/>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BAA19F03-F067-4C5E-97F4-EEB77DC59638}"/>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94B4CB26-4951-4630-BF18-049852040CAA}"/>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3B056CA7-3AC8-4E00-A10F-C5639E684CF5}"/>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B27DD3E4-7F0D-467E-BB32-2572D4C31EDC}"/>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4441D05-AB4F-4265-9C08-417C24E7E65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DAFFBF6-9442-46D0-8797-FB84FFC7D7A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BA83C6E-77E8-4F35-A893-ECF2DE6160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C76F9DC-AB59-4B5B-834C-DD60B14492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38F1545-1124-4984-AD44-5E107D56B6E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56816</xdr:rowOff>
    </xdr:from>
    <xdr:to>
      <xdr:col>55</xdr:col>
      <xdr:colOff>50800</xdr:colOff>
      <xdr:row>61</xdr:row>
      <xdr:rowOff>158416</xdr:rowOff>
    </xdr:to>
    <xdr:sp macro="" textlink="">
      <xdr:nvSpPr>
        <xdr:cNvPr id="245" name="楕円 244">
          <a:extLst>
            <a:ext uri="{FF2B5EF4-FFF2-40B4-BE49-F238E27FC236}">
              <a16:creationId xmlns:a16="http://schemas.microsoft.com/office/drawing/2014/main" id="{BF633453-1C70-49C0-B833-A838C8BEB504}"/>
            </a:ext>
          </a:extLst>
        </xdr:cNvPr>
        <xdr:cNvSpPr/>
      </xdr:nvSpPr>
      <xdr:spPr>
        <a:xfrm>
          <a:off x="10426700" y="105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79693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5AA02D6-6F99-4FCB-BD12-ACE913A01C63}"/>
            </a:ext>
          </a:extLst>
        </xdr:cNvPr>
        <xdr:cNvSpPr txBox="1"/>
      </xdr:nvSpPr>
      <xdr:spPr>
        <a:xfrm>
          <a:off x="10515600" y="1036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72146</xdr:rowOff>
    </xdr:from>
    <xdr:to>
      <xdr:col>50</xdr:col>
      <xdr:colOff>165100</xdr:colOff>
      <xdr:row>62</xdr:row>
      <xdr:rowOff>2296</xdr:rowOff>
    </xdr:to>
    <xdr:sp macro="" textlink="">
      <xdr:nvSpPr>
        <xdr:cNvPr id="247" name="楕円 246">
          <a:extLst>
            <a:ext uri="{FF2B5EF4-FFF2-40B4-BE49-F238E27FC236}">
              <a16:creationId xmlns:a16="http://schemas.microsoft.com/office/drawing/2014/main" id="{04DE0E3C-2CF4-49C9-A28E-ABEDE54926DC}"/>
            </a:ext>
          </a:extLst>
        </xdr:cNvPr>
        <xdr:cNvSpPr/>
      </xdr:nvSpPr>
      <xdr:spPr>
        <a:xfrm>
          <a:off x="9588500" y="1053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107616</xdr:rowOff>
    </xdr:from>
    <xdr:to>
      <xdr:col>55</xdr:col>
      <xdr:colOff>0</xdr:colOff>
      <xdr:row>61</xdr:row>
      <xdr:rowOff>122946</xdr:rowOff>
    </xdr:to>
    <xdr:cxnSp macro="">
      <xdr:nvCxnSpPr>
        <xdr:cNvPr id="248" name="直線コネクタ 247">
          <a:extLst>
            <a:ext uri="{FF2B5EF4-FFF2-40B4-BE49-F238E27FC236}">
              <a16:creationId xmlns:a16="http://schemas.microsoft.com/office/drawing/2014/main" id="{7EA323C4-3A62-4EFA-B02B-991E152D95BE}"/>
            </a:ext>
          </a:extLst>
        </xdr:cNvPr>
        <xdr:cNvCxnSpPr/>
      </xdr:nvCxnSpPr>
      <xdr:spPr>
        <a:xfrm flipV="1">
          <a:off x="9639300" y="10566066"/>
          <a:ext cx="838200" cy="1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79129</xdr:rowOff>
    </xdr:from>
    <xdr:to>
      <xdr:col>46</xdr:col>
      <xdr:colOff>38100</xdr:colOff>
      <xdr:row>62</xdr:row>
      <xdr:rowOff>9279</xdr:rowOff>
    </xdr:to>
    <xdr:sp macro="" textlink="">
      <xdr:nvSpPr>
        <xdr:cNvPr id="249" name="楕円 248">
          <a:extLst>
            <a:ext uri="{FF2B5EF4-FFF2-40B4-BE49-F238E27FC236}">
              <a16:creationId xmlns:a16="http://schemas.microsoft.com/office/drawing/2014/main" id="{9B04466A-7432-434F-B693-C29C59B96352}"/>
            </a:ext>
          </a:extLst>
        </xdr:cNvPr>
        <xdr:cNvSpPr/>
      </xdr:nvSpPr>
      <xdr:spPr>
        <a:xfrm>
          <a:off x="8699500" y="1053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122946</xdr:rowOff>
    </xdr:from>
    <xdr:to>
      <xdr:col>50</xdr:col>
      <xdr:colOff>114300</xdr:colOff>
      <xdr:row>61</xdr:row>
      <xdr:rowOff>129929</xdr:rowOff>
    </xdr:to>
    <xdr:cxnSp macro="">
      <xdr:nvCxnSpPr>
        <xdr:cNvPr id="250" name="直線コネクタ 249">
          <a:extLst>
            <a:ext uri="{FF2B5EF4-FFF2-40B4-BE49-F238E27FC236}">
              <a16:creationId xmlns:a16="http://schemas.microsoft.com/office/drawing/2014/main" id="{91EC412C-AB5E-4120-823D-B27958B401F4}"/>
            </a:ext>
          </a:extLst>
        </xdr:cNvPr>
        <xdr:cNvCxnSpPr/>
      </xdr:nvCxnSpPr>
      <xdr:spPr>
        <a:xfrm flipV="1">
          <a:off x="8750300" y="10581396"/>
          <a:ext cx="889000" cy="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88368</xdr:rowOff>
    </xdr:from>
    <xdr:to>
      <xdr:col>41</xdr:col>
      <xdr:colOff>101600</xdr:colOff>
      <xdr:row>62</xdr:row>
      <xdr:rowOff>18518</xdr:rowOff>
    </xdr:to>
    <xdr:sp macro="" textlink="">
      <xdr:nvSpPr>
        <xdr:cNvPr id="251" name="楕円 250">
          <a:extLst>
            <a:ext uri="{FF2B5EF4-FFF2-40B4-BE49-F238E27FC236}">
              <a16:creationId xmlns:a16="http://schemas.microsoft.com/office/drawing/2014/main" id="{9CCFF2A8-A0CD-4CA6-B4DD-9536D3245AF1}"/>
            </a:ext>
          </a:extLst>
        </xdr:cNvPr>
        <xdr:cNvSpPr/>
      </xdr:nvSpPr>
      <xdr:spPr>
        <a:xfrm>
          <a:off x="7810500" y="1054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129929</xdr:rowOff>
    </xdr:from>
    <xdr:to>
      <xdr:col>45</xdr:col>
      <xdr:colOff>177800</xdr:colOff>
      <xdr:row>61</xdr:row>
      <xdr:rowOff>139168</xdr:rowOff>
    </xdr:to>
    <xdr:cxnSp macro="">
      <xdr:nvCxnSpPr>
        <xdr:cNvPr id="252" name="直線コネクタ 251">
          <a:extLst>
            <a:ext uri="{FF2B5EF4-FFF2-40B4-BE49-F238E27FC236}">
              <a16:creationId xmlns:a16="http://schemas.microsoft.com/office/drawing/2014/main" id="{B3C0F669-6A8A-4858-9EB3-FCED67068E23}"/>
            </a:ext>
          </a:extLst>
        </xdr:cNvPr>
        <xdr:cNvCxnSpPr/>
      </xdr:nvCxnSpPr>
      <xdr:spPr>
        <a:xfrm flipV="1">
          <a:off x="7861300" y="10588379"/>
          <a:ext cx="889000" cy="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95729</xdr:rowOff>
    </xdr:from>
    <xdr:to>
      <xdr:col>36</xdr:col>
      <xdr:colOff>165100</xdr:colOff>
      <xdr:row>62</xdr:row>
      <xdr:rowOff>25879</xdr:rowOff>
    </xdr:to>
    <xdr:sp macro="" textlink="">
      <xdr:nvSpPr>
        <xdr:cNvPr id="253" name="楕円 252">
          <a:extLst>
            <a:ext uri="{FF2B5EF4-FFF2-40B4-BE49-F238E27FC236}">
              <a16:creationId xmlns:a16="http://schemas.microsoft.com/office/drawing/2014/main" id="{9081FFE8-E629-45F4-A73A-E6990114287B}"/>
            </a:ext>
          </a:extLst>
        </xdr:cNvPr>
        <xdr:cNvSpPr/>
      </xdr:nvSpPr>
      <xdr:spPr>
        <a:xfrm>
          <a:off x="6921500" y="1055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139168</xdr:rowOff>
    </xdr:from>
    <xdr:to>
      <xdr:col>41</xdr:col>
      <xdr:colOff>50800</xdr:colOff>
      <xdr:row>61</xdr:row>
      <xdr:rowOff>146529</xdr:rowOff>
    </xdr:to>
    <xdr:cxnSp macro="">
      <xdr:nvCxnSpPr>
        <xdr:cNvPr id="254" name="直線コネクタ 253">
          <a:extLst>
            <a:ext uri="{FF2B5EF4-FFF2-40B4-BE49-F238E27FC236}">
              <a16:creationId xmlns:a16="http://schemas.microsoft.com/office/drawing/2014/main" id="{8C6E71D2-E135-4EE8-BCFF-D1E2AF55539F}"/>
            </a:ext>
          </a:extLst>
        </xdr:cNvPr>
        <xdr:cNvCxnSpPr/>
      </xdr:nvCxnSpPr>
      <xdr:spPr>
        <a:xfrm flipV="1">
          <a:off x="6972300" y="10597618"/>
          <a:ext cx="8890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C6D31628-B412-4320-9088-4B6D4C2095F8}"/>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8C79B619-DA6C-483F-BA6F-B7FF5DEAFF35}"/>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E3A7072D-A712-47EB-B092-95AA0235F5A6}"/>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91034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F08FE3E5-E453-416D-B18F-EF4653527200}"/>
            </a:ext>
          </a:extLst>
        </xdr:cNvPr>
        <xdr:cNvSpPr txBox="1"/>
      </xdr:nvSpPr>
      <xdr:spPr>
        <a:xfrm>
          <a:off x="6672795" y="107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18823</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A409318E-2566-4786-8950-40F8B5829A92}"/>
            </a:ext>
          </a:extLst>
        </xdr:cNvPr>
        <xdr:cNvSpPr txBox="1"/>
      </xdr:nvSpPr>
      <xdr:spPr>
        <a:xfrm>
          <a:off x="9327095" y="10305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25806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86F1E862-BBC6-4362-B66F-B61CBAEBDBC4}"/>
            </a:ext>
          </a:extLst>
        </xdr:cNvPr>
        <xdr:cNvSpPr txBox="1"/>
      </xdr:nvSpPr>
      <xdr:spPr>
        <a:xfrm>
          <a:off x="8450795" y="10312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35045</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333E5E14-463A-4EE3-BFC0-41F984C3688F}"/>
            </a:ext>
          </a:extLst>
        </xdr:cNvPr>
        <xdr:cNvSpPr txBox="1"/>
      </xdr:nvSpPr>
      <xdr:spPr>
        <a:xfrm>
          <a:off x="7561795" y="1032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42406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CAFBD943-CD37-491F-BD13-A81CE616EE8E}"/>
            </a:ext>
          </a:extLst>
        </xdr:cNvPr>
        <xdr:cNvSpPr txBox="1"/>
      </xdr:nvSpPr>
      <xdr:spPr>
        <a:xfrm>
          <a:off x="6672795" y="1032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A913A24-0546-49BE-BD7C-2703F6D5806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9D9CBF3D-7A14-4382-8003-243C88FE6EF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3F00BD3-6294-4945-B186-34537D2849B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BBA0549E-C198-47A5-A4C2-7D0A6A3776D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1C2824E2-7DE5-4A31-A7C0-B8ED1C080C8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3A1171DE-6DD0-4BC0-A7FD-D0C6183F1D6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8141497-EBC4-40D4-929E-E0F151802A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F272EBB-3CA4-4987-93AC-CF740CD0DFD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EE029FC5-679C-4789-9FEB-6E7FF787213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53ECB4E-293B-473A-B64F-5A55E733254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13F494A-5378-466D-B59A-78AA34BA9C7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84094B70-C6E6-4772-9B0D-9B5820F35F0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F2F71369-B8CC-48F2-867D-CA4859CE6F4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64433EC1-224E-45C3-923F-DCCD21F69C6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43C2D0E0-4F86-4222-A628-31E0471DED1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435C8A11-9169-486A-BE50-253090BCC3F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1F04F667-9A74-46ED-AFAC-6C36F6338CE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1B5270FF-8D27-4022-B044-BFC2DE94596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616E4474-1705-49CF-862E-E48DB266A0A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3679B8BA-048C-4524-9B09-A753F78839E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832E747F-7FE9-4174-8033-1FD3AC37B7A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AFB80EA2-E568-41A4-B5EE-2845EC74E6A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A36BDE86-7C85-4720-91B1-075B9E2C2CA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DBA2100-51C2-4E67-9980-A02A1C879AE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A61133C0-D707-4EA9-9319-0394CAD0FD9E}"/>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DF86564C-275D-4874-AFBD-412E1F3D02DC}"/>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B9CD2DDE-DB25-4187-BAED-2AD1254483B5}"/>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CAB5D09-4831-4BFA-9B80-9AE086DE88F8}"/>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14FA21F6-9DD2-4A81-9FE7-C91DE532FD30}"/>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ED409F8-C8C8-4195-A6E2-D10AF2296437}"/>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E331A693-95C6-4569-8C54-FE57BD547706}"/>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FDFD1E86-CA8C-40F5-B152-DAD97CDD64C2}"/>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4187C24C-9C00-4108-B1F4-F87F855F604E}"/>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CF1CEB5E-FF83-4B3A-9EE6-F5D0F00306B5}"/>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8129FAD2-B443-41C0-9F25-73412953337C}"/>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61ABEAE-8E6F-4D9D-B94C-3E0985803CA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A6CE90F-BAD1-460B-BAAD-C942382214A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283F02F-8DC6-4F73-8069-CB08B45E320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38B3D59-7284-4CE4-9E92-38DEA785054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0894CF5-BC8A-4593-9341-01811FB47D3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53975</xdr:rowOff>
    </xdr:from>
    <xdr:to>
      <xdr:col>24</xdr:col>
      <xdr:colOff>114300</xdr:colOff>
      <xdr:row>84</xdr:row>
      <xdr:rowOff>155575</xdr:rowOff>
    </xdr:to>
    <xdr:sp macro="" textlink="">
      <xdr:nvSpPr>
        <xdr:cNvPr id="303" name="楕円 302">
          <a:extLst>
            <a:ext uri="{FF2B5EF4-FFF2-40B4-BE49-F238E27FC236}">
              <a16:creationId xmlns:a16="http://schemas.microsoft.com/office/drawing/2014/main" id="{D1EFFE4C-A5CC-4E66-B9E8-9C7CA7F06CA2}"/>
            </a:ext>
          </a:extLst>
        </xdr:cNvPr>
        <xdr:cNvSpPr/>
      </xdr:nvSpPr>
      <xdr:spPr>
        <a:xfrm>
          <a:off x="4584700" y="1445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32402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60B3DEA-9715-44DD-B6EA-69ED05507DAE}"/>
            </a:ext>
          </a:extLst>
        </xdr:cNvPr>
        <xdr:cNvSpPr txBox="1"/>
      </xdr:nvSpPr>
      <xdr:spPr>
        <a:xfrm>
          <a:off x="4673600"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42545</xdr:rowOff>
    </xdr:from>
    <xdr:to>
      <xdr:col>20</xdr:col>
      <xdr:colOff>38100</xdr:colOff>
      <xdr:row>84</xdr:row>
      <xdr:rowOff>144145</xdr:rowOff>
    </xdr:to>
    <xdr:sp macro="" textlink="">
      <xdr:nvSpPr>
        <xdr:cNvPr id="305" name="楕円 304">
          <a:extLst>
            <a:ext uri="{FF2B5EF4-FFF2-40B4-BE49-F238E27FC236}">
              <a16:creationId xmlns:a16="http://schemas.microsoft.com/office/drawing/2014/main" id="{E09D11D9-777A-4C40-AE3C-58CC2306B88D}"/>
            </a:ext>
          </a:extLst>
        </xdr:cNvPr>
        <xdr:cNvSpPr/>
      </xdr:nvSpPr>
      <xdr:spPr>
        <a:xfrm>
          <a:off x="3746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93345</xdr:rowOff>
    </xdr:from>
    <xdr:to>
      <xdr:col>24</xdr:col>
      <xdr:colOff>63500</xdr:colOff>
      <xdr:row>84</xdr:row>
      <xdr:rowOff>104775</xdr:rowOff>
    </xdr:to>
    <xdr:cxnSp macro="">
      <xdr:nvCxnSpPr>
        <xdr:cNvPr id="306" name="直線コネクタ 305">
          <a:extLst>
            <a:ext uri="{FF2B5EF4-FFF2-40B4-BE49-F238E27FC236}">
              <a16:creationId xmlns:a16="http://schemas.microsoft.com/office/drawing/2014/main" id="{DDB91A87-ED34-48D2-ABA2-86FA9A8038DE}"/>
            </a:ext>
          </a:extLst>
        </xdr:cNvPr>
        <xdr:cNvCxnSpPr/>
      </xdr:nvCxnSpPr>
      <xdr:spPr>
        <a:xfrm>
          <a:off x="3797300" y="144951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15875</xdr:rowOff>
    </xdr:from>
    <xdr:to>
      <xdr:col>15</xdr:col>
      <xdr:colOff>101600</xdr:colOff>
      <xdr:row>84</xdr:row>
      <xdr:rowOff>117475</xdr:rowOff>
    </xdr:to>
    <xdr:sp macro="" textlink="">
      <xdr:nvSpPr>
        <xdr:cNvPr id="307" name="楕円 306">
          <a:extLst>
            <a:ext uri="{FF2B5EF4-FFF2-40B4-BE49-F238E27FC236}">
              <a16:creationId xmlns:a16="http://schemas.microsoft.com/office/drawing/2014/main" id="{E4DC58E5-A961-4F2D-9048-7FE0810921ED}"/>
            </a:ext>
          </a:extLst>
        </xdr:cNvPr>
        <xdr:cNvSpPr/>
      </xdr:nvSpPr>
      <xdr:spPr>
        <a:xfrm>
          <a:off x="2857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66675</xdr:rowOff>
    </xdr:from>
    <xdr:to>
      <xdr:col>19</xdr:col>
      <xdr:colOff>177800</xdr:colOff>
      <xdr:row>84</xdr:row>
      <xdr:rowOff>93345</xdr:rowOff>
    </xdr:to>
    <xdr:cxnSp macro="">
      <xdr:nvCxnSpPr>
        <xdr:cNvPr id="308" name="直線コネクタ 307">
          <a:extLst>
            <a:ext uri="{FF2B5EF4-FFF2-40B4-BE49-F238E27FC236}">
              <a16:creationId xmlns:a16="http://schemas.microsoft.com/office/drawing/2014/main" id="{7F69C66A-5738-442A-B72D-2F38C429AA03}"/>
            </a:ext>
          </a:extLst>
        </xdr:cNvPr>
        <xdr:cNvCxnSpPr/>
      </xdr:nvCxnSpPr>
      <xdr:spPr>
        <a:xfrm>
          <a:off x="2908300" y="144684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29211</xdr:rowOff>
    </xdr:from>
    <xdr:to>
      <xdr:col>10</xdr:col>
      <xdr:colOff>165100</xdr:colOff>
      <xdr:row>84</xdr:row>
      <xdr:rowOff>130811</xdr:rowOff>
    </xdr:to>
    <xdr:sp macro="" textlink="">
      <xdr:nvSpPr>
        <xdr:cNvPr id="309" name="楕円 308">
          <a:extLst>
            <a:ext uri="{FF2B5EF4-FFF2-40B4-BE49-F238E27FC236}">
              <a16:creationId xmlns:a16="http://schemas.microsoft.com/office/drawing/2014/main" id="{D6C2473D-FE2E-4CD6-A475-E8935B6B6234}"/>
            </a:ext>
          </a:extLst>
        </xdr:cNvPr>
        <xdr:cNvSpPr/>
      </xdr:nvSpPr>
      <xdr:spPr>
        <a:xfrm>
          <a:off x="1968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66675</xdr:rowOff>
    </xdr:from>
    <xdr:to>
      <xdr:col>15</xdr:col>
      <xdr:colOff>50800</xdr:colOff>
      <xdr:row>84</xdr:row>
      <xdr:rowOff>80011</xdr:rowOff>
    </xdr:to>
    <xdr:cxnSp macro="">
      <xdr:nvCxnSpPr>
        <xdr:cNvPr id="310" name="直線コネクタ 309">
          <a:extLst>
            <a:ext uri="{FF2B5EF4-FFF2-40B4-BE49-F238E27FC236}">
              <a16:creationId xmlns:a16="http://schemas.microsoft.com/office/drawing/2014/main" id="{F2954171-226F-491A-AA20-A16C9CAF5FA9}"/>
            </a:ext>
          </a:extLst>
        </xdr:cNvPr>
        <xdr:cNvCxnSpPr/>
      </xdr:nvCxnSpPr>
      <xdr:spPr>
        <a:xfrm flipV="1">
          <a:off x="2019300" y="144684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15875</xdr:rowOff>
    </xdr:from>
    <xdr:to>
      <xdr:col>6</xdr:col>
      <xdr:colOff>38100</xdr:colOff>
      <xdr:row>84</xdr:row>
      <xdr:rowOff>117475</xdr:rowOff>
    </xdr:to>
    <xdr:sp macro="" textlink="">
      <xdr:nvSpPr>
        <xdr:cNvPr id="311" name="楕円 310">
          <a:extLst>
            <a:ext uri="{FF2B5EF4-FFF2-40B4-BE49-F238E27FC236}">
              <a16:creationId xmlns:a16="http://schemas.microsoft.com/office/drawing/2014/main" id="{ECC41E2F-9F5C-4C35-A591-50081CC9000F}"/>
            </a:ext>
          </a:extLst>
        </xdr:cNvPr>
        <xdr:cNvSpPr/>
      </xdr:nvSpPr>
      <xdr:spPr>
        <a:xfrm>
          <a:off x="1079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66675</xdr:rowOff>
    </xdr:from>
    <xdr:to>
      <xdr:col>10</xdr:col>
      <xdr:colOff>114300</xdr:colOff>
      <xdr:row>84</xdr:row>
      <xdr:rowOff>80011</xdr:rowOff>
    </xdr:to>
    <xdr:cxnSp macro="">
      <xdr:nvCxnSpPr>
        <xdr:cNvPr id="312" name="直線コネクタ 311">
          <a:extLst>
            <a:ext uri="{FF2B5EF4-FFF2-40B4-BE49-F238E27FC236}">
              <a16:creationId xmlns:a16="http://schemas.microsoft.com/office/drawing/2014/main" id="{E6548279-6318-4C44-8178-205EABE148D4}"/>
            </a:ext>
          </a:extLst>
        </xdr:cNvPr>
        <xdr:cNvCxnSpPr/>
      </xdr:nvCxnSpPr>
      <xdr:spPr>
        <a:xfrm>
          <a:off x="1130300" y="144684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8A6676BA-6120-4952-A82D-77CFB2A139BB}"/>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26C1E14E-EF59-4A0C-8D0B-B0D9B8575154}"/>
            </a:ext>
          </a:extLst>
        </xdr:cNvPr>
        <xdr:cNvSpPr txBox="1"/>
      </xdr:nvSpPr>
      <xdr:spPr>
        <a:xfrm>
          <a:off x="2705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AA4C749F-550D-4502-A62E-C5B51DD625B0}"/>
            </a:ext>
          </a:extLst>
        </xdr:cNvPr>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16" name="n_4aveValue【公営住宅】&#10;有形固定資産減価償却率">
          <a:extLst>
            <a:ext uri="{FF2B5EF4-FFF2-40B4-BE49-F238E27FC236}">
              <a16:creationId xmlns:a16="http://schemas.microsoft.com/office/drawing/2014/main" id="{8B632A32-F378-431A-BE50-EA373EB14E2C}"/>
            </a:ext>
          </a:extLst>
        </xdr:cNvPr>
        <xdr:cNvSpPr txBox="1"/>
      </xdr:nvSpPr>
      <xdr:spPr>
        <a:xfrm>
          <a:off x="927744"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135272</xdr:rowOff>
    </xdr:from>
    <xdr:ext cx="405111" cy="259045"/>
    <xdr:sp macro="" textlink="">
      <xdr:nvSpPr>
        <xdr:cNvPr id="317" name="n_1mainValue【公営住宅】&#10;有形固定資産減価償却率">
          <a:extLst>
            <a:ext uri="{FF2B5EF4-FFF2-40B4-BE49-F238E27FC236}">
              <a16:creationId xmlns:a16="http://schemas.microsoft.com/office/drawing/2014/main" id="{3C3C3F99-9DD4-4480-9D41-5FC1B71839A1}"/>
            </a:ext>
          </a:extLst>
        </xdr:cNvPr>
        <xdr:cNvSpPr txBox="1"/>
      </xdr:nvSpPr>
      <xdr:spPr>
        <a:xfrm>
          <a:off x="35820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108602</xdr:rowOff>
    </xdr:from>
    <xdr:ext cx="405111" cy="259045"/>
    <xdr:sp macro="" textlink="">
      <xdr:nvSpPr>
        <xdr:cNvPr id="318" name="n_2mainValue【公営住宅】&#10;有形固定資産減価償却率">
          <a:extLst>
            <a:ext uri="{FF2B5EF4-FFF2-40B4-BE49-F238E27FC236}">
              <a16:creationId xmlns:a16="http://schemas.microsoft.com/office/drawing/2014/main" id="{8D0604FE-BE7F-4A98-8A9E-12BF00DDE33A}"/>
            </a:ext>
          </a:extLst>
        </xdr:cNvPr>
        <xdr:cNvSpPr txBox="1"/>
      </xdr:nvSpPr>
      <xdr:spPr>
        <a:xfrm>
          <a:off x="27057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121938</xdr:rowOff>
    </xdr:from>
    <xdr:ext cx="405111" cy="259045"/>
    <xdr:sp macro="" textlink="">
      <xdr:nvSpPr>
        <xdr:cNvPr id="319" name="n_3mainValue【公営住宅】&#10;有形固定資産減価償却率">
          <a:extLst>
            <a:ext uri="{FF2B5EF4-FFF2-40B4-BE49-F238E27FC236}">
              <a16:creationId xmlns:a16="http://schemas.microsoft.com/office/drawing/2014/main" id="{3CC80A6C-5D9E-4D09-94BC-54D056CF9324}"/>
            </a:ext>
          </a:extLst>
        </xdr:cNvPr>
        <xdr:cNvSpPr txBox="1"/>
      </xdr:nvSpPr>
      <xdr:spPr>
        <a:xfrm>
          <a:off x="1816744"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108602</xdr:rowOff>
    </xdr:from>
    <xdr:ext cx="405111" cy="259045"/>
    <xdr:sp macro="" textlink="">
      <xdr:nvSpPr>
        <xdr:cNvPr id="320" name="n_4mainValue【公営住宅】&#10;有形固定資産減価償却率">
          <a:extLst>
            <a:ext uri="{FF2B5EF4-FFF2-40B4-BE49-F238E27FC236}">
              <a16:creationId xmlns:a16="http://schemas.microsoft.com/office/drawing/2014/main" id="{BAD7918A-165C-4ECA-B0E2-11949D5A7606}"/>
            </a:ext>
          </a:extLst>
        </xdr:cNvPr>
        <xdr:cNvSpPr txBox="1"/>
      </xdr:nvSpPr>
      <xdr:spPr>
        <a:xfrm>
          <a:off x="9277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884C21F-EB96-43A7-9428-C61B0589BF1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AB5FF4D-E346-4FFF-97CB-9C3FBE6AEE8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B5DE8F2-BA91-434B-857A-C12C4CEDD62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6FCEBAC-1961-489B-8FA7-0E07E78A0C6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BFFAB78-9169-4675-BD81-8B7DA7DBFB9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6607013-1767-4821-88D6-B19F94D922A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EA48965-DAE6-425D-AB1C-706EE09FFA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711EBC5-20FF-435A-BFC9-60D38C1A6FF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78448E3-CBD7-454A-95D1-982334AA516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6353DE1-74C6-4D33-B5B9-A286112143F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6A1EF6DA-7E8C-482D-BEA1-501CA5B6DD1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A8A80E3-53B6-4834-860E-FC4F46141F0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40D52FE5-4377-40E1-917B-0A77B09931E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BDD20A8D-896C-4336-991F-D8A0615B5738}"/>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8D5CE545-A7A7-4BDE-BF37-A0E5636C2FF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29815C2E-1570-4D47-8651-9D5BA1666C1C}"/>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646C72E0-1964-4114-8CD9-0A2240504D0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DE30EE29-8CF8-411A-BA07-0449E0375251}"/>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9516DC39-29CA-40D4-B201-19D5FC8ED17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FCA3BADF-C41D-48BD-A385-7821553585DD}"/>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6803E7B-6B26-45C2-B8B7-9548DB4E696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D6B2EC63-837B-4A6C-B65E-FD832722151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AB9A79E5-61F3-423F-B904-C5BB2376E8A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7ADE2D06-68D7-47FA-B599-363C39845B7B}"/>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0536ADE9-9796-46C0-9C60-C6C8F6E0AC4A}"/>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1A53C86C-517A-4F7A-9FB3-12BDB20B00CC}"/>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91ACC9DB-70D6-49BB-8999-AC9CBCC8BF34}"/>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DA9BF559-EC5A-46C2-ABA0-CE7779616F57}"/>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13974596-6538-4EDC-B6C2-1C4DD75DC29C}"/>
            </a:ext>
          </a:extLst>
        </xdr:cNvPr>
        <xdr:cNvSpPr txBox="1"/>
      </xdr:nvSpPr>
      <xdr:spPr>
        <a:xfrm>
          <a:off x="10515600" y="147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B08060EF-B6B8-4BA3-A074-663FD3D1F00C}"/>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5A8E15B8-C573-4597-9EC4-39FA0042323A}"/>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EC12D8B9-6A91-4217-ACAD-8267D777A44D}"/>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5C4B59CE-3ECB-4D10-9899-E2495F5EB5EF}"/>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B0FED6F6-6029-4E47-A63F-3AC5FEFAC554}"/>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95B3753-0822-4CB3-8AF3-177E2AE51CF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C1CDB6C-3181-4C72-A120-EA8692C55D7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4DD4806-D74F-4DC7-8D9B-61AA43C6040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BD5825A-E23D-46A9-9D67-F4C4ECE3C4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FA9EAF7-B510-4D38-BA81-9E592365C52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102095</xdr:rowOff>
    </xdr:from>
    <xdr:to>
      <xdr:col>55</xdr:col>
      <xdr:colOff>50800</xdr:colOff>
      <xdr:row>86</xdr:row>
      <xdr:rowOff>32245</xdr:rowOff>
    </xdr:to>
    <xdr:sp macro="" textlink="">
      <xdr:nvSpPr>
        <xdr:cNvPr id="360" name="楕円 359">
          <a:extLst>
            <a:ext uri="{FF2B5EF4-FFF2-40B4-BE49-F238E27FC236}">
              <a16:creationId xmlns:a16="http://schemas.microsoft.com/office/drawing/2014/main" id="{381ED3B3-7C7B-4262-8CA4-D20BD34F4965}"/>
            </a:ext>
          </a:extLst>
        </xdr:cNvPr>
        <xdr:cNvSpPr/>
      </xdr:nvSpPr>
      <xdr:spPr>
        <a:xfrm>
          <a:off x="10426700" y="1467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124972</xdr:rowOff>
    </xdr:from>
    <xdr:ext cx="469744" cy="259045"/>
    <xdr:sp macro="" textlink="">
      <xdr:nvSpPr>
        <xdr:cNvPr id="361" name="【公営住宅】&#10;一人当たり面積該当値テキスト">
          <a:extLst>
            <a:ext uri="{FF2B5EF4-FFF2-40B4-BE49-F238E27FC236}">
              <a16:creationId xmlns:a16="http://schemas.microsoft.com/office/drawing/2014/main" id="{CAEE8CD9-A3CA-4DE3-BB7D-08A3A951C43E}"/>
            </a:ext>
          </a:extLst>
        </xdr:cNvPr>
        <xdr:cNvSpPr txBox="1"/>
      </xdr:nvSpPr>
      <xdr:spPr>
        <a:xfrm>
          <a:off x="10515600" y="1452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104457</xdr:rowOff>
    </xdr:from>
    <xdr:to>
      <xdr:col>50</xdr:col>
      <xdr:colOff>165100</xdr:colOff>
      <xdr:row>86</xdr:row>
      <xdr:rowOff>34607</xdr:rowOff>
    </xdr:to>
    <xdr:sp macro="" textlink="">
      <xdr:nvSpPr>
        <xdr:cNvPr id="362" name="楕円 361">
          <a:extLst>
            <a:ext uri="{FF2B5EF4-FFF2-40B4-BE49-F238E27FC236}">
              <a16:creationId xmlns:a16="http://schemas.microsoft.com/office/drawing/2014/main" id="{23915AAF-13A9-4164-9174-9ADDE6BEAC41}"/>
            </a:ext>
          </a:extLst>
        </xdr:cNvPr>
        <xdr:cNvSpPr/>
      </xdr:nvSpPr>
      <xdr:spPr>
        <a:xfrm>
          <a:off x="9588500" y="1467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152895</xdr:rowOff>
    </xdr:from>
    <xdr:to>
      <xdr:col>55</xdr:col>
      <xdr:colOff>0</xdr:colOff>
      <xdr:row>85</xdr:row>
      <xdr:rowOff>155257</xdr:rowOff>
    </xdr:to>
    <xdr:cxnSp macro="">
      <xdr:nvCxnSpPr>
        <xdr:cNvPr id="363" name="直線コネクタ 362">
          <a:extLst>
            <a:ext uri="{FF2B5EF4-FFF2-40B4-BE49-F238E27FC236}">
              <a16:creationId xmlns:a16="http://schemas.microsoft.com/office/drawing/2014/main" id="{9FA78E9B-5A96-4746-894F-BB123D121489}"/>
            </a:ext>
          </a:extLst>
        </xdr:cNvPr>
        <xdr:cNvCxnSpPr/>
      </xdr:nvCxnSpPr>
      <xdr:spPr>
        <a:xfrm flipV="1">
          <a:off x="9639300" y="14726145"/>
          <a:ext cx="8382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106590</xdr:rowOff>
    </xdr:from>
    <xdr:to>
      <xdr:col>46</xdr:col>
      <xdr:colOff>38100</xdr:colOff>
      <xdr:row>86</xdr:row>
      <xdr:rowOff>36740</xdr:rowOff>
    </xdr:to>
    <xdr:sp macro="" textlink="">
      <xdr:nvSpPr>
        <xdr:cNvPr id="364" name="楕円 363">
          <a:extLst>
            <a:ext uri="{FF2B5EF4-FFF2-40B4-BE49-F238E27FC236}">
              <a16:creationId xmlns:a16="http://schemas.microsoft.com/office/drawing/2014/main" id="{A37E1018-96E2-475F-B9C9-EA786B82E7AC}"/>
            </a:ext>
          </a:extLst>
        </xdr:cNvPr>
        <xdr:cNvSpPr/>
      </xdr:nvSpPr>
      <xdr:spPr>
        <a:xfrm>
          <a:off x="8699500" y="1467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155257</xdr:rowOff>
    </xdr:from>
    <xdr:to>
      <xdr:col>50</xdr:col>
      <xdr:colOff>114300</xdr:colOff>
      <xdr:row>85</xdr:row>
      <xdr:rowOff>157390</xdr:rowOff>
    </xdr:to>
    <xdr:cxnSp macro="">
      <xdr:nvCxnSpPr>
        <xdr:cNvPr id="365" name="直線コネクタ 364">
          <a:extLst>
            <a:ext uri="{FF2B5EF4-FFF2-40B4-BE49-F238E27FC236}">
              <a16:creationId xmlns:a16="http://schemas.microsoft.com/office/drawing/2014/main" id="{EEBB9075-AAFE-4E5C-ADE6-3ADC3B0E85FA}"/>
            </a:ext>
          </a:extLst>
        </xdr:cNvPr>
        <xdr:cNvCxnSpPr/>
      </xdr:nvCxnSpPr>
      <xdr:spPr>
        <a:xfrm flipV="1">
          <a:off x="8750300" y="14728507"/>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109029</xdr:rowOff>
    </xdr:from>
    <xdr:to>
      <xdr:col>41</xdr:col>
      <xdr:colOff>101600</xdr:colOff>
      <xdr:row>86</xdr:row>
      <xdr:rowOff>39179</xdr:rowOff>
    </xdr:to>
    <xdr:sp macro="" textlink="">
      <xdr:nvSpPr>
        <xdr:cNvPr id="366" name="楕円 365">
          <a:extLst>
            <a:ext uri="{FF2B5EF4-FFF2-40B4-BE49-F238E27FC236}">
              <a16:creationId xmlns:a16="http://schemas.microsoft.com/office/drawing/2014/main" id="{CF6ACED4-4B12-44E5-AA3E-2CF927D5D5AD}"/>
            </a:ext>
          </a:extLst>
        </xdr:cNvPr>
        <xdr:cNvSpPr/>
      </xdr:nvSpPr>
      <xdr:spPr>
        <a:xfrm>
          <a:off x="7810500" y="1468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157390</xdr:rowOff>
    </xdr:from>
    <xdr:to>
      <xdr:col>45</xdr:col>
      <xdr:colOff>177800</xdr:colOff>
      <xdr:row>85</xdr:row>
      <xdr:rowOff>159829</xdr:rowOff>
    </xdr:to>
    <xdr:cxnSp macro="">
      <xdr:nvCxnSpPr>
        <xdr:cNvPr id="367" name="直線コネクタ 366">
          <a:extLst>
            <a:ext uri="{FF2B5EF4-FFF2-40B4-BE49-F238E27FC236}">
              <a16:creationId xmlns:a16="http://schemas.microsoft.com/office/drawing/2014/main" id="{1F158733-D61F-45DE-B0F7-8C3E39D8542B}"/>
            </a:ext>
          </a:extLst>
        </xdr:cNvPr>
        <xdr:cNvCxnSpPr/>
      </xdr:nvCxnSpPr>
      <xdr:spPr>
        <a:xfrm flipV="1">
          <a:off x="7861300" y="14730640"/>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110249</xdr:rowOff>
    </xdr:from>
    <xdr:to>
      <xdr:col>36</xdr:col>
      <xdr:colOff>165100</xdr:colOff>
      <xdr:row>86</xdr:row>
      <xdr:rowOff>40399</xdr:rowOff>
    </xdr:to>
    <xdr:sp macro="" textlink="">
      <xdr:nvSpPr>
        <xdr:cNvPr id="368" name="楕円 367">
          <a:extLst>
            <a:ext uri="{FF2B5EF4-FFF2-40B4-BE49-F238E27FC236}">
              <a16:creationId xmlns:a16="http://schemas.microsoft.com/office/drawing/2014/main" id="{E86D6A1D-2F2C-4DBD-AFE8-2BCD19DA6483}"/>
            </a:ext>
          </a:extLst>
        </xdr:cNvPr>
        <xdr:cNvSpPr/>
      </xdr:nvSpPr>
      <xdr:spPr>
        <a:xfrm>
          <a:off x="6921500" y="1468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159829</xdr:rowOff>
    </xdr:from>
    <xdr:to>
      <xdr:col>41</xdr:col>
      <xdr:colOff>50800</xdr:colOff>
      <xdr:row>85</xdr:row>
      <xdr:rowOff>161049</xdr:rowOff>
    </xdr:to>
    <xdr:cxnSp macro="">
      <xdr:nvCxnSpPr>
        <xdr:cNvPr id="369" name="直線コネクタ 368">
          <a:extLst>
            <a:ext uri="{FF2B5EF4-FFF2-40B4-BE49-F238E27FC236}">
              <a16:creationId xmlns:a16="http://schemas.microsoft.com/office/drawing/2014/main" id="{710E6345-ADB4-49DB-8106-FC75B1B3C63E}"/>
            </a:ext>
          </a:extLst>
        </xdr:cNvPr>
        <xdr:cNvCxnSpPr/>
      </xdr:nvCxnSpPr>
      <xdr:spPr>
        <a:xfrm flipV="1">
          <a:off x="6972300" y="14733079"/>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5EC7E684-9B17-4246-AB3A-7A09766FE27E}"/>
            </a:ext>
          </a:extLst>
        </xdr:cNvPr>
        <xdr:cNvSpPr txBox="1"/>
      </xdr:nvSpPr>
      <xdr:spPr>
        <a:xfrm>
          <a:off x="9391727" y="1482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4020095C-18E5-42A3-A02E-47310B5D0AC0}"/>
            </a:ext>
          </a:extLst>
        </xdr:cNvPr>
        <xdr:cNvSpPr txBox="1"/>
      </xdr:nvSpPr>
      <xdr:spPr>
        <a:xfrm>
          <a:off x="8515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macro="" textlink="">
      <xdr:nvSpPr>
        <xdr:cNvPr id="372" name="n_3aveValue【公営住宅】&#10;一人当たり面積">
          <a:extLst>
            <a:ext uri="{FF2B5EF4-FFF2-40B4-BE49-F238E27FC236}">
              <a16:creationId xmlns:a16="http://schemas.microsoft.com/office/drawing/2014/main" id="{BB0A9D95-A5FE-43AC-8191-3C01DC0BD5C0}"/>
            </a:ext>
          </a:extLst>
        </xdr:cNvPr>
        <xdr:cNvSpPr txBox="1"/>
      </xdr:nvSpPr>
      <xdr:spPr>
        <a:xfrm>
          <a:off x="7626427" y="1482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46841</xdr:rowOff>
    </xdr:from>
    <xdr:ext cx="469744" cy="259045"/>
    <xdr:sp macro="" textlink="">
      <xdr:nvSpPr>
        <xdr:cNvPr id="373" name="n_4aveValue【公営住宅】&#10;一人当たり面積">
          <a:extLst>
            <a:ext uri="{FF2B5EF4-FFF2-40B4-BE49-F238E27FC236}">
              <a16:creationId xmlns:a16="http://schemas.microsoft.com/office/drawing/2014/main" id="{B3EB88EB-0345-4982-B9AD-ED36C461F1B3}"/>
            </a:ext>
          </a:extLst>
        </xdr:cNvPr>
        <xdr:cNvSpPr txBox="1"/>
      </xdr:nvSpPr>
      <xdr:spPr>
        <a:xfrm>
          <a:off x="6737427" y="1479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51134</xdr:rowOff>
    </xdr:from>
    <xdr:ext cx="469744" cy="259045"/>
    <xdr:sp macro="" textlink="">
      <xdr:nvSpPr>
        <xdr:cNvPr id="374" name="n_1mainValue【公営住宅】&#10;一人当たり面積">
          <a:extLst>
            <a:ext uri="{FF2B5EF4-FFF2-40B4-BE49-F238E27FC236}">
              <a16:creationId xmlns:a16="http://schemas.microsoft.com/office/drawing/2014/main" id="{6623ADC0-E6BF-4039-B5F2-FB0E6765A547}"/>
            </a:ext>
          </a:extLst>
        </xdr:cNvPr>
        <xdr:cNvSpPr txBox="1"/>
      </xdr:nvSpPr>
      <xdr:spPr>
        <a:xfrm>
          <a:off x="9391727" y="1445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53267</xdr:rowOff>
    </xdr:from>
    <xdr:ext cx="469744" cy="259045"/>
    <xdr:sp macro="" textlink="">
      <xdr:nvSpPr>
        <xdr:cNvPr id="375" name="n_2mainValue【公営住宅】&#10;一人当たり面積">
          <a:extLst>
            <a:ext uri="{FF2B5EF4-FFF2-40B4-BE49-F238E27FC236}">
              <a16:creationId xmlns:a16="http://schemas.microsoft.com/office/drawing/2014/main" id="{EBED937B-4D4A-4C52-A59A-E46894FB8C1E}"/>
            </a:ext>
          </a:extLst>
        </xdr:cNvPr>
        <xdr:cNvSpPr txBox="1"/>
      </xdr:nvSpPr>
      <xdr:spPr>
        <a:xfrm>
          <a:off x="8515427" y="144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55706</xdr:rowOff>
    </xdr:from>
    <xdr:ext cx="469744" cy="259045"/>
    <xdr:sp macro="" textlink="">
      <xdr:nvSpPr>
        <xdr:cNvPr id="376" name="n_3mainValue【公営住宅】&#10;一人当たり面積">
          <a:extLst>
            <a:ext uri="{FF2B5EF4-FFF2-40B4-BE49-F238E27FC236}">
              <a16:creationId xmlns:a16="http://schemas.microsoft.com/office/drawing/2014/main" id="{44824A41-8565-4F7D-B93C-ABB83F629DB2}"/>
            </a:ext>
          </a:extLst>
        </xdr:cNvPr>
        <xdr:cNvSpPr txBox="1"/>
      </xdr:nvSpPr>
      <xdr:spPr>
        <a:xfrm>
          <a:off x="7626427" y="1445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56926</xdr:rowOff>
    </xdr:from>
    <xdr:ext cx="469744" cy="259045"/>
    <xdr:sp macro="" textlink="">
      <xdr:nvSpPr>
        <xdr:cNvPr id="377" name="n_4mainValue【公営住宅】&#10;一人当たり面積">
          <a:extLst>
            <a:ext uri="{FF2B5EF4-FFF2-40B4-BE49-F238E27FC236}">
              <a16:creationId xmlns:a16="http://schemas.microsoft.com/office/drawing/2014/main" id="{1F252E18-3829-457F-859B-F7E0EDEC6ECE}"/>
            </a:ext>
          </a:extLst>
        </xdr:cNvPr>
        <xdr:cNvSpPr txBox="1"/>
      </xdr:nvSpPr>
      <xdr:spPr>
        <a:xfrm>
          <a:off x="6737427" y="1445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E505915-572F-4D3B-82F8-8726C5A5FEB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383CED6-FFE9-4885-99AB-0FAA7F11E05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5DABF5E-9452-4F83-9EFE-97EFAF2D3A8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BADE79F2-27A6-42C0-80E2-584D709FCA2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340D38F-DCD2-4FD8-B2E4-ABC3F4C5E3B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CA4528E-4811-4B70-87C0-04B964C5BBA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24C17CA-D5F6-4E79-A54F-729B8B76044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1C30B07C-7065-4216-8E1D-4B1746167BE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B81DCCA0-B281-410C-831F-D57DC48392B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5AE72A93-66ED-45C7-A7B0-3E15F3731EB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79B72009-C9DD-40E6-8629-9B62EA0E4BF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9CB0CDE9-F607-40C5-A440-7E5FB59DFBC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527BEA64-8EFC-4B0D-A95E-F465BC31ACE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A89F51AB-DF41-4940-A66F-70CD1CF1A71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D1CC14F0-BE85-4704-84C0-20FEA6154B1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43F9E2A4-20C2-4A83-84D2-038C41D7A9F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B5C14586-3BE5-4FEC-AB12-CB7F1326FEF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CCE0347-EDFF-4994-BD3A-5ACF5BAD5F0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F6092FE9-D14D-4E5C-8C10-A17C2F80777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B541BA13-67A3-405C-B21E-3910A44DEB2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1DD0A519-C436-4086-BCE6-934ED615523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2A0113F1-C8DC-4B37-9546-900516292DF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3014F29A-DC8E-4363-82F2-661AE9131BC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EC118F52-6F80-4C55-AE1C-1C636DE13B1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3579909F-DBE8-4199-9554-1194B3E6D1A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532D0387-3C19-4756-A81D-56947E36751C}"/>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2506367D-0F91-4A60-9140-FC36C05DC25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E9618643-FA6E-44C3-80C4-3A1B066E367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F1FD7964-6B88-4538-8192-024A64A9C39E}"/>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5E1EA7D0-6458-458A-BFA8-AEEB74533D1F}"/>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4A77B374-9765-47BB-87DD-32C3A1C2AD75}"/>
            </a:ext>
          </a:extLst>
        </xdr:cNvPr>
        <xdr:cNvSpPr txBox="1"/>
      </xdr:nvSpPr>
      <xdr:spPr>
        <a:xfrm>
          <a:off x="4673600" y="1813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252F07EF-6A34-483F-AC6A-ADE445E75A11}"/>
            </a:ext>
          </a:extLst>
        </xdr:cNvPr>
        <xdr:cNvSpPr/>
      </xdr:nvSpPr>
      <xdr:spPr>
        <a:xfrm>
          <a:off x="4584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937BEA93-9E80-4613-884D-2271FD4BF402}"/>
            </a:ext>
          </a:extLst>
        </xdr:cNvPr>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03EB4975-66B1-456D-A931-21310667DE00}"/>
            </a:ext>
          </a:extLst>
        </xdr:cNvPr>
        <xdr:cNvSpPr/>
      </xdr:nvSpPr>
      <xdr:spPr>
        <a:xfrm>
          <a:off x="2857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AE7776ED-6676-47A4-A352-1109B525E438}"/>
            </a:ext>
          </a:extLst>
        </xdr:cNvPr>
        <xdr:cNvSpPr/>
      </xdr:nvSpPr>
      <xdr:spPr>
        <a:xfrm>
          <a:off x="1968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3" name="フローチャート: 判断 412">
          <a:extLst>
            <a:ext uri="{FF2B5EF4-FFF2-40B4-BE49-F238E27FC236}">
              <a16:creationId xmlns:a16="http://schemas.microsoft.com/office/drawing/2014/main" id="{63B18EC7-DDC4-4EA7-8537-3DB134769856}"/>
            </a:ext>
          </a:extLst>
        </xdr:cNvPr>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823A997-0D67-4901-96F2-134363F6952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3F5003D-2B67-4C63-991F-FDF5B69C4CF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FDE5FC7-C420-4BBE-AF4E-A9FC176BF5C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ED4F7A6-A726-4579-B22B-466F1D2138D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9DDD73E-89C3-46B7-B0A9-A3B44534E7B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134801</xdr:rowOff>
    </xdr:from>
    <xdr:to>
      <xdr:col>24</xdr:col>
      <xdr:colOff>114300</xdr:colOff>
      <xdr:row>105</xdr:row>
      <xdr:rowOff>64951</xdr:rowOff>
    </xdr:to>
    <xdr:sp macro="" textlink="">
      <xdr:nvSpPr>
        <xdr:cNvPr id="419" name="楕円 418">
          <a:extLst>
            <a:ext uri="{FF2B5EF4-FFF2-40B4-BE49-F238E27FC236}">
              <a16:creationId xmlns:a16="http://schemas.microsoft.com/office/drawing/2014/main" id="{EE17ECBD-DFCC-48DF-920F-4C5526F15A4C}"/>
            </a:ext>
          </a:extLst>
        </xdr:cNvPr>
        <xdr:cNvSpPr/>
      </xdr:nvSpPr>
      <xdr:spPr>
        <a:xfrm>
          <a:off x="45847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157678</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9B28C01B-85FF-4BD2-9644-2F3D5A0A8B81}"/>
            </a:ext>
          </a:extLst>
        </xdr:cNvPr>
        <xdr:cNvSpPr txBox="1"/>
      </xdr:nvSpPr>
      <xdr:spPr>
        <a:xfrm>
          <a:off x="4673600" y="1781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102144</xdr:rowOff>
    </xdr:from>
    <xdr:to>
      <xdr:col>20</xdr:col>
      <xdr:colOff>38100</xdr:colOff>
      <xdr:row>105</xdr:row>
      <xdr:rowOff>32294</xdr:rowOff>
    </xdr:to>
    <xdr:sp macro="" textlink="">
      <xdr:nvSpPr>
        <xdr:cNvPr id="421" name="楕円 420">
          <a:extLst>
            <a:ext uri="{FF2B5EF4-FFF2-40B4-BE49-F238E27FC236}">
              <a16:creationId xmlns:a16="http://schemas.microsoft.com/office/drawing/2014/main" id="{8048CB59-61A3-4880-9839-5E10ED356ED2}"/>
            </a:ext>
          </a:extLst>
        </xdr:cNvPr>
        <xdr:cNvSpPr/>
      </xdr:nvSpPr>
      <xdr:spPr>
        <a:xfrm>
          <a:off x="37465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152944</xdr:rowOff>
    </xdr:from>
    <xdr:to>
      <xdr:col>24</xdr:col>
      <xdr:colOff>63500</xdr:colOff>
      <xdr:row>105</xdr:row>
      <xdr:rowOff>14151</xdr:rowOff>
    </xdr:to>
    <xdr:cxnSp macro="">
      <xdr:nvCxnSpPr>
        <xdr:cNvPr id="422" name="直線コネクタ 421">
          <a:extLst>
            <a:ext uri="{FF2B5EF4-FFF2-40B4-BE49-F238E27FC236}">
              <a16:creationId xmlns:a16="http://schemas.microsoft.com/office/drawing/2014/main" id="{5FCB1C85-D34E-45BE-BFE4-5E8ABCDF9EA0}"/>
            </a:ext>
          </a:extLst>
        </xdr:cNvPr>
        <xdr:cNvCxnSpPr/>
      </xdr:nvCxnSpPr>
      <xdr:spPr>
        <a:xfrm>
          <a:off x="3797300" y="1798374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93980</xdr:rowOff>
    </xdr:from>
    <xdr:to>
      <xdr:col>15</xdr:col>
      <xdr:colOff>101600</xdr:colOff>
      <xdr:row>101</xdr:row>
      <xdr:rowOff>24130</xdr:rowOff>
    </xdr:to>
    <xdr:sp macro="" textlink="">
      <xdr:nvSpPr>
        <xdr:cNvPr id="423" name="楕円 422">
          <a:extLst>
            <a:ext uri="{FF2B5EF4-FFF2-40B4-BE49-F238E27FC236}">
              <a16:creationId xmlns:a16="http://schemas.microsoft.com/office/drawing/2014/main" id="{A3B88525-9AAD-4793-92FF-BF8F22804862}"/>
            </a:ext>
          </a:extLst>
        </xdr:cNvPr>
        <xdr:cNvSpPr/>
      </xdr:nvSpPr>
      <xdr:spPr>
        <a:xfrm>
          <a:off x="2857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144780</xdr:rowOff>
    </xdr:from>
    <xdr:to>
      <xdr:col>19</xdr:col>
      <xdr:colOff>177800</xdr:colOff>
      <xdr:row>104</xdr:row>
      <xdr:rowOff>152944</xdr:rowOff>
    </xdr:to>
    <xdr:cxnSp macro="">
      <xdr:nvCxnSpPr>
        <xdr:cNvPr id="424" name="直線コネクタ 423">
          <a:extLst>
            <a:ext uri="{FF2B5EF4-FFF2-40B4-BE49-F238E27FC236}">
              <a16:creationId xmlns:a16="http://schemas.microsoft.com/office/drawing/2014/main" id="{E259AAE0-F295-4291-B6B6-ED1B7CDD554C}"/>
            </a:ext>
          </a:extLst>
        </xdr:cNvPr>
        <xdr:cNvCxnSpPr/>
      </xdr:nvCxnSpPr>
      <xdr:spPr>
        <a:xfrm>
          <a:off x="2908300" y="17289780"/>
          <a:ext cx="889000" cy="69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147864</xdr:rowOff>
    </xdr:from>
    <xdr:to>
      <xdr:col>10</xdr:col>
      <xdr:colOff>165100</xdr:colOff>
      <xdr:row>106</xdr:row>
      <xdr:rowOff>78014</xdr:rowOff>
    </xdr:to>
    <xdr:sp macro="" textlink="">
      <xdr:nvSpPr>
        <xdr:cNvPr id="425" name="楕円 424">
          <a:extLst>
            <a:ext uri="{FF2B5EF4-FFF2-40B4-BE49-F238E27FC236}">
              <a16:creationId xmlns:a16="http://schemas.microsoft.com/office/drawing/2014/main" id="{310904CD-178B-4E95-93E4-9B867F5B082B}"/>
            </a:ext>
          </a:extLst>
        </xdr:cNvPr>
        <xdr:cNvSpPr/>
      </xdr:nvSpPr>
      <xdr:spPr>
        <a:xfrm>
          <a:off x="1968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144780</xdr:rowOff>
    </xdr:from>
    <xdr:to>
      <xdr:col>15</xdr:col>
      <xdr:colOff>50800</xdr:colOff>
      <xdr:row>106</xdr:row>
      <xdr:rowOff>27214</xdr:rowOff>
    </xdr:to>
    <xdr:cxnSp macro="">
      <xdr:nvCxnSpPr>
        <xdr:cNvPr id="426" name="直線コネクタ 425">
          <a:extLst>
            <a:ext uri="{FF2B5EF4-FFF2-40B4-BE49-F238E27FC236}">
              <a16:creationId xmlns:a16="http://schemas.microsoft.com/office/drawing/2014/main" id="{EF608791-E7BB-495C-A12A-B80E4A2F787D}"/>
            </a:ext>
          </a:extLst>
        </xdr:cNvPr>
        <xdr:cNvCxnSpPr/>
      </xdr:nvCxnSpPr>
      <xdr:spPr>
        <a:xfrm flipV="1">
          <a:off x="2019300" y="17289780"/>
          <a:ext cx="889000" cy="91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115207</xdr:rowOff>
    </xdr:from>
    <xdr:to>
      <xdr:col>6</xdr:col>
      <xdr:colOff>38100</xdr:colOff>
      <xdr:row>106</xdr:row>
      <xdr:rowOff>45357</xdr:rowOff>
    </xdr:to>
    <xdr:sp macro="" textlink="">
      <xdr:nvSpPr>
        <xdr:cNvPr id="427" name="楕円 426">
          <a:extLst>
            <a:ext uri="{FF2B5EF4-FFF2-40B4-BE49-F238E27FC236}">
              <a16:creationId xmlns:a16="http://schemas.microsoft.com/office/drawing/2014/main" id="{374CCCE6-442D-4278-AA54-A2D4DEAD6345}"/>
            </a:ext>
          </a:extLst>
        </xdr:cNvPr>
        <xdr:cNvSpPr/>
      </xdr:nvSpPr>
      <xdr:spPr>
        <a:xfrm>
          <a:off x="1079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166007</xdr:rowOff>
    </xdr:from>
    <xdr:to>
      <xdr:col>10</xdr:col>
      <xdr:colOff>114300</xdr:colOff>
      <xdr:row>106</xdr:row>
      <xdr:rowOff>27214</xdr:rowOff>
    </xdr:to>
    <xdr:cxnSp macro="">
      <xdr:nvCxnSpPr>
        <xdr:cNvPr id="428" name="直線コネクタ 427">
          <a:extLst>
            <a:ext uri="{FF2B5EF4-FFF2-40B4-BE49-F238E27FC236}">
              <a16:creationId xmlns:a16="http://schemas.microsoft.com/office/drawing/2014/main" id="{1CF0B740-1C69-435F-A070-7BF27745DA70}"/>
            </a:ext>
          </a:extLst>
        </xdr:cNvPr>
        <xdr:cNvCxnSpPr/>
      </xdr:nvCxnSpPr>
      <xdr:spPr>
        <a:xfrm>
          <a:off x="1130300" y="181682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9" name="n_1aveValue【港湾・漁港】&#10;有形固定資産減価償却率">
          <a:extLst>
            <a:ext uri="{FF2B5EF4-FFF2-40B4-BE49-F238E27FC236}">
              <a16:creationId xmlns:a16="http://schemas.microsoft.com/office/drawing/2014/main" id="{8DDBF3E1-235E-4D16-B392-3E8F2AE76F64}"/>
            </a:ext>
          </a:extLst>
        </xdr:cNvPr>
        <xdr:cNvSpPr txBox="1"/>
      </xdr:nvSpPr>
      <xdr:spPr>
        <a:xfrm>
          <a:off x="3582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0" name="n_2aveValue【港湾・漁港】&#10;有形固定資産減価償却率">
          <a:extLst>
            <a:ext uri="{FF2B5EF4-FFF2-40B4-BE49-F238E27FC236}">
              <a16:creationId xmlns:a16="http://schemas.microsoft.com/office/drawing/2014/main" id="{DBF13D0E-2184-40FE-B21E-CB6DA021AB69}"/>
            </a:ext>
          </a:extLst>
        </xdr:cNvPr>
        <xdr:cNvSpPr txBox="1"/>
      </xdr:nvSpPr>
      <xdr:spPr>
        <a:xfrm>
          <a:off x="2705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24328</xdr:rowOff>
    </xdr:from>
    <xdr:ext cx="405111" cy="259045"/>
    <xdr:sp macro="" textlink="">
      <xdr:nvSpPr>
        <xdr:cNvPr id="431" name="n_3aveValue【港湾・漁港】&#10;有形固定資産減価償却率">
          <a:extLst>
            <a:ext uri="{FF2B5EF4-FFF2-40B4-BE49-F238E27FC236}">
              <a16:creationId xmlns:a16="http://schemas.microsoft.com/office/drawing/2014/main" id="{68E11BAB-F1B3-4E43-89ED-E17FB258FE55}"/>
            </a:ext>
          </a:extLst>
        </xdr:cNvPr>
        <xdr:cNvSpPr txBox="1"/>
      </xdr:nvSpPr>
      <xdr:spPr>
        <a:xfrm>
          <a:off x="1816744" y="1785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58619</xdr:rowOff>
    </xdr:from>
    <xdr:ext cx="405111" cy="259045"/>
    <xdr:sp macro="" textlink="">
      <xdr:nvSpPr>
        <xdr:cNvPr id="432" name="n_4aveValue【港湾・漁港】&#10;有形固定資産減価償却率">
          <a:extLst>
            <a:ext uri="{FF2B5EF4-FFF2-40B4-BE49-F238E27FC236}">
              <a16:creationId xmlns:a16="http://schemas.microsoft.com/office/drawing/2014/main" id="{B4510B58-1441-410E-B8FA-735819508CC1}"/>
            </a:ext>
          </a:extLst>
        </xdr:cNvPr>
        <xdr:cNvSpPr txBox="1"/>
      </xdr:nvSpPr>
      <xdr:spPr>
        <a:xfrm>
          <a:off x="9277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48821</xdr:rowOff>
    </xdr:from>
    <xdr:ext cx="405111" cy="259045"/>
    <xdr:sp macro="" textlink="">
      <xdr:nvSpPr>
        <xdr:cNvPr id="433" name="n_1mainValue【港湾・漁港】&#10;有形固定資産減価償却率">
          <a:extLst>
            <a:ext uri="{FF2B5EF4-FFF2-40B4-BE49-F238E27FC236}">
              <a16:creationId xmlns:a16="http://schemas.microsoft.com/office/drawing/2014/main" id="{3564A830-5201-4E25-8D72-618F31A85BC6}"/>
            </a:ext>
          </a:extLst>
        </xdr:cNvPr>
        <xdr:cNvSpPr txBox="1"/>
      </xdr:nvSpPr>
      <xdr:spPr>
        <a:xfrm>
          <a:off x="3582044" y="1770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40657</xdr:rowOff>
    </xdr:from>
    <xdr:ext cx="405111" cy="259045"/>
    <xdr:sp macro="" textlink="">
      <xdr:nvSpPr>
        <xdr:cNvPr id="434" name="n_2mainValue【港湾・漁港】&#10;有形固定資産減価償却率">
          <a:extLst>
            <a:ext uri="{FF2B5EF4-FFF2-40B4-BE49-F238E27FC236}">
              <a16:creationId xmlns:a16="http://schemas.microsoft.com/office/drawing/2014/main" id="{C5157577-767A-4C84-9E31-FBA11B199A4B}"/>
            </a:ext>
          </a:extLst>
        </xdr:cNvPr>
        <xdr:cNvSpPr txBox="1"/>
      </xdr:nvSpPr>
      <xdr:spPr>
        <a:xfrm>
          <a:off x="2705744"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69141</xdr:rowOff>
    </xdr:from>
    <xdr:ext cx="405111" cy="259045"/>
    <xdr:sp macro="" textlink="">
      <xdr:nvSpPr>
        <xdr:cNvPr id="435" name="n_3mainValue【港湾・漁港】&#10;有形固定資産減価償却率">
          <a:extLst>
            <a:ext uri="{FF2B5EF4-FFF2-40B4-BE49-F238E27FC236}">
              <a16:creationId xmlns:a16="http://schemas.microsoft.com/office/drawing/2014/main" id="{268F64C3-9F05-4806-AB6B-74D4169BD655}"/>
            </a:ext>
          </a:extLst>
        </xdr:cNvPr>
        <xdr:cNvSpPr txBox="1"/>
      </xdr:nvSpPr>
      <xdr:spPr>
        <a:xfrm>
          <a:off x="1816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36484</xdr:rowOff>
    </xdr:from>
    <xdr:ext cx="405111" cy="259045"/>
    <xdr:sp macro="" textlink="">
      <xdr:nvSpPr>
        <xdr:cNvPr id="436" name="n_4mainValue【港湾・漁港】&#10;有形固定資産減価償却率">
          <a:extLst>
            <a:ext uri="{FF2B5EF4-FFF2-40B4-BE49-F238E27FC236}">
              <a16:creationId xmlns:a16="http://schemas.microsoft.com/office/drawing/2014/main" id="{292AF539-AD7D-4221-9C56-FF3817A5C887}"/>
            </a:ext>
          </a:extLst>
        </xdr:cNvPr>
        <xdr:cNvSpPr txBox="1"/>
      </xdr:nvSpPr>
      <xdr:spPr>
        <a:xfrm>
          <a:off x="927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F155DF-A522-454B-8C91-B2FEB74073A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C18DFE81-C236-456E-BB0B-E01A2EE1361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48C4C6F-74E6-431D-9258-45DDEA1AE66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8D4E682-898D-488A-84B1-5EFCD197AA6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B9086BA-6D0B-4722-AFE9-35E47A83E61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73EB7564-7671-4D25-953F-87584AE7567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060E110-C172-4C33-B9B5-B637F5949F9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8AD5BA9-A6A6-493F-9AE0-CC52D05D7F4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2306B522-C823-4DBA-8482-EBDE6D0068D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368C0AEC-3FCA-4015-9067-40BC201B776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84C030F2-5FF7-477E-89A2-81235D2B1D9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9E5A1797-EA75-4A5B-ABD9-17060E079FB6}"/>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362FC169-6FA3-43EB-97B0-E9E6A3153E6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FF8C9304-5E91-46EA-B7EE-62D2F0847210}"/>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A9ADB797-261B-44BB-BB2A-1EE18C7C986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405CA914-0E6C-4C58-B046-D3F80ED1246B}"/>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2A38FAC1-B1F3-4597-A084-4ECDCCC93F3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523551BF-063E-46F9-A313-76D385678262}"/>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87076457-5FB5-43D0-A382-D951C344625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184EB640-61D4-4768-9650-EE897D572826}"/>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8A82914-2BF2-46F4-934A-D1F8F1AFC99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388A6A4C-ABA2-4166-92C3-6FF38CCBF35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D627D80F-281D-49A4-B411-851E29E77F3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FB2892BD-E32C-4BEA-B834-47D2268A6C56}"/>
            </a:ext>
          </a:extLst>
        </xdr:cNvPr>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7A30B0EC-5EF7-4AA7-AE56-08D5BF1C1BE1}"/>
            </a:ext>
          </a:extLst>
        </xdr:cNvPr>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7979B217-A172-444D-89CE-ADEE0AA868AE}"/>
            </a:ext>
          </a:extLst>
        </xdr:cNvPr>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47326109-C687-4B96-8E6D-F962E40332B5}"/>
            </a:ext>
          </a:extLst>
        </xdr:cNvPr>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0479B09C-97AC-44C8-A6DE-D44E5D99A278}"/>
            </a:ext>
          </a:extLst>
        </xdr:cNvPr>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48351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B83D7C5-3D99-4EA7-AB78-C4BC136976C2}"/>
            </a:ext>
          </a:extLst>
        </xdr:cNvPr>
        <xdr:cNvSpPr txBox="1"/>
      </xdr:nvSpPr>
      <xdr:spPr>
        <a:xfrm>
          <a:off x="10515600" y="18222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B0BBF557-31E5-423C-916C-E4ACABED0D99}"/>
            </a:ext>
          </a:extLst>
        </xdr:cNvPr>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AC50401A-E4D2-4907-AD04-E549DB581728}"/>
            </a:ext>
          </a:extLst>
        </xdr:cNvPr>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14139672-5C01-47C8-9E3E-0C1EA0A729B6}"/>
            </a:ext>
          </a:extLst>
        </xdr:cNvPr>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A57B9744-5E6A-4A81-9849-A624EB4A5B0D}"/>
            </a:ext>
          </a:extLst>
        </xdr:cNvPr>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70" name="フローチャート: 判断 469">
          <a:extLst>
            <a:ext uri="{FF2B5EF4-FFF2-40B4-BE49-F238E27FC236}">
              <a16:creationId xmlns:a16="http://schemas.microsoft.com/office/drawing/2014/main" id="{09A6914C-7787-4EF0-8552-B6CEF71122D9}"/>
            </a:ext>
          </a:extLst>
        </xdr:cNvPr>
        <xdr:cNvSpPr/>
      </xdr:nvSpPr>
      <xdr:spPr>
        <a:xfrm>
          <a:off x="6921500" y="1834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3A0BF2C-52A7-4CAB-AA75-4E8B4FF9821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A0E2941-9C32-47D2-88E5-15BBC5FC4AE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7B0CACB-EAF4-418D-B604-0BF605ADB32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E21C3D8-415B-4440-A0E9-A01B7F21483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C25BBD0-A18A-496B-B1F2-DC0A5E03313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100236</xdr:rowOff>
    </xdr:from>
    <xdr:to>
      <xdr:col>55</xdr:col>
      <xdr:colOff>50800</xdr:colOff>
      <xdr:row>109</xdr:row>
      <xdr:rowOff>30386</xdr:rowOff>
    </xdr:to>
    <xdr:sp macro="" textlink="">
      <xdr:nvSpPr>
        <xdr:cNvPr id="476" name="楕円 475">
          <a:extLst>
            <a:ext uri="{FF2B5EF4-FFF2-40B4-BE49-F238E27FC236}">
              <a16:creationId xmlns:a16="http://schemas.microsoft.com/office/drawing/2014/main" id="{539D4759-B38A-4640-ACB6-2A224F1EF116}"/>
            </a:ext>
          </a:extLst>
        </xdr:cNvPr>
        <xdr:cNvSpPr/>
      </xdr:nvSpPr>
      <xdr:spPr>
        <a:xfrm>
          <a:off x="10426700" y="1861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15163</xdr:rowOff>
    </xdr:from>
    <xdr:ext cx="378565" cy="259045"/>
    <xdr:sp macro="" textlink="">
      <xdr:nvSpPr>
        <xdr:cNvPr id="477" name="【港湾・漁港】&#10;一人当たり有形固定資産（償却資産）額該当値テキスト">
          <a:extLst>
            <a:ext uri="{FF2B5EF4-FFF2-40B4-BE49-F238E27FC236}">
              <a16:creationId xmlns:a16="http://schemas.microsoft.com/office/drawing/2014/main" id="{EEFF31FB-BD33-4FA3-B908-81BAC7D5E092}"/>
            </a:ext>
          </a:extLst>
        </xdr:cNvPr>
        <xdr:cNvSpPr txBox="1"/>
      </xdr:nvSpPr>
      <xdr:spPr>
        <a:xfrm>
          <a:off x="10515600" y="18531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100261</xdr:rowOff>
    </xdr:from>
    <xdr:to>
      <xdr:col>50</xdr:col>
      <xdr:colOff>165100</xdr:colOff>
      <xdr:row>109</xdr:row>
      <xdr:rowOff>30411</xdr:rowOff>
    </xdr:to>
    <xdr:sp macro="" textlink="">
      <xdr:nvSpPr>
        <xdr:cNvPr id="478" name="楕円 477">
          <a:extLst>
            <a:ext uri="{FF2B5EF4-FFF2-40B4-BE49-F238E27FC236}">
              <a16:creationId xmlns:a16="http://schemas.microsoft.com/office/drawing/2014/main" id="{FEE19E2E-7130-4319-8EE3-7C0E5296353A}"/>
            </a:ext>
          </a:extLst>
        </xdr:cNvPr>
        <xdr:cNvSpPr/>
      </xdr:nvSpPr>
      <xdr:spPr>
        <a:xfrm>
          <a:off x="9588500" y="1861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151036</xdr:rowOff>
    </xdr:from>
    <xdr:to>
      <xdr:col>55</xdr:col>
      <xdr:colOff>0</xdr:colOff>
      <xdr:row>108</xdr:row>
      <xdr:rowOff>151061</xdr:rowOff>
    </xdr:to>
    <xdr:cxnSp macro="">
      <xdr:nvCxnSpPr>
        <xdr:cNvPr id="479" name="直線コネクタ 478">
          <a:extLst>
            <a:ext uri="{FF2B5EF4-FFF2-40B4-BE49-F238E27FC236}">
              <a16:creationId xmlns:a16="http://schemas.microsoft.com/office/drawing/2014/main" id="{75C4B6D2-AAC5-47E7-B764-423399ECBB37}"/>
            </a:ext>
          </a:extLst>
        </xdr:cNvPr>
        <xdr:cNvCxnSpPr/>
      </xdr:nvCxnSpPr>
      <xdr:spPr>
        <a:xfrm flipV="1">
          <a:off x="9639300" y="18667636"/>
          <a:ext cx="83820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91677</xdr:rowOff>
    </xdr:from>
    <xdr:to>
      <xdr:col>46</xdr:col>
      <xdr:colOff>38100</xdr:colOff>
      <xdr:row>109</xdr:row>
      <xdr:rowOff>21827</xdr:rowOff>
    </xdr:to>
    <xdr:sp macro="" textlink="">
      <xdr:nvSpPr>
        <xdr:cNvPr id="480" name="楕円 479">
          <a:extLst>
            <a:ext uri="{FF2B5EF4-FFF2-40B4-BE49-F238E27FC236}">
              <a16:creationId xmlns:a16="http://schemas.microsoft.com/office/drawing/2014/main" id="{57983E84-A48E-4D52-B00E-51A6FE0342B7}"/>
            </a:ext>
          </a:extLst>
        </xdr:cNvPr>
        <xdr:cNvSpPr/>
      </xdr:nvSpPr>
      <xdr:spPr>
        <a:xfrm>
          <a:off x="8699500" y="1860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142477</xdr:rowOff>
    </xdr:from>
    <xdr:to>
      <xdr:col>50</xdr:col>
      <xdr:colOff>114300</xdr:colOff>
      <xdr:row>108</xdr:row>
      <xdr:rowOff>151061</xdr:rowOff>
    </xdr:to>
    <xdr:cxnSp macro="">
      <xdr:nvCxnSpPr>
        <xdr:cNvPr id="481" name="直線コネクタ 480">
          <a:extLst>
            <a:ext uri="{FF2B5EF4-FFF2-40B4-BE49-F238E27FC236}">
              <a16:creationId xmlns:a16="http://schemas.microsoft.com/office/drawing/2014/main" id="{3B5FD049-42A6-466E-817E-416D6035E798}"/>
            </a:ext>
          </a:extLst>
        </xdr:cNvPr>
        <xdr:cNvCxnSpPr/>
      </xdr:nvCxnSpPr>
      <xdr:spPr>
        <a:xfrm>
          <a:off x="8750300" y="18659077"/>
          <a:ext cx="889000" cy="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100628</xdr:rowOff>
    </xdr:from>
    <xdr:to>
      <xdr:col>41</xdr:col>
      <xdr:colOff>101600</xdr:colOff>
      <xdr:row>109</xdr:row>
      <xdr:rowOff>30778</xdr:rowOff>
    </xdr:to>
    <xdr:sp macro="" textlink="">
      <xdr:nvSpPr>
        <xdr:cNvPr id="482" name="楕円 481">
          <a:extLst>
            <a:ext uri="{FF2B5EF4-FFF2-40B4-BE49-F238E27FC236}">
              <a16:creationId xmlns:a16="http://schemas.microsoft.com/office/drawing/2014/main" id="{579DDDE8-592C-46E2-9E48-67B30B562FDD}"/>
            </a:ext>
          </a:extLst>
        </xdr:cNvPr>
        <xdr:cNvSpPr/>
      </xdr:nvSpPr>
      <xdr:spPr>
        <a:xfrm>
          <a:off x="7810500" y="1861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142477</xdr:rowOff>
    </xdr:from>
    <xdr:to>
      <xdr:col>45</xdr:col>
      <xdr:colOff>177800</xdr:colOff>
      <xdr:row>108</xdr:row>
      <xdr:rowOff>151428</xdr:rowOff>
    </xdr:to>
    <xdr:cxnSp macro="">
      <xdr:nvCxnSpPr>
        <xdr:cNvPr id="483" name="直線コネクタ 482">
          <a:extLst>
            <a:ext uri="{FF2B5EF4-FFF2-40B4-BE49-F238E27FC236}">
              <a16:creationId xmlns:a16="http://schemas.microsoft.com/office/drawing/2014/main" id="{69978E9D-05E5-4119-8BDD-98E42F2B1A5E}"/>
            </a:ext>
          </a:extLst>
        </xdr:cNvPr>
        <xdr:cNvCxnSpPr/>
      </xdr:nvCxnSpPr>
      <xdr:spPr>
        <a:xfrm flipV="1">
          <a:off x="7861300" y="18659077"/>
          <a:ext cx="889000" cy="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100640</xdr:rowOff>
    </xdr:from>
    <xdr:to>
      <xdr:col>36</xdr:col>
      <xdr:colOff>165100</xdr:colOff>
      <xdr:row>109</xdr:row>
      <xdr:rowOff>30790</xdr:rowOff>
    </xdr:to>
    <xdr:sp macro="" textlink="">
      <xdr:nvSpPr>
        <xdr:cNvPr id="484" name="楕円 483">
          <a:extLst>
            <a:ext uri="{FF2B5EF4-FFF2-40B4-BE49-F238E27FC236}">
              <a16:creationId xmlns:a16="http://schemas.microsoft.com/office/drawing/2014/main" id="{13B91B57-4EDD-461A-98CB-854283D9D36D}"/>
            </a:ext>
          </a:extLst>
        </xdr:cNvPr>
        <xdr:cNvSpPr/>
      </xdr:nvSpPr>
      <xdr:spPr>
        <a:xfrm>
          <a:off x="6921500" y="186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151428</xdr:rowOff>
    </xdr:from>
    <xdr:to>
      <xdr:col>41</xdr:col>
      <xdr:colOff>50800</xdr:colOff>
      <xdr:row>108</xdr:row>
      <xdr:rowOff>151440</xdr:rowOff>
    </xdr:to>
    <xdr:cxnSp macro="">
      <xdr:nvCxnSpPr>
        <xdr:cNvPr id="485" name="直線コネクタ 484">
          <a:extLst>
            <a:ext uri="{FF2B5EF4-FFF2-40B4-BE49-F238E27FC236}">
              <a16:creationId xmlns:a16="http://schemas.microsoft.com/office/drawing/2014/main" id="{538D7F95-D079-458F-B6F6-AA038C119D7A}"/>
            </a:ext>
          </a:extLst>
        </xdr:cNvPr>
        <xdr:cNvCxnSpPr/>
      </xdr:nvCxnSpPr>
      <xdr:spPr>
        <a:xfrm flipV="1">
          <a:off x="6972300" y="18668028"/>
          <a:ext cx="8890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130439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4F528BE4-38C2-43B9-81BF-753B2C96141C}"/>
            </a:ext>
          </a:extLst>
        </xdr:cNvPr>
        <xdr:cNvSpPr txBox="1"/>
      </xdr:nvSpPr>
      <xdr:spPr>
        <a:xfrm>
          <a:off x="9327095" y="1813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122587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BCB8F4F6-9611-4C7B-A1FC-2DCCEB13EE4B}"/>
            </a:ext>
          </a:extLst>
        </xdr:cNvPr>
        <xdr:cNvSpPr txBox="1"/>
      </xdr:nvSpPr>
      <xdr:spPr>
        <a:xfrm>
          <a:off x="8450795" y="1812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165357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C6EBF258-8FB1-4934-B2CD-19DD2C2EFAD9}"/>
            </a:ext>
          </a:extLst>
        </xdr:cNvPr>
        <xdr:cNvSpPr txBox="1"/>
      </xdr:nvSpPr>
      <xdr:spPr>
        <a:xfrm>
          <a:off x="7561795" y="1816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116843</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F145E7AC-D389-45C0-93E2-895D6FB50148}"/>
            </a:ext>
          </a:extLst>
        </xdr:cNvPr>
        <xdr:cNvSpPr txBox="1"/>
      </xdr:nvSpPr>
      <xdr:spPr>
        <a:xfrm>
          <a:off x="6672795" y="1811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109</xdr:row>
      <xdr:rowOff>21538</xdr:rowOff>
    </xdr:from>
    <xdr:ext cx="378565" cy="259045"/>
    <xdr:sp macro="" textlink="">
      <xdr:nvSpPr>
        <xdr:cNvPr id="490" name="n_1mainValue【港湾・漁港】&#10;一人当たり有形固定資産（償却資産）額">
          <a:extLst>
            <a:ext uri="{FF2B5EF4-FFF2-40B4-BE49-F238E27FC236}">
              <a16:creationId xmlns:a16="http://schemas.microsoft.com/office/drawing/2014/main" id="{C0152D3C-CE16-4FA2-BDA0-B5C52A246FF8}"/>
            </a:ext>
          </a:extLst>
        </xdr:cNvPr>
        <xdr:cNvSpPr txBox="1"/>
      </xdr:nvSpPr>
      <xdr:spPr>
        <a:xfrm>
          <a:off x="9437317" y="18709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12954</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A02426B2-7740-4683-B179-CB26A1FFFDB2}"/>
            </a:ext>
          </a:extLst>
        </xdr:cNvPr>
        <xdr:cNvSpPr txBox="1"/>
      </xdr:nvSpPr>
      <xdr:spPr>
        <a:xfrm>
          <a:off x="8515428" y="1870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109</xdr:row>
      <xdr:rowOff>21905</xdr:rowOff>
    </xdr:from>
    <xdr:ext cx="378565" cy="259045"/>
    <xdr:sp macro="" textlink="">
      <xdr:nvSpPr>
        <xdr:cNvPr id="492" name="n_3mainValue【港湾・漁港】&#10;一人当たり有形固定資産（償却資産）額">
          <a:extLst>
            <a:ext uri="{FF2B5EF4-FFF2-40B4-BE49-F238E27FC236}">
              <a16:creationId xmlns:a16="http://schemas.microsoft.com/office/drawing/2014/main" id="{0A5B6E60-B8FD-463D-907B-43895DD136D0}"/>
            </a:ext>
          </a:extLst>
        </xdr:cNvPr>
        <xdr:cNvSpPr txBox="1"/>
      </xdr:nvSpPr>
      <xdr:spPr>
        <a:xfrm>
          <a:off x="7672017" y="18709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109</xdr:row>
      <xdr:rowOff>21917</xdr:rowOff>
    </xdr:from>
    <xdr:ext cx="378565" cy="259045"/>
    <xdr:sp macro="" textlink="">
      <xdr:nvSpPr>
        <xdr:cNvPr id="493" name="n_4mainValue【港湾・漁港】&#10;一人当たり有形固定資産（償却資産）額">
          <a:extLst>
            <a:ext uri="{FF2B5EF4-FFF2-40B4-BE49-F238E27FC236}">
              <a16:creationId xmlns:a16="http://schemas.microsoft.com/office/drawing/2014/main" id="{1CCDB4AF-E093-44E0-8C08-2B9463804349}"/>
            </a:ext>
          </a:extLst>
        </xdr:cNvPr>
        <xdr:cNvSpPr txBox="1"/>
      </xdr:nvSpPr>
      <xdr:spPr>
        <a:xfrm>
          <a:off x="6783017" y="18709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25B801B5-8A3A-40D4-AD4B-F28D9DE70E5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3DE72DC-E38B-45D1-B197-E7D49D2D036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4F4FB4E-195C-4ADC-9121-F4C8E8E07FB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0F2A6AB-B19F-4E16-AB2E-AB83F64977C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17FE1AB-55A8-4D6B-92F9-D577548D23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7732149-2431-4A69-96C1-2D0008D2A32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753F38B-E4E9-4EB8-B311-5C85D56707C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F525F3F-547F-4667-BCB9-39D7E5F41A8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A4544B5-B66F-483E-9FEE-8FEC53AD107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461911A-3AD9-460F-BE36-E2D86A090A4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024F86C-87EB-4EF0-85DA-41FFAB8205B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69786FA7-14D1-40C6-8498-F410081A252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67EF9CB1-8B0C-47A3-B4F2-9FDE44F1741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CF2161B4-F865-40B7-89AF-E1A6752AAA4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F3255FB1-48BA-4CD9-9BF2-F5709AF2724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5784DFF5-77BE-4E93-B93D-C60882F83FE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535A361F-F4D1-4907-BAF2-EF55A0A41CE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8A1A7A92-FF28-4934-97DE-DB6CFCFC051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FACE48E4-4034-4BE1-B515-990A0EDEB70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E75F3C85-6AF3-48FF-A6C2-3EFC5254AD6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A59718AD-BA41-4C6C-A8F1-0ABE7DEBAED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33AF4966-2FE6-452E-8EA4-50A21A085AD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26938430-1522-4E63-9C2D-CC61613E09E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C758F96C-0854-42CD-9A16-9AC5470DB09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CE92179D-5B90-4E33-8EDC-4CEE53B2B70D}"/>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認定こども園・幼稚園・保育所】&#10;有形固定資産減価償却率最小値テキスト">
          <a:extLst>
            <a:ext uri="{FF2B5EF4-FFF2-40B4-BE49-F238E27FC236}">
              <a16:creationId xmlns:a16="http://schemas.microsoft.com/office/drawing/2014/main" id="{B6AE1C5E-D599-474F-A965-B6791BD2064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3AF86F53-E39D-4051-99AB-1AF7ACB2384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F0756103-9B68-4860-85B0-D5BFFE2569A8}"/>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2" name="直線コネクタ 521">
          <a:extLst>
            <a:ext uri="{FF2B5EF4-FFF2-40B4-BE49-F238E27FC236}">
              <a16:creationId xmlns:a16="http://schemas.microsoft.com/office/drawing/2014/main" id="{DEE9A3E5-6F17-476B-85A1-80AEE2659C2F}"/>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F270C547-6B80-46D4-A79C-D15E57C2121E}"/>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a:extLst>
            <a:ext uri="{FF2B5EF4-FFF2-40B4-BE49-F238E27FC236}">
              <a16:creationId xmlns:a16="http://schemas.microsoft.com/office/drawing/2014/main" id="{C60B20CC-3316-40D3-B846-BC4FFFE50D06}"/>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a:extLst>
            <a:ext uri="{FF2B5EF4-FFF2-40B4-BE49-F238E27FC236}">
              <a16:creationId xmlns:a16="http://schemas.microsoft.com/office/drawing/2014/main" id="{5532FD94-23E3-4623-8DB3-57987A99AD42}"/>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a:extLst>
            <a:ext uri="{FF2B5EF4-FFF2-40B4-BE49-F238E27FC236}">
              <a16:creationId xmlns:a16="http://schemas.microsoft.com/office/drawing/2014/main" id="{5C71899C-87FD-40D7-8370-FA1D24C9720E}"/>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a:extLst>
            <a:ext uri="{FF2B5EF4-FFF2-40B4-BE49-F238E27FC236}">
              <a16:creationId xmlns:a16="http://schemas.microsoft.com/office/drawing/2014/main" id="{AC713D9E-AFE8-46BA-AB78-4021700F5D94}"/>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528" name="フローチャート: 判断 527">
          <a:extLst>
            <a:ext uri="{FF2B5EF4-FFF2-40B4-BE49-F238E27FC236}">
              <a16:creationId xmlns:a16="http://schemas.microsoft.com/office/drawing/2014/main" id="{485D4A29-1EC9-4C8E-928F-A81F4A4C5AD6}"/>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6E4BEEE-FCB6-4939-859A-113E295CAA3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6AD07FB-78E7-4B71-B462-466571E4F25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79D3423-5291-41AA-83E6-33EF9E7041F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0882050-7714-450C-BD94-E3271218CAA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BFC5C2B-C843-4B45-83F1-FD5D1CEFFA4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133985</xdr:rowOff>
    </xdr:from>
    <xdr:to>
      <xdr:col>85</xdr:col>
      <xdr:colOff>177800</xdr:colOff>
      <xdr:row>39</xdr:row>
      <xdr:rowOff>64135</xdr:rowOff>
    </xdr:to>
    <xdr:sp macro="" textlink="">
      <xdr:nvSpPr>
        <xdr:cNvPr id="534" name="楕円 533">
          <a:extLst>
            <a:ext uri="{FF2B5EF4-FFF2-40B4-BE49-F238E27FC236}">
              <a16:creationId xmlns:a16="http://schemas.microsoft.com/office/drawing/2014/main" id="{C852338D-B314-44DF-8057-3DF430A335E5}"/>
            </a:ext>
          </a:extLst>
        </xdr:cNvPr>
        <xdr:cNvSpPr/>
      </xdr:nvSpPr>
      <xdr:spPr>
        <a:xfrm>
          <a:off x="162687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112412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8D3F9A46-C67D-4170-B5D3-EF01BDE72ABF}"/>
            </a:ext>
          </a:extLst>
        </xdr:cNvPr>
        <xdr:cNvSpPr txBox="1"/>
      </xdr:nvSpPr>
      <xdr:spPr>
        <a:xfrm>
          <a:off x="16357600"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128270</xdr:rowOff>
    </xdr:from>
    <xdr:to>
      <xdr:col>81</xdr:col>
      <xdr:colOff>101600</xdr:colOff>
      <xdr:row>39</xdr:row>
      <xdr:rowOff>58420</xdr:rowOff>
    </xdr:to>
    <xdr:sp macro="" textlink="">
      <xdr:nvSpPr>
        <xdr:cNvPr id="536" name="楕円 535">
          <a:extLst>
            <a:ext uri="{FF2B5EF4-FFF2-40B4-BE49-F238E27FC236}">
              <a16:creationId xmlns:a16="http://schemas.microsoft.com/office/drawing/2014/main" id="{42848BB4-172F-4870-8BFB-A28ABCF3C421}"/>
            </a:ext>
          </a:extLst>
        </xdr:cNvPr>
        <xdr:cNvSpPr/>
      </xdr:nvSpPr>
      <xdr:spPr>
        <a:xfrm>
          <a:off x="15430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xdr:rowOff>
    </xdr:from>
    <xdr:to>
      <xdr:col>85</xdr:col>
      <xdr:colOff>127000</xdr:colOff>
      <xdr:row>39</xdr:row>
      <xdr:rowOff>13335</xdr:rowOff>
    </xdr:to>
    <xdr:cxnSp macro="">
      <xdr:nvCxnSpPr>
        <xdr:cNvPr id="537" name="直線コネクタ 536">
          <a:extLst>
            <a:ext uri="{FF2B5EF4-FFF2-40B4-BE49-F238E27FC236}">
              <a16:creationId xmlns:a16="http://schemas.microsoft.com/office/drawing/2014/main" id="{C11D54E1-30DE-4B4E-B7BB-C3C2B79631DA}"/>
            </a:ext>
          </a:extLst>
        </xdr:cNvPr>
        <xdr:cNvCxnSpPr/>
      </xdr:nvCxnSpPr>
      <xdr:spPr>
        <a:xfrm>
          <a:off x="15481300" y="66941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99695</xdr:rowOff>
    </xdr:from>
    <xdr:to>
      <xdr:col>76</xdr:col>
      <xdr:colOff>165100</xdr:colOff>
      <xdr:row>39</xdr:row>
      <xdr:rowOff>29845</xdr:rowOff>
    </xdr:to>
    <xdr:sp macro="" textlink="">
      <xdr:nvSpPr>
        <xdr:cNvPr id="538" name="楕円 537">
          <a:extLst>
            <a:ext uri="{FF2B5EF4-FFF2-40B4-BE49-F238E27FC236}">
              <a16:creationId xmlns:a16="http://schemas.microsoft.com/office/drawing/2014/main" id="{0F27BC4A-0F73-4E34-92CE-B846CBDE53FB}"/>
            </a:ext>
          </a:extLst>
        </xdr:cNvPr>
        <xdr:cNvSpPr/>
      </xdr:nvSpPr>
      <xdr:spPr>
        <a:xfrm>
          <a:off x="14541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150495</xdr:rowOff>
    </xdr:from>
    <xdr:to>
      <xdr:col>81</xdr:col>
      <xdr:colOff>50800</xdr:colOff>
      <xdr:row>39</xdr:row>
      <xdr:rowOff>7620</xdr:rowOff>
    </xdr:to>
    <xdr:cxnSp macro="">
      <xdr:nvCxnSpPr>
        <xdr:cNvPr id="539" name="直線コネクタ 538">
          <a:extLst>
            <a:ext uri="{FF2B5EF4-FFF2-40B4-BE49-F238E27FC236}">
              <a16:creationId xmlns:a16="http://schemas.microsoft.com/office/drawing/2014/main" id="{460D88F6-355C-4597-8B16-AA78A6AB58EC}"/>
            </a:ext>
          </a:extLst>
        </xdr:cNvPr>
        <xdr:cNvCxnSpPr/>
      </xdr:nvCxnSpPr>
      <xdr:spPr>
        <a:xfrm>
          <a:off x="14592300" y="66655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78740</xdr:rowOff>
    </xdr:from>
    <xdr:to>
      <xdr:col>72</xdr:col>
      <xdr:colOff>38100</xdr:colOff>
      <xdr:row>39</xdr:row>
      <xdr:rowOff>8890</xdr:rowOff>
    </xdr:to>
    <xdr:sp macro="" textlink="">
      <xdr:nvSpPr>
        <xdr:cNvPr id="540" name="楕円 539">
          <a:extLst>
            <a:ext uri="{FF2B5EF4-FFF2-40B4-BE49-F238E27FC236}">
              <a16:creationId xmlns:a16="http://schemas.microsoft.com/office/drawing/2014/main" id="{B94AE728-B833-46B0-A9DE-488EDB4265B8}"/>
            </a:ext>
          </a:extLst>
        </xdr:cNvPr>
        <xdr:cNvSpPr/>
      </xdr:nvSpPr>
      <xdr:spPr>
        <a:xfrm>
          <a:off x="13652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129540</xdr:rowOff>
    </xdr:from>
    <xdr:to>
      <xdr:col>76</xdr:col>
      <xdr:colOff>114300</xdr:colOff>
      <xdr:row>38</xdr:row>
      <xdr:rowOff>150495</xdr:rowOff>
    </xdr:to>
    <xdr:cxnSp macro="">
      <xdr:nvCxnSpPr>
        <xdr:cNvPr id="541" name="直線コネクタ 540">
          <a:extLst>
            <a:ext uri="{FF2B5EF4-FFF2-40B4-BE49-F238E27FC236}">
              <a16:creationId xmlns:a16="http://schemas.microsoft.com/office/drawing/2014/main" id="{81C7ECE6-9F90-4DF6-BD46-4FA5B7B56BAD}"/>
            </a:ext>
          </a:extLst>
        </xdr:cNvPr>
        <xdr:cNvCxnSpPr/>
      </xdr:nvCxnSpPr>
      <xdr:spPr>
        <a:xfrm>
          <a:off x="13703300" y="664464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57785</xdr:rowOff>
    </xdr:from>
    <xdr:to>
      <xdr:col>67</xdr:col>
      <xdr:colOff>101600</xdr:colOff>
      <xdr:row>38</xdr:row>
      <xdr:rowOff>159385</xdr:rowOff>
    </xdr:to>
    <xdr:sp macro="" textlink="">
      <xdr:nvSpPr>
        <xdr:cNvPr id="542" name="楕円 541">
          <a:extLst>
            <a:ext uri="{FF2B5EF4-FFF2-40B4-BE49-F238E27FC236}">
              <a16:creationId xmlns:a16="http://schemas.microsoft.com/office/drawing/2014/main" id="{6528259F-E162-43D9-B03E-FD20CEE81E57}"/>
            </a:ext>
          </a:extLst>
        </xdr:cNvPr>
        <xdr:cNvSpPr/>
      </xdr:nvSpPr>
      <xdr:spPr>
        <a:xfrm>
          <a:off x="12763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108585</xdr:rowOff>
    </xdr:from>
    <xdr:to>
      <xdr:col>71</xdr:col>
      <xdr:colOff>177800</xdr:colOff>
      <xdr:row>38</xdr:row>
      <xdr:rowOff>129540</xdr:rowOff>
    </xdr:to>
    <xdr:cxnSp macro="">
      <xdr:nvCxnSpPr>
        <xdr:cNvPr id="543" name="直線コネクタ 542">
          <a:extLst>
            <a:ext uri="{FF2B5EF4-FFF2-40B4-BE49-F238E27FC236}">
              <a16:creationId xmlns:a16="http://schemas.microsoft.com/office/drawing/2014/main" id="{B1EA4DBC-F296-4A0F-947C-B3F8E9B30352}"/>
            </a:ext>
          </a:extLst>
        </xdr:cNvPr>
        <xdr:cNvCxnSpPr/>
      </xdr:nvCxnSpPr>
      <xdr:spPr>
        <a:xfrm>
          <a:off x="12814300" y="66236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9F7962EF-6422-47DE-8E20-E7766917719F}"/>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A1920BB5-5993-40FD-8303-B93F8A14585D}"/>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9A1C12C3-09F2-4960-BAB4-DC0701010B4F}"/>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D8A5A21A-FE85-4A38-8F5E-BB1D2671FAB9}"/>
            </a:ext>
          </a:extLst>
        </xdr:cNvPr>
        <xdr:cNvSpPr txBox="1"/>
      </xdr:nvSpPr>
      <xdr:spPr>
        <a:xfrm>
          <a:off x="12611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49547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C358714B-FF99-4A2B-ADD5-8F72C6AAA72B}"/>
            </a:ext>
          </a:extLst>
        </xdr:cNvPr>
        <xdr:cNvSpPr txBox="1"/>
      </xdr:nvSpPr>
      <xdr:spPr>
        <a:xfrm>
          <a:off x="15266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20972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EAE198D7-9B1A-4BF0-B7AF-075D64B6453D}"/>
            </a:ext>
          </a:extLst>
        </xdr:cNvPr>
        <xdr:cNvSpPr txBox="1"/>
      </xdr:nvSpPr>
      <xdr:spPr>
        <a:xfrm>
          <a:off x="14389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E5B629-A7D8-43A1-ADB9-4F81A57CE038}"/>
            </a:ext>
          </a:extLst>
        </xdr:cNvPr>
        <xdr:cNvSpPr txBox="1"/>
      </xdr:nvSpPr>
      <xdr:spPr>
        <a:xfrm>
          <a:off x="13500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150512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57079479-F328-4248-9B15-9E0878F83F8B}"/>
            </a:ext>
          </a:extLst>
        </xdr:cNvPr>
        <xdr:cNvSpPr txBox="1"/>
      </xdr:nvSpPr>
      <xdr:spPr>
        <a:xfrm>
          <a:off x="12611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A9B7CB5-EBB6-4530-B942-F8BBD5723E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4489C329-3432-49CC-A737-87FD26F5E64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91C0A1D-7019-43A9-A72A-55076145FFA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CBFDFEF-6AB9-4428-A85C-5DEEDC5F3BC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83D22E5F-7740-4904-A360-18A242D6A0E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25C6552-EE74-45FC-AF2F-3FCACC351B2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1D7E080F-3137-46AF-A3A5-66F976952F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66B5A5D-E37D-47A4-89C8-24CAEC9C6A8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E809A024-BE64-49CC-AC10-476D02402DE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ADAC71B4-4FE0-47AD-B75B-55C13101154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F3D2F7DF-D1D5-4AE3-8861-1EEB73BD5C2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3" name="テキスト ボックス 562">
          <a:extLst>
            <a:ext uri="{FF2B5EF4-FFF2-40B4-BE49-F238E27FC236}">
              <a16:creationId xmlns:a16="http://schemas.microsoft.com/office/drawing/2014/main" id="{BD333DAC-729A-4A23-B2A8-6899A80E22D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33B5628-C5B2-4F39-AC93-2C755AE81A4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5" name="テキスト ボックス 564">
          <a:extLst>
            <a:ext uri="{FF2B5EF4-FFF2-40B4-BE49-F238E27FC236}">
              <a16:creationId xmlns:a16="http://schemas.microsoft.com/office/drawing/2014/main" id="{B6A2BB9D-709C-47AA-AE8B-E5A579BD73C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5B04B4E1-25B5-4538-BF17-39228959ABD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7" name="テキスト ボックス 566">
          <a:extLst>
            <a:ext uri="{FF2B5EF4-FFF2-40B4-BE49-F238E27FC236}">
              <a16:creationId xmlns:a16="http://schemas.microsoft.com/office/drawing/2014/main" id="{067202A5-83FA-48D7-B790-FB6BB35BD14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E91CABAB-0626-4C74-88C7-FF7379810D9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9" name="テキスト ボックス 568">
          <a:extLst>
            <a:ext uri="{FF2B5EF4-FFF2-40B4-BE49-F238E27FC236}">
              <a16:creationId xmlns:a16="http://schemas.microsoft.com/office/drawing/2014/main" id="{94900138-02E4-49EA-ADC7-D6702CF99E2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6688A584-0369-4076-9E5F-3BA99CFC6AF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68A7DE03-D7E5-46F9-8061-94F46FF1B6E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4059A23B-0958-4BCA-AA71-278D07FEA5A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3" name="直線コネクタ 572">
          <a:extLst>
            <a:ext uri="{FF2B5EF4-FFF2-40B4-BE49-F238E27FC236}">
              <a16:creationId xmlns:a16="http://schemas.microsoft.com/office/drawing/2014/main" id="{4B2669D7-019A-4175-B25A-23564B21F70B}"/>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95DBFA18-C1B5-438E-9340-A1CD45109BAA}"/>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5" name="直線コネクタ 574">
          <a:extLst>
            <a:ext uri="{FF2B5EF4-FFF2-40B4-BE49-F238E27FC236}">
              <a16:creationId xmlns:a16="http://schemas.microsoft.com/office/drawing/2014/main" id="{08172A72-558D-4313-897D-1B90BE79BCAD}"/>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711A6FAA-E146-4164-BF9E-A4CE709DE55A}"/>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7" name="直線コネクタ 576">
          <a:extLst>
            <a:ext uri="{FF2B5EF4-FFF2-40B4-BE49-F238E27FC236}">
              <a16:creationId xmlns:a16="http://schemas.microsoft.com/office/drawing/2014/main" id="{47AE1A9B-E3B1-4908-9840-0BB3B93C561C}"/>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1D3A5EF5-370F-48A0-A4F6-2811F028B1FA}"/>
            </a:ext>
          </a:extLst>
        </xdr:cNvPr>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9" name="フローチャート: 判断 578">
          <a:extLst>
            <a:ext uri="{FF2B5EF4-FFF2-40B4-BE49-F238E27FC236}">
              <a16:creationId xmlns:a16="http://schemas.microsoft.com/office/drawing/2014/main" id="{B5836932-84D5-4F03-A964-758734C8FF49}"/>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0" name="フローチャート: 判断 579">
          <a:extLst>
            <a:ext uri="{FF2B5EF4-FFF2-40B4-BE49-F238E27FC236}">
              <a16:creationId xmlns:a16="http://schemas.microsoft.com/office/drawing/2014/main" id="{7EA4D066-4CDC-4E58-B5B0-2309EC0D87F5}"/>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1" name="フローチャート: 判断 580">
          <a:extLst>
            <a:ext uri="{FF2B5EF4-FFF2-40B4-BE49-F238E27FC236}">
              <a16:creationId xmlns:a16="http://schemas.microsoft.com/office/drawing/2014/main" id="{AE6A99D3-E3E2-40A4-841B-FB6909686AA4}"/>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2" name="フローチャート: 判断 581">
          <a:extLst>
            <a:ext uri="{FF2B5EF4-FFF2-40B4-BE49-F238E27FC236}">
              <a16:creationId xmlns:a16="http://schemas.microsoft.com/office/drawing/2014/main" id="{291CF06C-F044-4FE3-B3F6-3002849AF533}"/>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83" name="フローチャート: 判断 582">
          <a:extLst>
            <a:ext uri="{FF2B5EF4-FFF2-40B4-BE49-F238E27FC236}">
              <a16:creationId xmlns:a16="http://schemas.microsoft.com/office/drawing/2014/main" id="{5A2BB4EC-82D4-4AA8-ABE3-18CFEE386FA4}"/>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DFC746C-AF9D-49ED-AF20-52A0C59C0EC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E6E375A-C8D0-4F90-9585-8C74352EC45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856D856-D542-4979-98BC-FF58E3E1E3F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47459F4-5B54-4754-9271-B5132E918B0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345C242-48C9-4407-9B35-A14B1928C1F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89408</xdr:rowOff>
    </xdr:from>
    <xdr:to>
      <xdr:col>116</xdr:col>
      <xdr:colOff>114300</xdr:colOff>
      <xdr:row>40</xdr:row>
      <xdr:rowOff>19558</xdr:rowOff>
    </xdr:to>
    <xdr:sp macro="" textlink="">
      <xdr:nvSpPr>
        <xdr:cNvPr id="589" name="楕円 588">
          <a:extLst>
            <a:ext uri="{FF2B5EF4-FFF2-40B4-BE49-F238E27FC236}">
              <a16:creationId xmlns:a16="http://schemas.microsoft.com/office/drawing/2014/main" id="{E12F55CB-BDCF-4CE6-9643-CE18B0D66583}"/>
            </a:ext>
          </a:extLst>
        </xdr:cNvPr>
        <xdr:cNvSpPr/>
      </xdr:nvSpPr>
      <xdr:spPr>
        <a:xfrm>
          <a:off x="221107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67835</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900C368F-B314-41E0-8CD7-2BE46B84747D}"/>
            </a:ext>
          </a:extLst>
        </xdr:cNvPr>
        <xdr:cNvSpPr txBox="1"/>
      </xdr:nvSpPr>
      <xdr:spPr>
        <a:xfrm>
          <a:off x="22199600" y="675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77978</xdr:rowOff>
    </xdr:from>
    <xdr:to>
      <xdr:col>112</xdr:col>
      <xdr:colOff>38100</xdr:colOff>
      <xdr:row>40</xdr:row>
      <xdr:rowOff>8128</xdr:rowOff>
    </xdr:to>
    <xdr:sp macro="" textlink="">
      <xdr:nvSpPr>
        <xdr:cNvPr id="591" name="楕円 590">
          <a:extLst>
            <a:ext uri="{FF2B5EF4-FFF2-40B4-BE49-F238E27FC236}">
              <a16:creationId xmlns:a16="http://schemas.microsoft.com/office/drawing/2014/main" id="{2E653B21-305A-4B62-8173-4EDAC15FA5C4}"/>
            </a:ext>
          </a:extLst>
        </xdr:cNvPr>
        <xdr:cNvSpPr/>
      </xdr:nvSpPr>
      <xdr:spPr>
        <a:xfrm>
          <a:off x="212725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128778</xdr:rowOff>
    </xdr:from>
    <xdr:to>
      <xdr:col>116</xdr:col>
      <xdr:colOff>63500</xdr:colOff>
      <xdr:row>39</xdr:row>
      <xdr:rowOff>140208</xdr:rowOff>
    </xdr:to>
    <xdr:cxnSp macro="">
      <xdr:nvCxnSpPr>
        <xdr:cNvPr id="592" name="直線コネクタ 591">
          <a:extLst>
            <a:ext uri="{FF2B5EF4-FFF2-40B4-BE49-F238E27FC236}">
              <a16:creationId xmlns:a16="http://schemas.microsoft.com/office/drawing/2014/main" id="{F29394F7-6523-491F-8013-C5BBDCFD67A0}"/>
            </a:ext>
          </a:extLst>
        </xdr:cNvPr>
        <xdr:cNvCxnSpPr/>
      </xdr:nvCxnSpPr>
      <xdr:spPr>
        <a:xfrm>
          <a:off x="21323300" y="681532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82550</xdr:rowOff>
    </xdr:from>
    <xdr:to>
      <xdr:col>107</xdr:col>
      <xdr:colOff>101600</xdr:colOff>
      <xdr:row>40</xdr:row>
      <xdr:rowOff>12700</xdr:rowOff>
    </xdr:to>
    <xdr:sp macro="" textlink="">
      <xdr:nvSpPr>
        <xdr:cNvPr id="593" name="楕円 592">
          <a:extLst>
            <a:ext uri="{FF2B5EF4-FFF2-40B4-BE49-F238E27FC236}">
              <a16:creationId xmlns:a16="http://schemas.microsoft.com/office/drawing/2014/main" id="{FA08938B-7FA4-40F0-9839-455C48D9A1C3}"/>
            </a:ext>
          </a:extLst>
        </xdr:cNvPr>
        <xdr:cNvSpPr/>
      </xdr:nvSpPr>
      <xdr:spPr>
        <a:xfrm>
          <a:off x="2038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128778</xdr:rowOff>
    </xdr:from>
    <xdr:to>
      <xdr:col>111</xdr:col>
      <xdr:colOff>177800</xdr:colOff>
      <xdr:row>39</xdr:row>
      <xdr:rowOff>133350</xdr:rowOff>
    </xdr:to>
    <xdr:cxnSp macro="">
      <xdr:nvCxnSpPr>
        <xdr:cNvPr id="594" name="直線コネクタ 593">
          <a:extLst>
            <a:ext uri="{FF2B5EF4-FFF2-40B4-BE49-F238E27FC236}">
              <a16:creationId xmlns:a16="http://schemas.microsoft.com/office/drawing/2014/main" id="{12C0B833-24E1-43B2-A037-223C4BD0A98D}"/>
            </a:ext>
          </a:extLst>
        </xdr:cNvPr>
        <xdr:cNvCxnSpPr/>
      </xdr:nvCxnSpPr>
      <xdr:spPr>
        <a:xfrm flipV="1">
          <a:off x="20434300" y="6815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87122</xdr:rowOff>
    </xdr:from>
    <xdr:to>
      <xdr:col>102</xdr:col>
      <xdr:colOff>165100</xdr:colOff>
      <xdr:row>40</xdr:row>
      <xdr:rowOff>17272</xdr:rowOff>
    </xdr:to>
    <xdr:sp macro="" textlink="">
      <xdr:nvSpPr>
        <xdr:cNvPr id="595" name="楕円 594">
          <a:extLst>
            <a:ext uri="{FF2B5EF4-FFF2-40B4-BE49-F238E27FC236}">
              <a16:creationId xmlns:a16="http://schemas.microsoft.com/office/drawing/2014/main" id="{7EF2A6FD-7B95-42A2-BF1C-04838DB9BCB1}"/>
            </a:ext>
          </a:extLst>
        </xdr:cNvPr>
        <xdr:cNvSpPr/>
      </xdr:nvSpPr>
      <xdr:spPr>
        <a:xfrm>
          <a:off x="19494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133350</xdr:rowOff>
    </xdr:from>
    <xdr:to>
      <xdr:col>107</xdr:col>
      <xdr:colOff>50800</xdr:colOff>
      <xdr:row>39</xdr:row>
      <xdr:rowOff>137922</xdr:rowOff>
    </xdr:to>
    <xdr:cxnSp macro="">
      <xdr:nvCxnSpPr>
        <xdr:cNvPr id="596" name="直線コネクタ 595">
          <a:extLst>
            <a:ext uri="{FF2B5EF4-FFF2-40B4-BE49-F238E27FC236}">
              <a16:creationId xmlns:a16="http://schemas.microsoft.com/office/drawing/2014/main" id="{91A1BCAB-2696-4187-BC44-FEAD749A03EB}"/>
            </a:ext>
          </a:extLst>
        </xdr:cNvPr>
        <xdr:cNvCxnSpPr/>
      </xdr:nvCxnSpPr>
      <xdr:spPr>
        <a:xfrm flipV="1">
          <a:off x="19545300" y="6819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89408</xdr:rowOff>
    </xdr:from>
    <xdr:to>
      <xdr:col>98</xdr:col>
      <xdr:colOff>38100</xdr:colOff>
      <xdr:row>40</xdr:row>
      <xdr:rowOff>19558</xdr:rowOff>
    </xdr:to>
    <xdr:sp macro="" textlink="">
      <xdr:nvSpPr>
        <xdr:cNvPr id="597" name="楕円 596">
          <a:extLst>
            <a:ext uri="{FF2B5EF4-FFF2-40B4-BE49-F238E27FC236}">
              <a16:creationId xmlns:a16="http://schemas.microsoft.com/office/drawing/2014/main" id="{4713C719-89F0-4E08-8E46-13B262B7BB55}"/>
            </a:ext>
          </a:extLst>
        </xdr:cNvPr>
        <xdr:cNvSpPr/>
      </xdr:nvSpPr>
      <xdr:spPr>
        <a:xfrm>
          <a:off x="186055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137922</xdr:rowOff>
    </xdr:from>
    <xdr:to>
      <xdr:col>102</xdr:col>
      <xdr:colOff>114300</xdr:colOff>
      <xdr:row>39</xdr:row>
      <xdr:rowOff>140208</xdr:rowOff>
    </xdr:to>
    <xdr:cxnSp macro="">
      <xdr:nvCxnSpPr>
        <xdr:cNvPr id="598" name="直線コネクタ 597">
          <a:extLst>
            <a:ext uri="{FF2B5EF4-FFF2-40B4-BE49-F238E27FC236}">
              <a16:creationId xmlns:a16="http://schemas.microsoft.com/office/drawing/2014/main" id="{48EAE3BE-7C0B-4678-B24F-32BB69C86DFD}"/>
            </a:ext>
          </a:extLst>
        </xdr:cNvPr>
        <xdr:cNvCxnSpPr/>
      </xdr:nvCxnSpPr>
      <xdr:spPr>
        <a:xfrm flipV="1">
          <a:off x="18656300" y="68244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C2168817-082D-48EB-A038-C2FA3F820738}"/>
            </a:ext>
          </a:extLst>
        </xdr:cNvPr>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B4AD816F-7418-4039-B6C4-A32998B3EE36}"/>
            </a:ext>
          </a:extLst>
        </xdr:cNvPr>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F233A18D-F554-4B1C-82FA-DD40539E9914}"/>
            </a:ext>
          </a:extLst>
        </xdr:cNvPr>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E543E0FF-B306-4CB1-9E7B-C62CA7644636}"/>
            </a:ext>
          </a:extLst>
        </xdr:cNvPr>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170705</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DA54BB01-E598-4778-8FF3-C09C2CF996A1}"/>
            </a:ext>
          </a:extLst>
        </xdr:cNvPr>
        <xdr:cNvSpPr txBox="1"/>
      </xdr:nvSpPr>
      <xdr:spPr>
        <a:xfrm>
          <a:off x="21075727"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3827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99006C6C-F3BF-47BA-8243-E2B89E9F757E}"/>
            </a:ext>
          </a:extLst>
        </xdr:cNvPr>
        <xdr:cNvSpPr txBox="1"/>
      </xdr:nvSpPr>
      <xdr:spPr>
        <a:xfrm>
          <a:off x="20199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8399</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C292BF06-97E2-4634-B253-979F6BE72CAA}"/>
            </a:ext>
          </a:extLst>
        </xdr:cNvPr>
        <xdr:cNvSpPr txBox="1"/>
      </xdr:nvSpPr>
      <xdr:spPr>
        <a:xfrm>
          <a:off x="19310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10685</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8BCBF8E4-0548-462B-8374-3B5700D843DA}"/>
            </a:ext>
          </a:extLst>
        </xdr:cNvPr>
        <xdr:cNvSpPr txBox="1"/>
      </xdr:nvSpPr>
      <xdr:spPr>
        <a:xfrm>
          <a:off x="18421427" y="686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D6BD97D-CBD9-4C06-8D66-704865680B4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33A2435-64A7-4FA3-97A8-8DCDA530626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58538727-F8C5-438D-96AC-A4183F48F6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DC75B165-2DAA-4016-8012-572CFF9D792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74C3244-8FD0-4278-9EC2-968A7D060D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1DCCBD5A-D12E-4C71-A329-EC7A1550AD0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5AE772D-C0B2-4286-B82A-49F49DA833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7E8417A5-B9B2-4767-A586-B6BE943D6B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1ED95044-DEB2-45A2-9280-56D93F1291C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87B8F4C-AA06-4E57-BCFC-DE650FCD739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76BDA14F-8EBC-4A33-9430-1B34C7AB212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1552C3FF-84AE-4F91-80EE-0DC325B7BC4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F93E38A-0E5F-4297-9D07-AD60FC4D0A7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EF7258F9-E52C-4463-BC04-6F2ECF01B62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851A1A3-AFB5-45B9-BE3B-C8E3AD94CCA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FDBC5D03-4BA4-4C33-8020-D64DCF7549C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A51788B-680B-4617-9279-466C95E568D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6664FFD-1777-4C9A-A31D-A3CD12BE8CC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9510764F-68A5-4E52-B940-A5C054788FB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F8AE092E-87AB-455A-AC7B-59E1CEDCEEC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23BC8317-D843-4937-BD08-8D8E6B0D184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5FDD5CFF-6DB8-4EC0-BB79-5A672319E42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895FB440-606D-410C-90D3-4778AF73DAB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095E439A-CD92-4692-9961-E985E38832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1" name="直線コネクタ 630">
          <a:extLst>
            <a:ext uri="{FF2B5EF4-FFF2-40B4-BE49-F238E27FC236}">
              <a16:creationId xmlns:a16="http://schemas.microsoft.com/office/drawing/2014/main" id="{61FEC94D-354D-4B2F-8256-C0F13D97037D}"/>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4B7C703D-B16B-46FE-85D0-304247DFFCB3}"/>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a:extLst>
            <a:ext uri="{FF2B5EF4-FFF2-40B4-BE49-F238E27FC236}">
              <a16:creationId xmlns:a16="http://schemas.microsoft.com/office/drawing/2014/main" id="{D325BD34-1F2B-4E90-9C8C-13B7972314A8}"/>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1B5298BE-D178-4D24-A10C-0549667263C5}"/>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a:extLst>
            <a:ext uri="{FF2B5EF4-FFF2-40B4-BE49-F238E27FC236}">
              <a16:creationId xmlns:a16="http://schemas.microsoft.com/office/drawing/2014/main" id="{0A71EDBD-1CD3-449E-9E46-EDB57F4DA70E}"/>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D8367A24-6539-4F67-883F-BC26E5BA119A}"/>
            </a:ext>
          </a:extLst>
        </xdr:cNvPr>
        <xdr:cNvSpPr txBox="1"/>
      </xdr:nvSpPr>
      <xdr:spPr>
        <a:xfrm>
          <a:off x="16357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a:extLst>
            <a:ext uri="{FF2B5EF4-FFF2-40B4-BE49-F238E27FC236}">
              <a16:creationId xmlns:a16="http://schemas.microsoft.com/office/drawing/2014/main" id="{9785CB3D-82B5-4483-B100-18B6C8E59D2C}"/>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a:extLst>
            <a:ext uri="{FF2B5EF4-FFF2-40B4-BE49-F238E27FC236}">
              <a16:creationId xmlns:a16="http://schemas.microsoft.com/office/drawing/2014/main" id="{4B43EAE9-2DA8-4C77-AFB2-10406B59F12E}"/>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a:extLst>
            <a:ext uri="{FF2B5EF4-FFF2-40B4-BE49-F238E27FC236}">
              <a16:creationId xmlns:a16="http://schemas.microsoft.com/office/drawing/2014/main" id="{29CE465C-4D3D-43A0-A7B2-8F623F7ED142}"/>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a:extLst>
            <a:ext uri="{FF2B5EF4-FFF2-40B4-BE49-F238E27FC236}">
              <a16:creationId xmlns:a16="http://schemas.microsoft.com/office/drawing/2014/main" id="{93D53B53-09D9-4514-BBFF-7BA18B99A661}"/>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641" name="フローチャート: 判断 640">
          <a:extLst>
            <a:ext uri="{FF2B5EF4-FFF2-40B4-BE49-F238E27FC236}">
              <a16:creationId xmlns:a16="http://schemas.microsoft.com/office/drawing/2014/main" id="{1E1C53AA-ACC0-4407-86E1-42A3A783AA37}"/>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78D8EF0-C2FD-498D-85F8-561D0C4C0D6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43AA82F-1D11-42E2-B58C-34833218905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08C9A97-5A1B-4826-8FF2-585A3B8BE66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C6D6DB4-11DC-4972-9EB7-E0A5B31B63A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9969648-8281-4CAB-A0C0-6603664B72D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647" name="楕円 646">
          <a:extLst>
            <a:ext uri="{FF2B5EF4-FFF2-40B4-BE49-F238E27FC236}">
              <a16:creationId xmlns:a16="http://schemas.microsoft.com/office/drawing/2014/main" id="{A321C59C-03C7-41E7-8F5E-870D99EDE053}"/>
            </a:ext>
          </a:extLst>
        </xdr:cNvPr>
        <xdr:cNvSpPr/>
      </xdr:nvSpPr>
      <xdr:spPr>
        <a:xfrm>
          <a:off x="162687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17797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48E57A6D-29B5-495B-960C-1223318DA167}"/>
            </a:ext>
          </a:extLst>
        </xdr:cNvPr>
        <xdr:cNvSpPr txBox="1"/>
      </xdr:nvSpPr>
      <xdr:spPr>
        <a:xfrm>
          <a:off x="16357600"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130175</xdr:rowOff>
    </xdr:from>
    <xdr:to>
      <xdr:col>81</xdr:col>
      <xdr:colOff>101600</xdr:colOff>
      <xdr:row>60</xdr:row>
      <xdr:rowOff>60325</xdr:rowOff>
    </xdr:to>
    <xdr:sp macro="" textlink="">
      <xdr:nvSpPr>
        <xdr:cNvPr id="649" name="楕円 648">
          <a:extLst>
            <a:ext uri="{FF2B5EF4-FFF2-40B4-BE49-F238E27FC236}">
              <a16:creationId xmlns:a16="http://schemas.microsoft.com/office/drawing/2014/main" id="{8F2D00BB-C9EC-474E-B9B0-AE584A5512ED}"/>
            </a:ext>
          </a:extLst>
        </xdr:cNvPr>
        <xdr:cNvSpPr/>
      </xdr:nvSpPr>
      <xdr:spPr>
        <a:xfrm>
          <a:off x="15430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9525</xdr:rowOff>
    </xdr:from>
    <xdr:to>
      <xdr:col>85</xdr:col>
      <xdr:colOff>127000</xdr:colOff>
      <xdr:row>60</xdr:row>
      <xdr:rowOff>45720</xdr:rowOff>
    </xdr:to>
    <xdr:cxnSp macro="">
      <xdr:nvCxnSpPr>
        <xdr:cNvPr id="650" name="直線コネクタ 649">
          <a:extLst>
            <a:ext uri="{FF2B5EF4-FFF2-40B4-BE49-F238E27FC236}">
              <a16:creationId xmlns:a16="http://schemas.microsoft.com/office/drawing/2014/main" id="{92D82113-8CFD-4622-A576-749BE58801B9}"/>
            </a:ext>
          </a:extLst>
        </xdr:cNvPr>
        <xdr:cNvCxnSpPr/>
      </xdr:nvCxnSpPr>
      <xdr:spPr>
        <a:xfrm>
          <a:off x="15481300" y="102965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99695</xdr:rowOff>
    </xdr:from>
    <xdr:to>
      <xdr:col>76</xdr:col>
      <xdr:colOff>165100</xdr:colOff>
      <xdr:row>60</xdr:row>
      <xdr:rowOff>29845</xdr:rowOff>
    </xdr:to>
    <xdr:sp macro="" textlink="">
      <xdr:nvSpPr>
        <xdr:cNvPr id="651" name="楕円 650">
          <a:extLst>
            <a:ext uri="{FF2B5EF4-FFF2-40B4-BE49-F238E27FC236}">
              <a16:creationId xmlns:a16="http://schemas.microsoft.com/office/drawing/2014/main" id="{6AE5DF0C-0535-4510-AE84-DA29D76BF14D}"/>
            </a:ext>
          </a:extLst>
        </xdr:cNvPr>
        <xdr:cNvSpPr/>
      </xdr:nvSpPr>
      <xdr:spPr>
        <a:xfrm>
          <a:off x="14541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150495</xdr:rowOff>
    </xdr:from>
    <xdr:to>
      <xdr:col>81</xdr:col>
      <xdr:colOff>50800</xdr:colOff>
      <xdr:row>60</xdr:row>
      <xdr:rowOff>9525</xdr:rowOff>
    </xdr:to>
    <xdr:cxnSp macro="">
      <xdr:nvCxnSpPr>
        <xdr:cNvPr id="652" name="直線コネクタ 651">
          <a:extLst>
            <a:ext uri="{FF2B5EF4-FFF2-40B4-BE49-F238E27FC236}">
              <a16:creationId xmlns:a16="http://schemas.microsoft.com/office/drawing/2014/main" id="{6FEB56A2-FCD8-4AFA-8C39-3321181733C2}"/>
            </a:ext>
          </a:extLst>
        </xdr:cNvPr>
        <xdr:cNvCxnSpPr/>
      </xdr:nvCxnSpPr>
      <xdr:spPr>
        <a:xfrm>
          <a:off x="14592300" y="102660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99695</xdr:rowOff>
    </xdr:from>
    <xdr:to>
      <xdr:col>72</xdr:col>
      <xdr:colOff>38100</xdr:colOff>
      <xdr:row>60</xdr:row>
      <xdr:rowOff>29845</xdr:rowOff>
    </xdr:to>
    <xdr:sp macro="" textlink="">
      <xdr:nvSpPr>
        <xdr:cNvPr id="653" name="楕円 652">
          <a:extLst>
            <a:ext uri="{FF2B5EF4-FFF2-40B4-BE49-F238E27FC236}">
              <a16:creationId xmlns:a16="http://schemas.microsoft.com/office/drawing/2014/main" id="{409BE44E-E01A-4BF5-9DA4-68ED5287275C}"/>
            </a:ext>
          </a:extLst>
        </xdr:cNvPr>
        <xdr:cNvSpPr/>
      </xdr:nvSpPr>
      <xdr:spPr>
        <a:xfrm>
          <a:off x="13652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150495</xdr:rowOff>
    </xdr:from>
    <xdr:to>
      <xdr:col>76</xdr:col>
      <xdr:colOff>114300</xdr:colOff>
      <xdr:row>59</xdr:row>
      <xdr:rowOff>150495</xdr:rowOff>
    </xdr:to>
    <xdr:cxnSp macro="">
      <xdr:nvCxnSpPr>
        <xdr:cNvPr id="654" name="直線コネクタ 653">
          <a:extLst>
            <a:ext uri="{FF2B5EF4-FFF2-40B4-BE49-F238E27FC236}">
              <a16:creationId xmlns:a16="http://schemas.microsoft.com/office/drawing/2014/main" id="{6B37D002-2E90-4FF7-ABAE-B3E3978043DF}"/>
            </a:ext>
          </a:extLst>
        </xdr:cNvPr>
        <xdr:cNvCxnSpPr/>
      </xdr:nvCxnSpPr>
      <xdr:spPr>
        <a:xfrm>
          <a:off x="13703300" y="102660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93980</xdr:rowOff>
    </xdr:from>
    <xdr:to>
      <xdr:col>67</xdr:col>
      <xdr:colOff>101600</xdr:colOff>
      <xdr:row>60</xdr:row>
      <xdr:rowOff>24130</xdr:rowOff>
    </xdr:to>
    <xdr:sp macro="" textlink="">
      <xdr:nvSpPr>
        <xdr:cNvPr id="655" name="楕円 654">
          <a:extLst>
            <a:ext uri="{FF2B5EF4-FFF2-40B4-BE49-F238E27FC236}">
              <a16:creationId xmlns:a16="http://schemas.microsoft.com/office/drawing/2014/main" id="{2CD446B1-6B91-4FCA-BD31-AF65107606CA}"/>
            </a:ext>
          </a:extLst>
        </xdr:cNvPr>
        <xdr:cNvSpPr/>
      </xdr:nvSpPr>
      <xdr:spPr>
        <a:xfrm>
          <a:off x="12763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144780</xdr:rowOff>
    </xdr:from>
    <xdr:to>
      <xdr:col>71</xdr:col>
      <xdr:colOff>177800</xdr:colOff>
      <xdr:row>59</xdr:row>
      <xdr:rowOff>150495</xdr:rowOff>
    </xdr:to>
    <xdr:cxnSp macro="">
      <xdr:nvCxnSpPr>
        <xdr:cNvPr id="656" name="直線コネクタ 655">
          <a:extLst>
            <a:ext uri="{FF2B5EF4-FFF2-40B4-BE49-F238E27FC236}">
              <a16:creationId xmlns:a16="http://schemas.microsoft.com/office/drawing/2014/main" id="{6BBB377E-E204-45E5-B3FF-94E82D0CFB38}"/>
            </a:ext>
          </a:extLst>
        </xdr:cNvPr>
        <xdr:cNvCxnSpPr/>
      </xdr:nvCxnSpPr>
      <xdr:spPr>
        <a:xfrm>
          <a:off x="12814300" y="102603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657" name="n_1aveValue【学校施設】&#10;有形固定資産減価償却率">
          <a:extLst>
            <a:ext uri="{FF2B5EF4-FFF2-40B4-BE49-F238E27FC236}">
              <a16:creationId xmlns:a16="http://schemas.microsoft.com/office/drawing/2014/main" id="{2D8D33A7-5DCE-4629-BCA6-28B9DAE0897B}"/>
            </a:ext>
          </a:extLst>
        </xdr:cNvPr>
        <xdr:cNvSpPr txBox="1"/>
      </xdr:nvSpPr>
      <xdr:spPr>
        <a:xfrm>
          <a:off x="152660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658" name="n_2aveValue【学校施設】&#10;有形固定資産減価償却率">
          <a:extLst>
            <a:ext uri="{FF2B5EF4-FFF2-40B4-BE49-F238E27FC236}">
              <a16:creationId xmlns:a16="http://schemas.microsoft.com/office/drawing/2014/main" id="{C94464B1-49F4-4008-9A7C-2C76FACC89D3}"/>
            </a:ext>
          </a:extLst>
        </xdr:cNvPr>
        <xdr:cNvSpPr txBox="1"/>
      </xdr:nvSpPr>
      <xdr:spPr>
        <a:xfrm>
          <a:off x="14389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59" name="n_3aveValue【学校施設】&#10;有形固定資産減価償却率">
          <a:extLst>
            <a:ext uri="{FF2B5EF4-FFF2-40B4-BE49-F238E27FC236}">
              <a16:creationId xmlns:a16="http://schemas.microsoft.com/office/drawing/2014/main" id="{C134AF1E-B2D8-4F69-A72F-7B3441B225F9}"/>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112412</xdr:rowOff>
    </xdr:from>
    <xdr:ext cx="405111" cy="259045"/>
    <xdr:sp macro="" textlink="">
      <xdr:nvSpPr>
        <xdr:cNvPr id="660" name="n_4aveValue【学校施設】&#10;有形固定資産減価償却率">
          <a:extLst>
            <a:ext uri="{FF2B5EF4-FFF2-40B4-BE49-F238E27FC236}">
              <a16:creationId xmlns:a16="http://schemas.microsoft.com/office/drawing/2014/main" id="{CCCF9CC1-A3A9-481E-876E-EF313A178AE8}"/>
            </a:ext>
          </a:extLst>
        </xdr:cNvPr>
        <xdr:cNvSpPr txBox="1"/>
      </xdr:nvSpPr>
      <xdr:spPr>
        <a:xfrm>
          <a:off x="12611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76852</xdr:rowOff>
    </xdr:from>
    <xdr:ext cx="405111" cy="259045"/>
    <xdr:sp macro="" textlink="">
      <xdr:nvSpPr>
        <xdr:cNvPr id="661" name="n_1mainValue【学校施設】&#10;有形固定資産減価償却率">
          <a:extLst>
            <a:ext uri="{FF2B5EF4-FFF2-40B4-BE49-F238E27FC236}">
              <a16:creationId xmlns:a16="http://schemas.microsoft.com/office/drawing/2014/main" id="{A90AB053-40B1-4FA4-93DC-37D915AD770B}"/>
            </a:ext>
          </a:extLst>
        </xdr:cNvPr>
        <xdr:cNvSpPr txBox="1"/>
      </xdr:nvSpPr>
      <xdr:spPr>
        <a:xfrm>
          <a:off x="15266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46372</xdr:rowOff>
    </xdr:from>
    <xdr:ext cx="405111" cy="259045"/>
    <xdr:sp macro="" textlink="">
      <xdr:nvSpPr>
        <xdr:cNvPr id="662" name="n_2mainValue【学校施設】&#10;有形固定資産減価償却率">
          <a:extLst>
            <a:ext uri="{FF2B5EF4-FFF2-40B4-BE49-F238E27FC236}">
              <a16:creationId xmlns:a16="http://schemas.microsoft.com/office/drawing/2014/main" id="{D96E1029-14DE-45C3-86E1-BACC00EC9A23}"/>
            </a:ext>
          </a:extLst>
        </xdr:cNvPr>
        <xdr:cNvSpPr txBox="1"/>
      </xdr:nvSpPr>
      <xdr:spPr>
        <a:xfrm>
          <a:off x="14389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46372</xdr:rowOff>
    </xdr:from>
    <xdr:ext cx="405111" cy="259045"/>
    <xdr:sp macro="" textlink="">
      <xdr:nvSpPr>
        <xdr:cNvPr id="663" name="n_3mainValue【学校施設】&#10;有形固定資産減価償却率">
          <a:extLst>
            <a:ext uri="{FF2B5EF4-FFF2-40B4-BE49-F238E27FC236}">
              <a16:creationId xmlns:a16="http://schemas.microsoft.com/office/drawing/2014/main" id="{77F69873-0BFE-44F8-A9EB-626D2E9B8C91}"/>
            </a:ext>
          </a:extLst>
        </xdr:cNvPr>
        <xdr:cNvSpPr txBox="1"/>
      </xdr:nvSpPr>
      <xdr:spPr>
        <a:xfrm>
          <a:off x="13500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40657</xdr:rowOff>
    </xdr:from>
    <xdr:ext cx="405111" cy="259045"/>
    <xdr:sp macro="" textlink="">
      <xdr:nvSpPr>
        <xdr:cNvPr id="664" name="n_4mainValue【学校施設】&#10;有形固定資産減価償却率">
          <a:extLst>
            <a:ext uri="{FF2B5EF4-FFF2-40B4-BE49-F238E27FC236}">
              <a16:creationId xmlns:a16="http://schemas.microsoft.com/office/drawing/2014/main" id="{55E5B1B4-2629-4EB2-B318-A849F6D258CD}"/>
            </a:ext>
          </a:extLst>
        </xdr:cNvPr>
        <xdr:cNvSpPr txBox="1"/>
      </xdr:nvSpPr>
      <xdr:spPr>
        <a:xfrm>
          <a:off x="12611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5FCF5476-4077-415E-8242-2BC6493392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4734028-AD00-4B07-BE5B-6A261BD6901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6A73513-D662-4740-8812-4CC6D73947A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8B827B23-A4B7-41CA-8191-271AA414899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ECBDC342-FC5A-405E-B8FF-42A9B2C728E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CF08C84F-30B5-403B-842D-65FD0D4229F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348530AD-4139-47AF-B7CA-C5EB57C0261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17CEBF1B-47D7-41C7-968D-54E90257358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325E6BC5-3AC8-491F-823E-C1E7CD81AC6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8004C85-E927-4E2A-845B-3516BB555BF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D42B9A39-DDEA-4EF8-AE79-B4B992D4253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8F12902C-45D7-4621-BAE7-6CEC923B65E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BB3C13B5-2336-4885-AF77-4AEFEA0A749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D8D82DB4-E5A5-42DA-9998-203014F713A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D9C6FE6E-D9A0-4CDF-946B-91C44729C18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342B1FF3-CE5B-4609-BC39-A35641D7DCD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B0A36F0B-DABA-470F-B5D3-B7F9F97094F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7EC7E1E7-F391-4A42-9F5F-1DCA9D6B277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7B303849-71D0-4C1E-B331-6A7459024A4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D62BD047-7034-433B-AA0B-1037B4678FB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24250A95-FD86-4213-BE86-6B82CE8C8B2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AED675D7-1BA1-4DAB-8D53-6D58683466D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F72C4D20-A079-4AFA-B941-2B6E8616E95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8" name="直線コネクタ 687">
          <a:extLst>
            <a:ext uri="{FF2B5EF4-FFF2-40B4-BE49-F238E27FC236}">
              <a16:creationId xmlns:a16="http://schemas.microsoft.com/office/drawing/2014/main" id="{240AAE1C-26EA-4118-9CB2-F6DE91E19F68}"/>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9" name="【学校施設】&#10;一人当たり面積最小値テキスト">
          <a:extLst>
            <a:ext uri="{FF2B5EF4-FFF2-40B4-BE49-F238E27FC236}">
              <a16:creationId xmlns:a16="http://schemas.microsoft.com/office/drawing/2014/main" id="{5E69DEAB-41A9-4EF0-B153-CF342D62D2A0}"/>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0" name="直線コネクタ 689">
          <a:extLst>
            <a:ext uri="{FF2B5EF4-FFF2-40B4-BE49-F238E27FC236}">
              <a16:creationId xmlns:a16="http://schemas.microsoft.com/office/drawing/2014/main" id="{47CE7E5B-2205-483B-BB30-B9F504B446EB}"/>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1" name="【学校施設】&#10;一人当たり面積最大値テキスト">
          <a:extLst>
            <a:ext uri="{FF2B5EF4-FFF2-40B4-BE49-F238E27FC236}">
              <a16:creationId xmlns:a16="http://schemas.microsoft.com/office/drawing/2014/main" id="{4F94CBD9-67F5-4EAA-AE09-760EFA3F5EAB}"/>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2" name="直線コネクタ 691">
          <a:extLst>
            <a:ext uri="{FF2B5EF4-FFF2-40B4-BE49-F238E27FC236}">
              <a16:creationId xmlns:a16="http://schemas.microsoft.com/office/drawing/2014/main" id="{A2407354-6287-4037-B2A6-653AC8ACDB19}"/>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693" name="【学校施設】&#10;一人当たり面積平均値テキスト">
          <a:extLst>
            <a:ext uri="{FF2B5EF4-FFF2-40B4-BE49-F238E27FC236}">
              <a16:creationId xmlns:a16="http://schemas.microsoft.com/office/drawing/2014/main" id="{A320AB00-A2D2-4FD2-AC45-07FD5FD79260}"/>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4" name="フローチャート: 判断 693">
          <a:extLst>
            <a:ext uri="{FF2B5EF4-FFF2-40B4-BE49-F238E27FC236}">
              <a16:creationId xmlns:a16="http://schemas.microsoft.com/office/drawing/2014/main" id="{B94E21FE-0DC8-4E98-8C1D-846300BB4D35}"/>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5" name="フローチャート: 判断 694">
          <a:extLst>
            <a:ext uri="{FF2B5EF4-FFF2-40B4-BE49-F238E27FC236}">
              <a16:creationId xmlns:a16="http://schemas.microsoft.com/office/drawing/2014/main" id="{2738C338-731C-4756-8B24-29359514136B}"/>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6" name="フローチャート: 判断 695">
          <a:extLst>
            <a:ext uri="{FF2B5EF4-FFF2-40B4-BE49-F238E27FC236}">
              <a16:creationId xmlns:a16="http://schemas.microsoft.com/office/drawing/2014/main" id="{843EE743-B355-4548-8779-6F024629D478}"/>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7" name="フローチャート: 判断 696">
          <a:extLst>
            <a:ext uri="{FF2B5EF4-FFF2-40B4-BE49-F238E27FC236}">
              <a16:creationId xmlns:a16="http://schemas.microsoft.com/office/drawing/2014/main" id="{BCCF18EF-A83D-49D1-9B88-FD799322E27B}"/>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98" name="フローチャート: 判断 697">
          <a:extLst>
            <a:ext uri="{FF2B5EF4-FFF2-40B4-BE49-F238E27FC236}">
              <a16:creationId xmlns:a16="http://schemas.microsoft.com/office/drawing/2014/main" id="{0D6D0467-8575-43AA-B3A0-C05D6A8F3351}"/>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03C2CC7-75E4-4E2A-98A1-3F45B328B5D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AFA1B6E-B54C-447D-B5F5-9547516CB53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42CD973-6F1C-4733-B84D-9E96E0584EB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C0F36BA-8644-4EF2-8CF2-53DE802C326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D2B2DAF-C1DE-466D-AFBD-FE01E8DA1DE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39116</xdr:rowOff>
    </xdr:from>
    <xdr:to>
      <xdr:col>116</xdr:col>
      <xdr:colOff>114300</xdr:colOff>
      <xdr:row>61</xdr:row>
      <xdr:rowOff>140716</xdr:rowOff>
    </xdr:to>
    <xdr:sp macro="" textlink="">
      <xdr:nvSpPr>
        <xdr:cNvPr id="704" name="楕円 703">
          <a:extLst>
            <a:ext uri="{FF2B5EF4-FFF2-40B4-BE49-F238E27FC236}">
              <a16:creationId xmlns:a16="http://schemas.microsoft.com/office/drawing/2014/main" id="{0EEF033C-F28D-452E-9E29-4FF6D93A9906}"/>
            </a:ext>
          </a:extLst>
        </xdr:cNvPr>
        <xdr:cNvSpPr/>
      </xdr:nvSpPr>
      <xdr:spPr>
        <a:xfrm>
          <a:off x="22110700" y="1049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61993</xdr:rowOff>
    </xdr:from>
    <xdr:ext cx="469744" cy="259045"/>
    <xdr:sp macro="" textlink="">
      <xdr:nvSpPr>
        <xdr:cNvPr id="705" name="【学校施設】&#10;一人当たり面積該当値テキスト">
          <a:extLst>
            <a:ext uri="{FF2B5EF4-FFF2-40B4-BE49-F238E27FC236}">
              <a16:creationId xmlns:a16="http://schemas.microsoft.com/office/drawing/2014/main" id="{6355D834-244B-48AC-A762-B1D219AC082A}"/>
            </a:ext>
          </a:extLst>
        </xdr:cNvPr>
        <xdr:cNvSpPr txBox="1"/>
      </xdr:nvSpPr>
      <xdr:spPr>
        <a:xfrm>
          <a:off x="22199600" y="103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48069</xdr:rowOff>
    </xdr:from>
    <xdr:to>
      <xdr:col>112</xdr:col>
      <xdr:colOff>38100</xdr:colOff>
      <xdr:row>61</xdr:row>
      <xdr:rowOff>149669</xdr:rowOff>
    </xdr:to>
    <xdr:sp macro="" textlink="">
      <xdr:nvSpPr>
        <xdr:cNvPr id="706" name="楕円 705">
          <a:extLst>
            <a:ext uri="{FF2B5EF4-FFF2-40B4-BE49-F238E27FC236}">
              <a16:creationId xmlns:a16="http://schemas.microsoft.com/office/drawing/2014/main" id="{8ADE5956-ED35-437F-84A9-D028BA2299DC}"/>
            </a:ext>
          </a:extLst>
        </xdr:cNvPr>
        <xdr:cNvSpPr/>
      </xdr:nvSpPr>
      <xdr:spPr>
        <a:xfrm>
          <a:off x="21272500" y="1050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89916</xdr:rowOff>
    </xdr:from>
    <xdr:to>
      <xdr:col>116</xdr:col>
      <xdr:colOff>63500</xdr:colOff>
      <xdr:row>61</xdr:row>
      <xdr:rowOff>98869</xdr:rowOff>
    </xdr:to>
    <xdr:cxnSp macro="">
      <xdr:nvCxnSpPr>
        <xdr:cNvPr id="707" name="直線コネクタ 706">
          <a:extLst>
            <a:ext uri="{FF2B5EF4-FFF2-40B4-BE49-F238E27FC236}">
              <a16:creationId xmlns:a16="http://schemas.microsoft.com/office/drawing/2014/main" id="{572D7B1D-00AA-4C2D-B1C9-8297EF53AF6D}"/>
            </a:ext>
          </a:extLst>
        </xdr:cNvPr>
        <xdr:cNvCxnSpPr/>
      </xdr:nvCxnSpPr>
      <xdr:spPr>
        <a:xfrm flipV="1">
          <a:off x="21323300" y="10548366"/>
          <a:ext cx="8382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56261</xdr:rowOff>
    </xdr:from>
    <xdr:to>
      <xdr:col>107</xdr:col>
      <xdr:colOff>101600</xdr:colOff>
      <xdr:row>61</xdr:row>
      <xdr:rowOff>157861</xdr:rowOff>
    </xdr:to>
    <xdr:sp macro="" textlink="">
      <xdr:nvSpPr>
        <xdr:cNvPr id="708" name="楕円 707">
          <a:extLst>
            <a:ext uri="{FF2B5EF4-FFF2-40B4-BE49-F238E27FC236}">
              <a16:creationId xmlns:a16="http://schemas.microsoft.com/office/drawing/2014/main" id="{CE54E02D-2E3C-440F-AF3C-59F560C2B3B0}"/>
            </a:ext>
          </a:extLst>
        </xdr:cNvPr>
        <xdr:cNvSpPr/>
      </xdr:nvSpPr>
      <xdr:spPr>
        <a:xfrm>
          <a:off x="20383500" y="1051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98869</xdr:rowOff>
    </xdr:from>
    <xdr:to>
      <xdr:col>111</xdr:col>
      <xdr:colOff>177800</xdr:colOff>
      <xdr:row>61</xdr:row>
      <xdr:rowOff>107061</xdr:rowOff>
    </xdr:to>
    <xdr:cxnSp macro="">
      <xdr:nvCxnSpPr>
        <xdr:cNvPr id="709" name="直線コネクタ 708">
          <a:extLst>
            <a:ext uri="{FF2B5EF4-FFF2-40B4-BE49-F238E27FC236}">
              <a16:creationId xmlns:a16="http://schemas.microsoft.com/office/drawing/2014/main" id="{EE0E75B8-8DC1-4CF5-9FA8-DCE922825BB7}"/>
            </a:ext>
          </a:extLst>
        </xdr:cNvPr>
        <xdr:cNvCxnSpPr/>
      </xdr:nvCxnSpPr>
      <xdr:spPr>
        <a:xfrm flipV="1">
          <a:off x="20434300" y="10557319"/>
          <a:ext cx="8890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61976</xdr:rowOff>
    </xdr:from>
    <xdr:to>
      <xdr:col>102</xdr:col>
      <xdr:colOff>165100</xdr:colOff>
      <xdr:row>61</xdr:row>
      <xdr:rowOff>163576</xdr:rowOff>
    </xdr:to>
    <xdr:sp macro="" textlink="">
      <xdr:nvSpPr>
        <xdr:cNvPr id="710" name="楕円 709">
          <a:extLst>
            <a:ext uri="{FF2B5EF4-FFF2-40B4-BE49-F238E27FC236}">
              <a16:creationId xmlns:a16="http://schemas.microsoft.com/office/drawing/2014/main" id="{601B8632-F6C7-475F-96DB-FB6EC22F5364}"/>
            </a:ext>
          </a:extLst>
        </xdr:cNvPr>
        <xdr:cNvSpPr/>
      </xdr:nvSpPr>
      <xdr:spPr>
        <a:xfrm>
          <a:off x="19494500" y="1052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107061</xdr:rowOff>
    </xdr:from>
    <xdr:to>
      <xdr:col>107</xdr:col>
      <xdr:colOff>50800</xdr:colOff>
      <xdr:row>61</xdr:row>
      <xdr:rowOff>112776</xdr:rowOff>
    </xdr:to>
    <xdr:cxnSp macro="">
      <xdr:nvCxnSpPr>
        <xdr:cNvPr id="711" name="直線コネクタ 710">
          <a:extLst>
            <a:ext uri="{FF2B5EF4-FFF2-40B4-BE49-F238E27FC236}">
              <a16:creationId xmlns:a16="http://schemas.microsoft.com/office/drawing/2014/main" id="{BEAC05AB-06E9-4C24-B6E0-68E5277E2D85}"/>
            </a:ext>
          </a:extLst>
        </xdr:cNvPr>
        <xdr:cNvCxnSpPr/>
      </xdr:nvCxnSpPr>
      <xdr:spPr>
        <a:xfrm flipV="1">
          <a:off x="19545300" y="10565511"/>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67119</xdr:rowOff>
    </xdr:from>
    <xdr:to>
      <xdr:col>98</xdr:col>
      <xdr:colOff>38100</xdr:colOff>
      <xdr:row>61</xdr:row>
      <xdr:rowOff>168719</xdr:rowOff>
    </xdr:to>
    <xdr:sp macro="" textlink="">
      <xdr:nvSpPr>
        <xdr:cNvPr id="712" name="楕円 711">
          <a:extLst>
            <a:ext uri="{FF2B5EF4-FFF2-40B4-BE49-F238E27FC236}">
              <a16:creationId xmlns:a16="http://schemas.microsoft.com/office/drawing/2014/main" id="{A4A1E6B4-6DA8-4223-9145-2157CC0F7A21}"/>
            </a:ext>
          </a:extLst>
        </xdr:cNvPr>
        <xdr:cNvSpPr/>
      </xdr:nvSpPr>
      <xdr:spPr>
        <a:xfrm>
          <a:off x="18605500" y="1052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112776</xdr:rowOff>
    </xdr:from>
    <xdr:to>
      <xdr:col>102</xdr:col>
      <xdr:colOff>114300</xdr:colOff>
      <xdr:row>61</xdr:row>
      <xdr:rowOff>117919</xdr:rowOff>
    </xdr:to>
    <xdr:cxnSp macro="">
      <xdr:nvCxnSpPr>
        <xdr:cNvPr id="713" name="直線コネクタ 712">
          <a:extLst>
            <a:ext uri="{FF2B5EF4-FFF2-40B4-BE49-F238E27FC236}">
              <a16:creationId xmlns:a16="http://schemas.microsoft.com/office/drawing/2014/main" id="{673B8A4A-C181-40E2-8B02-794167963762}"/>
            </a:ext>
          </a:extLst>
        </xdr:cNvPr>
        <xdr:cNvCxnSpPr/>
      </xdr:nvCxnSpPr>
      <xdr:spPr>
        <a:xfrm flipV="1">
          <a:off x="18656300" y="10571226"/>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714" name="n_1aveValue【学校施設】&#10;一人当たり面積">
          <a:extLst>
            <a:ext uri="{FF2B5EF4-FFF2-40B4-BE49-F238E27FC236}">
              <a16:creationId xmlns:a16="http://schemas.microsoft.com/office/drawing/2014/main" id="{FCCB95B7-790A-4102-B26B-C8FB667755C0}"/>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715" name="n_2aveValue【学校施設】&#10;一人当たり面積">
          <a:extLst>
            <a:ext uri="{FF2B5EF4-FFF2-40B4-BE49-F238E27FC236}">
              <a16:creationId xmlns:a16="http://schemas.microsoft.com/office/drawing/2014/main" id="{74E77983-FC36-42DC-89BF-2AD02AE8168F}"/>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716" name="n_3aveValue【学校施設】&#10;一人当たり面積">
          <a:extLst>
            <a:ext uri="{FF2B5EF4-FFF2-40B4-BE49-F238E27FC236}">
              <a16:creationId xmlns:a16="http://schemas.microsoft.com/office/drawing/2014/main" id="{FFB76765-C5C9-4AB7-96ED-56BCB9786A46}"/>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717" name="n_4aveValue【学校施設】&#10;一人当たり面積">
          <a:extLst>
            <a:ext uri="{FF2B5EF4-FFF2-40B4-BE49-F238E27FC236}">
              <a16:creationId xmlns:a16="http://schemas.microsoft.com/office/drawing/2014/main" id="{492DB359-E1C1-4179-BBDF-64797816E09B}"/>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166196</xdr:rowOff>
    </xdr:from>
    <xdr:ext cx="469744" cy="259045"/>
    <xdr:sp macro="" textlink="">
      <xdr:nvSpPr>
        <xdr:cNvPr id="718" name="n_1mainValue【学校施設】&#10;一人当たり面積">
          <a:extLst>
            <a:ext uri="{FF2B5EF4-FFF2-40B4-BE49-F238E27FC236}">
              <a16:creationId xmlns:a16="http://schemas.microsoft.com/office/drawing/2014/main" id="{C3F60CC6-D1E9-45B6-ADE1-D58C4CB5C6B5}"/>
            </a:ext>
          </a:extLst>
        </xdr:cNvPr>
        <xdr:cNvSpPr txBox="1"/>
      </xdr:nvSpPr>
      <xdr:spPr>
        <a:xfrm>
          <a:off x="21075727" y="1028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2938</xdr:rowOff>
    </xdr:from>
    <xdr:ext cx="469744" cy="259045"/>
    <xdr:sp macro="" textlink="">
      <xdr:nvSpPr>
        <xdr:cNvPr id="719" name="n_2mainValue【学校施設】&#10;一人当たり面積">
          <a:extLst>
            <a:ext uri="{FF2B5EF4-FFF2-40B4-BE49-F238E27FC236}">
              <a16:creationId xmlns:a16="http://schemas.microsoft.com/office/drawing/2014/main" id="{049FA8C3-B9D5-463E-95FD-C49E5ED1815C}"/>
            </a:ext>
          </a:extLst>
        </xdr:cNvPr>
        <xdr:cNvSpPr txBox="1"/>
      </xdr:nvSpPr>
      <xdr:spPr>
        <a:xfrm>
          <a:off x="20199427" y="1028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8653</xdr:rowOff>
    </xdr:from>
    <xdr:ext cx="469744" cy="259045"/>
    <xdr:sp macro="" textlink="">
      <xdr:nvSpPr>
        <xdr:cNvPr id="720" name="n_3mainValue【学校施設】&#10;一人当たり面積">
          <a:extLst>
            <a:ext uri="{FF2B5EF4-FFF2-40B4-BE49-F238E27FC236}">
              <a16:creationId xmlns:a16="http://schemas.microsoft.com/office/drawing/2014/main" id="{D501C23D-DDB9-4771-B30B-FDF0F427971E}"/>
            </a:ext>
          </a:extLst>
        </xdr:cNvPr>
        <xdr:cNvSpPr txBox="1"/>
      </xdr:nvSpPr>
      <xdr:spPr>
        <a:xfrm>
          <a:off x="19310427" y="1029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13796</xdr:rowOff>
    </xdr:from>
    <xdr:ext cx="469744" cy="259045"/>
    <xdr:sp macro="" textlink="">
      <xdr:nvSpPr>
        <xdr:cNvPr id="721" name="n_4mainValue【学校施設】&#10;一人当たり面積">
          <a:extLst>
            <a:ext uri="{FF2B5EF4-FFF2-40B4-BE49-F238E27FC236}">
              <a16:creationId xmlns:a16="http://schemas.microsoft.com/office/drawing/2014/main" id="{973EF0DA-E660-4128-948A-1FEECFD22BF3}"/>
            </a:ext>
          </a:extLst>
        </xdr:cNvPr>
        <xdr:cNvSpPr txBox="1"/>
      </xdr:nvSpPr>
      <xdr:spPr>
        <a:xfrm>
          <a:off x="18421427" y="1030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3774ED8B-4324-4F1C-9BF8-6AB5943EEA3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7822B85F-663A-4C68-ABF3-A4DFD4A4C3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7C698407-4B09-401E-9EF7-9F671956C54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8BA7F54B-4F9B-40DF-AB95-A917579C149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660CB212-B4C1-4177-98B0-81CB00E2096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5A69B806-00EA-4B41-A5C6-B1C43F16E46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134D84BC-BA79-466A-B1D3-6729E80C67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F2E971A4-B100-448C-BC8A-2DD14B1E3E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36B2B338-6A1E-4138-BD9E-43BD64361E5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96659D03-F7DF-476A-B533-3AC7835B1A3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DEE7B9CD-7209-4C68-84A0-A935828F53A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31810BE1-E627-4319-B5A8-7FDBC429407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a:extLst>
            <a:ext uri="{FF2B5EF4-FFF2-40B4-BE49-F238E27FC236}">
              <a16:creationId xmlns:a16="http://schemas.microsoft.com/office/drawing/2014/main" id="{BB6984AA-132B-4158-B086-2E4945AF05E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EF976FDF-3ACE-45F1-9A94-D5B89855739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a:extLst>
            <a:ext uri="{FF2B5EF4-FFF2-40B4-BE49-F238E27FC236}">
              <a16:creationId xmlns:a16="http://schemas.microsoft.com/office/drawing/2014/main" id="{3898EFA3-DB8F-4008-9EF2-D5F91E7CE0E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8AC27B3B-9EDD-44A5-B2AB-84624BA0830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a:extLst>
            <a:ext uri="{FF2B5EF4-FFF2-40B4-BE49-F238E27FC236}">
              <a16:creationId xmlns:a16="http://schemas.microsoft.com/office/drawing/2014/main" id="{A3B06C61-E14D-4822-A69C-96AD4649D0B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52BF06E9-7993-43B9-84C5-4030B490E66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a:extLst>
            <a:ext uri="{FF2B5EF4-FFF2-40B4-BE49-F238E27FC236}">
              <a16:creationId xmlns:a16="http://schemas.microsoft.com/office/drawing/2014/main" id="{8C48664E-5FC2-4D4B-946D-64DF8514680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D6F22157-60F7-4286-BD50-77585ABDA2E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a:extLst>
            <a:ext uri="{FF2B5EF4-FFF2-40B4-BE49-F238E27FC236}">
              <a16:creationId xmlns:a16="http://schemas.microsoft.com/office/drawing/2014/main" id="{63BCDC53-DD19-46FA-901A-3E9B82401AB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FB515640-CB59-4BC7-AC5B-A54F350A7E8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BBE7A582-BDE6-4308-8492-E4772413121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59894C75-4979-48F6-986F-B7597FB42A6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46" name="直線コネクタ 745">
          <a:extLst>
            <a:ext uri="{FF2B5EF4-FFF2-40B4-BE49-F238E27FC236}">
              <a16:creationId xmlns:a16="http://schemas.microsoft.com/office/drawing/2014/main" id="{2266886C-7A3E-43A5-B1C8-4F34F7BAF1EF}"/>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7" name="【児童館】&#10;有形固定資産減価償却率最小値テキスト">
          <a:extLst>
            <a:ext uri="{FF2B5EF4-FFF2-40B4-BE49-F238E27FC236}">
              <a16:creationId xmlns:a16="http://schemas.microsoft.com/office/drawing/2014/main" id="{DAE5EDAA-A595-4761-A751-E7C9EBA697E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8" name="直線コネクタ 747">
          <a:extLst>
            <a:ext uri="{FF2B5EF4-FFF2-40B4-BE49-F238E27FC236}">
              <a16:creationId xmlns:a16="http://schemas.microsoft.com/office/drawing/2014/main" id="{A49F2CA5-90C2-4E83-A82D-E8AB80BF788A}"/>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49" name="【児童館】&#10;有形固定資産減価償却率最大値テキスト">
          <a:extLst>
            <a:ext uri="{FF2B5EF4-FFF2-40B4-BE49-F238E27FC236}">
              <a16:creationId xmlns:a16="http://schemas.microsoft.com/office/drawing/2014/main" id="{91BDB4DD-C7F6-46E3-A030-C6AF509534DC}"/>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50" name="直線コネクタ 749">
          <a:extLst>
            <a:ext uri="{FF2B5EF4-FFF2-40B4-BE49-F238E27FC236}">
              <a16:creationId xmlns:a16="http://schemas.microsoft.com/office/drawing/2014/main" id="{468AE71C-520D-4745-ABFB-E272848FB252}"/>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751" name="【児童館】&#10;有形固定資産減価償却率平均値テキスト">
          <a:extLst>
            <a:ext uri="{FF2B5EF4-FFF2-40B4-BE49-F238E27FC236}">
              <a16:creationId xmlns:a16="http://schemas.microsoft.com/office/drawing/2014/main" id="{65BA0E4D-8E48-41BC-B3C5-B6EEC551E541}"/>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52" name="フローチャート: 判断 751">
          <a:extLst>
            <a:ext uri="{FF2B5EF4-FFF2-40B4-BE49-F238E27FC236}">
              <a16:creationId xmlns:a16="http://schemas.microsoft.com/office/drawing/2014/main" id="{6354599B-FBE8-4070-BA96-1526350D197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53" name="フローチャート: 判断 752">
          <a:extLst>
            <a:ext uri="{FF2B5EF4-FFF2-40B4-BE49-F238E27FC236}">
              <a16:creationId xmlns:a16="http://schemas.microsoft.com/office/drawing/2014/main" id="{CB76667A-3D50-4C69-B3D3-8A3F3E73196E}"/>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4" name="フローチャート: 判断 753">
          <a:extLst>
            <a:ext uri="{FF2B5EF4-FFF2-40B4-BE49-F238E27FC236}">
              <a16:creationId xmlns:a16="http://schemas.microsoft.com/office/drawing/2014/main" id="{1A1B54B9-A10F-433B-86EC-F263D2A1F8EC}"/>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5" name="フローチャート: 判断 754">
          <a:extLst>
            <a:ext uri="{FF2B5EF4-FFF2-40B4-BE49-F238E27FC236}">
              <a16:creationId xmlns:a16="http://schemas.microsoft.com/office/drawing/2014/main" id="{0C14BAF5-C033-448E-9078-219BCA4A99E2}"/>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756" name="フローチャート: 判断 755">
          <a:extLst>
            <a:ext uri="{FF2B5EF4-FFF2-40B4-BE49-F238E27FC236}">
              <a16:creationId xmlns:a16="http://schemas.microsoft.com/office/drawing/2014/main" id="{4BCA5565-02BE-4173-8C9F-36932B75DCA8}"/>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71F10859-6DCF-4A6E-9D00-235EDCE2D00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526EB565-692D-4F27-9DE6-93745B0B73D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63F88D5B-9236-4B1B-B3F9-D109356B2A4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CBEB34B-9CB6-4AF3-9F1E-97D8871543A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51D760B-0443-48D3-9CED-1F98D6ACC13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120650</xdr:rowOff>
    </xdr:from>
    <xdr:to>
      <xdr:col>85</xdr:col>
      <xdr:colOff>177800</xdr:colOff>
      <xdr:row>86</xdr:row>
      <xdr:rowOff>50800</xdr:rowOff>
    </xdr:to>
    <xdr:sp macro="" textlink="">
      <xdr:nvSpPr>
        <xdr:cNvPr id="762" name="楕円 761">
          <a:extLst>
            <a:ext uri="{FF2B5EF4-FFF2-40B4-BE49-F238E27FC236}">
              <a16:creationId xmlns:a16="http://schemas.microsoft.com/office/drawing/2014/main" id="{55DE31FD-176C-43F3-A025-7E972075861C}"/>
            </a:ext>
          </a:extLst>
        </xdr:cNvPr>
        <xdr:cNvSpPr/>
      </xdr:nvSpPr>
      <xdr:spPr>
        <a:xfrm>
          <a:off x="16268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35577</xdr:rowOff>
    </xdr:from>
    <xdr:ext cx="405111" cy="259045"/>
    <xdr:sp macro="" textlink="">
      <xdr:nvSpPr>
        <xdr:cNvPr id="763" name="【児童館】&#10;有形固定資産減価償却率該当値テキスト">
          <a:extLst>
            <a:ext uri="{FF2B5EF4-FFF2-40B4-BE49-F238E27FC236}">
              <a16:creationId xmlns:a16="http://schemas.microsoft.com/office/drawing/2014/main" id="{74524440-7DE2-406F-B20D-9CB6AEDCDD78}"/>
            </a:ext>
          </a:extLst>
        </xdr:cNvPr>
        <xdr:cNvSpPr txBox="1"/>
      </xdr:nvSpPr>
      <xdr:spPr>
        <a:xfrm>
          <a:off x="16357600" y="1460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109220</xdr:rowOff>
    </xdr:from>
    <xdr:to>
      <xdr:col>81</xdr:col>
      <xdr:colOff>101600</xdr:colOff>
      <xdr:row>86</xdr:row>
      <xdr:rowOff>39370</xdr:rowOff>
    </xdr:to>
    <xdr:sp macro="" textlink="">
      <xdr:nvSpPr>
        <xdr:cNvPr id="764" name="楕円 763">
          <a:extLst>
            <a:ext uri="{FF2B5EF4-FFF2-40B4-BE49-F238E27FC236}">
              <a16:creationId xmlns:a16="http://schemas.microsoft.com/office/drawing/2014/main" id="{C2599722-FA3C-448E-9EB4-21DCA38EF07D}"/>
            </a:ext>
          </a:extLst>
        </xdr:cNvPr>
        <xdr:cNvSpPr/>
      </xdr:nvSpPr>
      <xdr:spPr>
        <a:xfrm>
          <a:off x="15430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160020</xdr:rowOff>
    </xdr:from>
    <xdr:to>
      <xdr:col>85</xdr:col>
      <xdr:colOff>127000</xdr:colOff>
      <xdr:row>86</xdr:row>
      <xdr:rowOff>0</xdr:rowOff>
    </xdr:to>
    <xdr:cxnSp macro="">
      <xdr:nvCxnSpPr>
        <xdr:cNvPr id="765" name="直線コネクタ 764">
          <a:extLst>
            <a:ext uri="{FF2B5EF4-FFF2-40B4-BE49-F238E27FC236}">
              <a16:creationId xmlns:a16="http://schemas.microsoft.com/office/drawing/2014/main" id="{63B9147A-6B69-457B-A4B7-7D955BFA9C45}"/>
            </a:ext>
          </a:extLst>
        </xdr:cNvPr>
        <xdr:cNvCxnSpPr/>
      </xdr:nvCxnSpPr>
      <xdr:spPr>
        <a:xfrm>
          <a:off x="15481300" y="147332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95886</xdr:rowOff>
    </xdr:from>
    <xdr:to>
      <xdr:col>76</xdr:col>
      <xdr:colOff>165100</xdr:colOff>
      <xdr:row>86</xdr:row>
      <xdr:rowOff>26036</xdr:rowOff>
    </xdr:to>
    <xdr:sp macro="" textlink="">
      <xdr:nvSpPr>
        <xdr:cNvPr id="766" name="楕円 765">
          <a:extLst>
            <a:ext uri="{FF2B5EF4-FFF2-40B4-BE49-F238E27FC236}">
              <a16:creationId xmlns:a16="http://schemas.microsoft.com/office/drawing/2014/main" id="{46AB67BD-1711-4974-B0F3-80EFDF09B88D}"/>
            </a:ext>
          </a:extLst>
        </xdr:cNvPr>
        <xdr:cNvSpPr/>
      </xdr:nvSpPr>
      <xdr:spPr>
        <a:xfrm>
          <a:off x="14541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146686</xdr:rowOff>
    </xdr:from>
    <xdr:to>
      <xdr:col>81</xdr:col>
      <xdr:colOff>50800</xdr:colOff>
      <xdr:row>85</xdr:row>
      <xdr:rowOff>160020</xdr:rowOff>
    </xdr:to>
    <xdr:cxnSp macro="">
      <xdr:nvCxnSpPr>
        <xdr:cNvPr id="767" name="直線コネクタ 766">
          <a:extLst>
            <a:ext uri="{FF2B5EF4-FFF2-40B4-BE49-F238E27FC236}">
              <a16:creationId xmlns:a16="http://schemas.microsoft.com/office/drawing/2014/main" id="{40341E3C-00F1-4CB3-9C77-F168974BD0B3}"/>
            </a:ext>
          </a:extLst>
        </xdr:cNvPr>
        <xdr:cNvCxnSpPr/>
      </xdr:nvCxnSpPr>
      <xdr:spPr>
        <a:xfrm>
          <a:off x="14592300" y="147199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82550</xdr:rowOff>
    </xdr:from>
    <xdr:to>
      <xdr:col>72</xdr:col>
      <xdr:colOff>38100</xdr:colOff>
      <xdr:row>86</xdr:row>
      <xdr:rowOff>12700</xdr:rowOff>
    </xdr:to>
    <xdr:sp macro="" textlink="">
      <xdr:nvSpPr>
        <xdr:cNvPr id="768" name="楕円 767">
          <a:extLst>
            <a:ext uri="{FF2B5EF4-FFF2-40B4-BE49-F238E27FC236}">
              <a16:creationId xmlns:a16="http://schemas.microsoft.com/office/drawing/2014/main" id="{62DFA19E-AF93-408B-A76E-ACF55ED8F4E1}"/>
            </a:ext>
          </a:extLst>
        </xdr:cNvPr>
        <xdr:cNvSpPr/>
      </xdr:nvSpPr>
      <xdr:spPr>
        <a:xfrm>
          <a:off x="13652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133350</xdr:rowOff>
    </xdr:from>
    <xdr:to>
      <xdr:col>76</xdr:col>
      <xdr:colOff>114300</xdr:colOff>
      <xdr:row>85</xdr:row>
      <xdr:rowOff>146686</xdr:rowOff>
    </xdr:to>
    <xdr:cxnSp macro="">
      <xdr:nvCxnSpPr>
        <xdr:cNvPr id="769" name="直線コネクタ 768">
          <a:extLst>
            <a:ext uri="{FF2B5EF4-FFF2-40B4-BE49-F238E27FC236}">
              <a16:creationId xmlns:a16="http://schemas.microsoft.com/office/drawing/2014/main" id="{112EC655-F2C7-4C73-8821-75ECF9E40B48}"/>
            </a:ext>
          </a:extLst>
        </xdr:cNvPr>
        <xdr:cNvCxnSpPr/>
      </xdr:nvCxnSpPr>
      <xdr:spPr>
        <a:xfrm>
          <a:off x="13703300" y="1470660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109220</xdr:rowOff>
    </xdr:from>
    <xdr:to>
      <xdr:col>67</xdr:col>
      <xdr:colOff>101600</xdr:colOff>
      <xdr:row>86</xdr:row>
      <xdr:rowOff>39370</xdr:rowOff>
    </xdr:to>
    <xdr:sp macro="" textlink="">
      <xdr:nvSpPr>
        <xdr:cNvPr id="770" name="楕円 769">
          <a:extLst>
            <a:ext uri="{FF2B5EF4-FFF2-40B4-BE49-F238E27FC236}">
              <a16:creationId xmlns:a16="http://schemas.microsoft.com/office/drawing/2014/main" id="{ACCD86C2-05B6-4224-88D5-04F745E017B3}"/>
            </a:ext>
          </a:extLst>
        </xdr:cNvPr>
        <xdr:cNvSpPr/>
      </xdr:nvSpPr>
      <xdr:spPr>
        <a:xfrm>
          <a:off x="12763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133350</xdr:rowOff>
    </xdr:from>
    <xdr:to>
      <xdr:col>71</xdr:col>
      <xdr:colOff>177800</xdr:colOff>
      <xdr:row>85</xdr:row>
      <xdr:rowOff>160020</xdr:rowOff>
    </xdr:to>
    <xdr:cxnSp macro="">
      <xdr:nvCxnSpPr>
        <xdr:cNvPr id="771" name="直線コネクタ 770">
          <a:extLst>
            <a:ext uri="{FF2B5EF4-FFF2-40B4-BE49-F238E27FC236}">
              <a16:creationId xmlns:a16="http://schemas.microsoft.com/office/drawing/2014/main" id="{62C01FAC-B343-410A-9542-55EF808D2769}"/>
            </a:ext>
          </a:extLst>
        </xdr:cNvPr>
        <xdr:cNvCxnSpPr/>
      </xdr:nvCxnSpPr>
      <xdr:spPr>
        <a:xfrm flipV="1">
          <a:off x="12814300" y="14706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772" name="n_1aveValue【児童館】&#10;有形固定資産減価償却率">
          <a:extLst>
            <a:ext uri="{FF2B5EF4-FFF2-40B4-BE49-F238E27FC236}">
              <a16:creationId xmlns:a16="http://schemas.microsoft.com/office/drawing/2014/main" id="{A1734AD8-5CF7-465E-996C-E04521CFC3A4}"/>
            </a:ext>
          </a:extLst>
        </xdr:cNvPr>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73" name="n_2aveValue【児童館】&#10;有形固定資産減価償却率">
          <a:extLst>
            <a:ext uri="{FF2B5EF4-FFF2-40B4-BE49-F238E27FC236}">
              <a16:creationId xmlns:a16="http://schemas.microsoft.com/office/drawing/2014/main" id="{9E7A7016-1EAD-48ED-92AC-CB4362D1F20E}"/>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4" name="n_3aveValue【児童館】&#10;有形固定資産減価償却率">
          <a:extLst>
            <a:ext uri="{FF2B5EF4-FFF2-40B4-BE49-F238E27FC236}">
              <a16:creationId xmlns:a16="http://schemas.microsoft.com/office/drawing/2014/main" id="{46C00F2B-E9FA-4DA5-AFD3-4B1CC8BA7D4F}"/>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775" name="n_4aveValue【児童館】&#10;有形固定資産減価償却率">
          <a:extLst>
            <a:ext uri="{FF2B5EF4-FFF2-40B4-BE49-F238E27FC236}">
              <a16:creationId xmlns:a16="http://schemas.microsoft.com/office/drawing/2014/main" id="{292B8919-118E-4EA3-99F5-12CFF84F9EAD}"/>
            </a:ext>
          </a:extLst>
        </xdr:cNvPr>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30497</xdr:rowOff>
    </xdr:from>
    <xdr:ext cx="405111" cy="259045"/>
    <xdr:sp macro="" textlink="">
      <xdr:nvSpPr>
        <xdr:cNvPr id="776" name="n_1mainValue【児童館】&#10;有形固定資産減価償却率">
          <a:extLst>
            <a:ext uri="{FF2B5EF4-FFF2-40B4-BE49-F238E27FC236}">
              <a16:creationId xmlns:a16="http://schemas.microsoft.com/office/drawing/2014/main" id="{EC823F73-9CF0-4623-B093-7101F61529C6}"/>
            </a:ext>
          </a:extLst>
        </xdr:cNvPr>
        <xdr:cNvSpPr txBox="1"/>
      </xdr:nvSpPr>
      <xdr:spPr>
        <a:xfrm>
          <a:off x="15266044"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17163</xdr:rowOff>
    </xdr:from>
    <xdr:ext cx="405111" cy="259045"/>
    <xdr:sp macro="" textlink="">
      <xdr:nvSpPr>
        <xdr:cNvPr id="777" name="n_2mainValue【児童館】&#10;有形固定資産減価償却率">
          <a:extLst>
            <a:ext uri="{FF2B5EF4-FFF2-40B4-BE49-F238E27FC236}">
              <a16:creationId xmlns:a16="http://schemas.microsoft.com/office/drawing/2014/main" id="{90970FE2-C81D-40AE-85B5-ABE536D06CD6}"/>
            </a:ext>
          </a:extLst>
        </xdr:cNvPr>
        <xdr:cNvSpPr txBox="1"/>
      </xdr:nvSpPr>
      <xdr:spPr>
        <a:xfrm>
          <a:off x="14389744" y="1476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3827</xdr:rowOff>
    </xdr:from>
    <xdr:ext cx="405111" cy="259045"/>
    <xdr:sp macro="" textlink="">
      <xdr:nvSpPr>
        <xdr:cNvPr id="778" name="n_3mainValue【児童館】&#10;有形固定資産減価償却率">
          <a:extLst>
            <a:ext uri="{FF2B5EF4-FFF2-40B4-BE49-F238E27FC236}">
              <a16:creationId xmlns:a16="http://schemas.microsoft.com/office/drawing/2014/main" id="{6358D282-7BDE-4DD9-9595-549FBEFAD015}"/>
            </a:ext>
          </a:extLst>
        </xdr:cNvPr>
        <xdr:cNvSpPr txBox="1"/>
      </xdr:nvSpPr>
      <xdr:spPr>
        <a:xfrm>
          <a:off x="13500744"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30497</xdr:rowOff>
    </xdr:from>
    <xdr:ext cx="405111" cy="259045"/>
    <xdr:sp macro="" textlink="">
      <xdr:nvSpPr>
        <xdr:cNvPr id="779" name="n_4mainValue【児童館】&#10;有形固定資産減価償却率">
          <a:extLst>
            <a:ext uri="{FF2B5EF4-FFF2-40B4-BE49-F238E27FC236}">
              <a16:creationId xmlns:a16="http://schemas.microsoft.com/office/drawing/2014/main" id="{4AE6D8E4-43A7-437D-8E7A-E7A93DE20590}"/>
            </a:ext>
          </a:extLst>
        </xdr:cNvPr>
        <xdr:cNvSpPr txBox="1"/>
      </xdr:nvSpPr>
      <xdr:spPr>
        <a:xfrm>
          <a:off x="12611744"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57BF16F2-7681-4F51-AA7A-79A012B7AF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5B510C9E-2396-411A-B3F0-109B7C16587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2FB7741D-87B4-44EB-9494-6DE3F98666C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F9D00299-B813-4DE5-958B-2929C34F6E0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B9E49F22-37EA-4932-9370-8D057DE8C7A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E4DAC1B4-1B4D-4FCD-9ACC-11420343EB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88CE12A5-DECB-47B8-998E-F9C13572416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6BE98396-20F5-4F81-9674-3EEF7EAF66E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9308B872-E5DC-4FB6-9185-F79AB3DB42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B61E8699-E4E0-46A5-A60B-2BDF37EC7AC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90" name="直線コネクタ 789">
          <a:extLst>
            <a:ext uri="{FF2B5EF4-FFF2-40B4-BE49-F238E27FC236}">
              <a16:creationId xmlns:a16="http://schemas.microsoft.com/office/drawing/2014/main" id="{BF5BDAAC-4D50-43AF-9DB6-48DA7FDEB55E}"/>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1" name="テキスト ボックス 790">
          <a:extLst>
            <a:ext uri="{FF2B5EF4-FFF2-40B4-BE49-F238E27FC236}">
              <a16:creationId xmlns:a16="http://schemas.microsoft.com/office/drawing/2014/main" id="{55C6D320-6A05-4C3C-B2B5-FB02DD81923D}"/>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73A84D5F-1948-4008-A094-4D5DBE5E4E1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a:extLst>
            <a:ext uri="{FF2B5EF4-FFF2-40B4-BE49-F238E27FC236}">
              <a16:creationId xmlns:a16="http://schemas.microsoft.com/office/drawing/2014/main" id="{A4469B6C-373B-4EE3-B013-D2FAC5A4765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4" name="直線コネクタ 793">
          <a:extLst>
            <a:ext uri="{FF2B5EF4-FFF2-40B4-BE49-F238E27FC236}">
              <a16:creationId xmlns:a16="http://schemas.microsoft.com/office/drawing/2014/main" id="{B744AB77-FEE5-415B-B653-4C04697144ED}"/>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5" name="テキスト ボックス 794">
          <a:extLst>
            <a:ext uri="{FF2B5EF4-FFF2-40B4-BE49-F238E27FC236}">
              <a16:creationId xmlns:a16="http://schemas.microsoft.com/office/drawing/2014/main" id="{8F5F9959-3025-43B2-B46D-E4635C76351F}"/>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E9CE463D-0898-4012-A810-352B64C1D78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EDA18FCB-578A-4FAF-952B-384729A8A5D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2FCE3672-2844-44A4-A6D4-75EAFF6E18B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99" name="直線コネクタ 798">
          <a:extLst>
            <a:ext uri="{FF2B5EF4-FFF2-40B4-BE49-F238E27FC236}">
              <a16:creationId xmlns:a16="http://schemas.microsoft.com/office/drawing/2014/main" id="{B10F1A88-1EA2-46E4-B1DF-D369337F4518}"/>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800" name="【児童館】&#10;一人当たり面積最小値テキスト">
          <a:extLst>
            <a:ext uri="{FF2B5EF4-FFF2-40B4-BE49-F238E27FC236}">
              <a16:creationId xmlns:a16="http://schemas.microsoft.com/office/drawing/2014/main" id="{758FADA5-92B3-45BA-A438-B80AAC09AE54}"/>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801" name="直線コネクタ 800">
          <a:extLst>
            <a:ext uri="{FF2B5EF4-FFF2-40B4-BE49-F238E27FC236}">
              <a16:creationId xmlns:a16="http://schemas.microsoft.com/office/drawing/2014/main" id="{57476E4C-D12E-44EA-AE6C-5811B608D14F}"/>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802" name="【児童館】&#10;一人当たり面積最大値テキスト">
          <a:extLst>
            <a:ext uri="{FF2B5EF4-FFF2-40B4-BE49-F238E27FC236}">
              <a16:creationId xmlns:a16="http://schemas.microsoft.com/office/drawing/2014/main" id="{43C73B2D-3764-447E-B27E-369E289618C4}"/>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803" name="直線コネクタ 802">
          <a:extLst>
            <a:ext uri="{FF2B5EF4-FFF2-40B4-BE49-F238E27FC236}">
              <a16:creationId xmlns:a16="http://schemas.microsoft.com/office/drawing/2014/main" id="{C94BB710-A8C0-4FAC-A21A-411AFEF810DE}"/>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804" name="【児童館】&#10;一人当たり面積平均値テキスト">
          <a:extLst>
            <a:ext uri="{FF2B5EF4-FFF2-40B4-BE49-F238E27FC236}">
              <a16:creationId xmlns:a16="http://schemas.microsoft.com/office/drawing/2014/main" id="{DCDFFF59-9247-4D3C-B8BC-995EAB55DCB4}"/>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5" name="フローチャート: 判断 804">
          <a:extLst>
            <a:ext uri="{FF2B5EF4-FFF2-40B4-BE49-F238E27FC236}">
              <a16:creationId xmlns:a16="http://schemas.microsoft.com/office/drawing/2014/main" id="{6488CD57-E0AF-4C28-A398-D89BA0E64EF7}"/>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6" name="フローチャート: 判断 805">
          <a:extLst>
            <a:ext uri="{FF2B5EF4-FFF2-40B4-BE49-F238E27FC236}">
              <a16:creationId xmlns:a16="http://schemas.microsoft.com/office/drawing/2014/main" id="{BC322C43-5BDF-493D-A276-4AA82ECA9A36}"/>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807" name="フローチャート: 判断 806">
          <a:extLst>
            <a:ext uri="{FF2B5EF4-FFF2-40B4-BE49-F238E27FC236}">
              <a16:creationId xmlns:a16="http://schemas.microsoft.com/office/drawing/2014/main" id="{979551A3-D676-4FCB-BD05-1A29865A3607}"/>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808" name="フローチャート: 判断 807">
          <a:extLst>
            <a:ext uri="{FF2B5EF4-FFF2-40B4-BE49-F238E27FC236}">
              <a16:creationId xmlns:a16="http://schemas.microsoft.com/office/drawing/2014/main" id="{BA46B429-53F0-45BB-B005-318BD4B515B5}"/>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809" name="フローチャート: 判断 808">
          <a:extLst>
            <a:ext uri="{FF2B5EF4-FFF2-40B4-BE49-F238E27FC236}">
              <a16:creationId xmlns:a16="http://schemas.microsoft.com/office/drawing/2014/main" id="{1B257EE6-E161-4E05-8E65-49497AC3F079}"/>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236702F9-8B29-4112-8E5B-1241C7529CA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AC7A2AA-A018-4943-9CDB-0C97F2E3E53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5CECE17E-4765-4135-B318-B7333550012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30136A48-DB13-49FC-983F-6237E4971E7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D30C5EA3-37CE-4503-BA87-10CFA5CBCAB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815" name="楕円 814">
          <a:extLst>
            <a:ext uri="{FF2B5EF4-FFF2-40B4-BE49-F238E27FC236}">
              <a16:creationId xmlns:a16="http://schemas.microsoft.com/office/drawing/2014/main" id="{5A2DF15E-2186-46FB-9034-90A42472FD0E}"/>
            </a:ext>
          </a:extLst>
        </xdr:cNvPr>
        <xdr:cNvSpPr/>
      </xdr:nvSpPr>
      <xdr:spPr>
        <a:xfrm>
          <a:off x="22110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124477</xdr:rowOff>
    </xdr:from>
    <xdr:ext cx="469744" cy="259045"/>
    <xdr:sp macro="" textlink="">
      <xdr:nvSpPr>
        <xdr:cNvPr id="816" name="【児童館】&#10;一人当たり面積該当値テキスト">
          <a:extLst>
            <a:ext uri="{FF2B5EF4-FFF2-40B4-BE49-F238E27FC236}">
              <a16:creationId xmlns:a16="http://schemas.microsoft.com/office/drawing/2014/main" id="{49BCDE0F-D7D2-4817-B015-4C6C284673FE}"/>
            </a:ext>
          </a:extLst>
        </xdr:cNvPr>
        <xdr:cNvSpPr txBox="1"/>
      </xdr:nvSpPr>
      <xdr:spPr>
        <a:xfrm>
          <a:off x="22199600"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107314</xdr:rowOff>
    </xdr:from>
    <xdr:to>
      <xdr:col>112</xdr:col>
      <xdr:colOff>38100</xdr:colOff>
      <xdr:row>84</xdr:row>
      <xdr:rowOff>37464</xdr:rowOff>
    </xdr:to>
    <xdr:sp macro="" textlink="">
      <xdr:nvSpPr>
        <xdr:cNvPr id="817" name="楕円 816">
          <a:extLst>
            <a:ext uri="{FF2B5EF4-FFF2-40B4-BE49-F238E27FC236}">
              <a16:creationId xmlns:a16="http://schemas.microsoft.com/office/drawing/2014/main" id="{B025B88B-C4C7-4E4D-A4B2-02AD9C665664}"/>
            </a:ext>
          </a:extLst>
        </xdr:cNvPr>
        <xdr:cNvSpPr/>
      </xdr:nvSpPr>
      <xdr:spPr>
        <a:xfrm>
          <a:off x="21272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152400</xdr:rowOff>
    </xdr:from>
    <xdr:to>
      <xdr:col>116</xdr:col>
      <xdr:colOff>63500</xdr:colOff>
      <xdr:row>83</xdr:row>
      <xdr:rowOff>158114</xdr:rowOff>
    </xdr:to>
    <xdr:cxnSp macro="">
      <xdr:nvCxnSpPr>
        <xdr:cNvPr id="818" name="直線コネクタ 817">
          <a:extLst>
            <a:ext uri="{FF2B5EF4-FFF2-40B4-BE49-F238E27FC236}">
              <a16:creationId xmlns:a16="http://schemas.microsoft.com/office/drawing/2014/main" id="{DC83250A-8972-4E5E-A9A6-ECA729DCF535}"/>
            </a:ext>
          </a:extLst>
        </xdr:cNvPr>
        <xdr:cNvCxnSpPr/>
      </xdr:nvCxnSpPr>
      <xdr:spPr>
        <a:xfrm flipV="1">
          <a:off x="21323300" y="1438275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107314</xdr:rowOff>
    </xdr:from>
    <xdr:to>
      <xdr:col>107</xdr:col>
      <xdr:colOff>101600</xdr:colOff>
      <xdr:row>84</xdr:row>
      <xdr:rowOff>37464</xdr:rowOff>
    </xdr:to>
    <xdr:sp macro="" textlink="">
      <xdr:nvSpPr>
        <xdr:cNvPr id="819" name="楕円 818">
          <a:extLst>
            <a:ext uri="{FF2B5EF4-FFF2-40B4-BE49-F238E27FC236}">
              <a16:creationId xmlns:a16="http://schemas.microsoft.com/office/drawing/2014/main" id="{A6DBE51C-758E-4D75-860C-573C2F51C569}"/>
            </a:ext>
          </a:extLst>
        </xdr:cNvPr>
        <xdr:cNvSpPr/>
      </xdr:nvSpPr>
      <xdr:spPr>
        <a:xfrm>
          <a:off x="20383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158114</xdr:rowOff>
    </xdr:from>
    <xdr:to>
      <xdr:col>111</xdr:col>
      <xdr:colOff>177800</xdr:colOff>
      <xdr:row>83</xdr:row>
      <xdr:rowOff>158114</xdr:rowOff>
    </xdr:to>
    <xdr:cxnSp macro="">
      <xdr:nvCxnSpPr>
        <xdr:cNvPr id="820" name="直線コネクタ 819">
          <a:extLst>
            <a:ext uri="{FF2B5EF4-FFF2-40B4-BE49-F238E27FC236}">
              <a16:creationId xmlns:a16="http://schemas.microsoft.com/office/drawing/2014/main" id="{20AD1FD8-1A25-4074-9160-F06AD2AE472C}"/>
            </a:ext>
          </a:extLst>
        </xdr:cNvPr>
        <xdr:cNvCxnSpPr/>
      </xdr:nvCxnSpPr>
      <xdr:spPr>
        <a:xfrm>
          <a:off x="20434300" y="14388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821" name="楕円 820">
          <a:extLst>
            <a:ext uri="{FF2B5EF4-FFF2-40B4-BE49-F238E27FC236}">
              <a16:creationId xmlns:a16="http://schemas.microsoft.com/office/drawing/2014/main" id="{B149B7FE-4B85-4693-9135-267B87092D5C}"/>
            </a:ext>
          </a:extLst>
        </xdr:cNvPr>
        <xdr:cNvSpPr/>
      </xdr:nvSpPr>
      <xdr:spPr>
        <a:xfrm>
          <a:off x="19494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158114</xdr:rowOff>
    </xdr:from>
    <xdr:to>
      <xdr:col>107</xdr:col>
      <xdr:colOff>50800</xdr:colOff>
      <xdr:row>83</xdr:row>
      <xdr:rowOff>163830</xdr:rowOff>
    </xdr:to>
    <xdr:cxnSp macro="">
      <xdr:nvCxnSpPr>
        <xdr:cNvPr id="822" name="直線コネクタ 821">
          <a:extLst>
            <a:ext uri="{FF2B5EF4-FFF2-40B4-BE49-F238E27FC236}">
              <a16:creationId xmlns:a16="http://schemas.microsoft.com/office/drawing/2014/main" id="{394A3B54-5E31-4CB1-BE93-64879FC3A2D8}"/>
            </a:ext>
          </a:extLst>
        </xdr:cNvPr>
        <xdr:cNvCxnSpPr/>
      </xdr:nvCxnSpPr>
      <xdr:spPr>
        <a:xfrm flipV="1">
          <a:off x="19545300" y="143884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113030</xdr:rowOff>
    </xdr:from>
    <xdr:to>
      <xdr:col>98</xdr:col>
      <xdr:colOff>38100</xdr:colOff>
      <xdr:row>84</xdr:row>
      <xdr:rowOff>43180</xdr:rowOff>
    </xdr:to>
    <xdr:sp macro="" textlink="">
      <xdr:nvSpPr>
        <xdr:cNvPr id="823" name="楕円 822">
          <a:extLst>
            <a:ext uri="{FF2B5EF4-FFF2-40B4-BE49-F238E27FC236}">
              <a16:creationId xmlns:a16="http://schemas.microsoft.com/office/drawing/2014/main" id="{0A433366-1097-48E8-A31D-69E9A482798E}"/>
            </a:ext>
          </a:extLst>
        </xdr:cNvPr>
        <xdr:cNvSpPr/>
      </xdr:nvSpPr>
      <xdr:spPr>
        <a:xfrm>
          <a:off x="18605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163830</xdr:rowOff>
    </xdr:from>
    <xdr:to>
      <xdr:col>102</xdr:col>
      <xdr:colOff>114300</xdr:colOff>
      <xdr:row>83</xdr:row>
      <xdr:rowOff>163830</xdr:rowOff>
    </xdr:to>
    <xdr:cxnSp macro="">
      <xdr:nvCxnSpPr>
        <xdr:cNvPr id="824" name="直線コネクタ 823">
          <a:extLst>
            <a:ext uri="{FF2B5EF4-FFF2-40B4-BE49-F238E27FC236}">
              <a16:creationId xmlns:a16="http://schemas.microsoft.com/office/drawing/2014/main" id="{32560BB2-F282-4F3C-A061-43A9B062C8CF}"/>
            </a:ext>
          </a:extLst>
        </xdr:cNvPr>
        <xdr:cNvCxnSpPr/>
      </xdr:nvCxnSpPr>
      <xdr:spPr>
        <a:xfrm>
          <a:off x="18656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25" name="n_1aveValue【児童館】&#10;一人当たり面積">
          <a:extLst>
            <a:ext uri="{FF2B5EF4-FFF2-40B4-BE49-F238E27FC236}">
              <a16:creationId xmlns:a16="http://schemas.microsoft.com/office/drawing/2014/main" id="{C431F1D9-1282-413F-844B-8024B70629B3}"/>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826" name="n_2aveValue【児童館】&#10;一人当たり面積">
          <a:extLst>
            <a:ext uri="{FF2B5EF4-FFF2-40B4-BE49-F238E27FC236}">
              <a16:creationId xmlns:a16="http://schemas.microsoft.com/office/drawing/2014/main" id="{5197B414-9B4B-4CBC-BF4F-5020625CF95F}"/>
            </a:ext>
          </a:extLst>
        </xdr:cNvPr>
        <xdr:cNvSpPr txBox="1"/>
      </xdr:nvSpPr>
      <xdr:spPr>
        <a:xfrm>
          <a:off x="20199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827" name="n_3aveValue【児童館】&#10;一人当たり面積">
          <a:extLst>
            <a:ext uri="{FF2B5EF4-FFF2-40B4-BE49-F238E27FC236}">
              <a16:creationId xmlns:a16="http://schemas.microsoft.com/office/drawing/2014/main" id="{9D508AE7-2C18-47ED-993A-F9875E9F8104}"/>
            </a:ext>
          </a:extLst>
        </xdr:cNvPr>
        <xdr:cNvSpPr txBox="1"/>
      </xdr:nvSpPr>
      <xdr:spPr>
        <a:xfrm>
          <a:off x="19310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91457</xdr:rowOff>
    </xdr:from>
    <xdr:ext cx="469744" cy="259045"/>
    <xdr:sp macro="" textlink="">
      <xdr:nvSpPr>
        <xdr:cNvPr id="828" name="n_4aveValue【児童館】&#10;一人当たり面積">
          <a:extLst>
            <a:ext uri="{FF2B5EF4-FFF2-40B4-BE49-F238E27FC236}">
              <a16:creationId xmlns:a16="http://schemas.microsoft.com/office/drawing/2014/main" id="{A52CA225-B5AD-4B82-B929-27B6EB2DC8EB}"/>
            </a:ext>
          </a:extLst>
        </xdr:cNvPr>
        <xdr:cNvSpPr txBox="1"/>
      </xdr:nvSpPr>
      <xdr:spPr>
        <a:xfrm>
          <a:off x="18421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53991</xdr:rowOff>
    </xdr:from>
    <xdr:ext cx="469744" cy="259045"/>
    <xdr:sp macro="" textlink="">
      <xdr:nvSpPr>
        <xdr:cNvPr id="829" name="n_1mainValue【児童館】&#10;一人当たり面積">
          <a:extLst>
            <a:ext uri="{FF2B5EF4-FFF2-40B4-BE49-F238E27FC236}">
              <a16:creationId xmlns:a16="http://schemas.microsoft.com/office/drawing/2014/main" id="{20990EB3-3749-42BA-96C2-6595BC7FAEDB}"/>
            </a:ext>
          </a:extLst>
        </xdr:cNvPr>
        <xdr:cNvSpPr txBox="1"/>
      </xdr:nvSpPr>
      <xdr:spPr>
        <a:xfrm>
          <a:off x="21075727" y="1411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53991</xdr:rowOff>
    </xdr:from>
    <xdr:ext cx="469744" cy="259045"/>
    <xdr:sp macro="" textlink="">
      <xdr:nvSpPr>
        <xdr:cNvPr id="830" name="n_2mainValue【児童館】&#10;一人当たり面積">
          <a:extLst>
            <a:ext uri="{FF2B5EF4-FFF2-40B4-BE49-F238E27FC236}">
              <a16:creationId xmlns:a16="http://schemas.microsoft.com/office/drawing/2014/main" id="{3BF93F03-BD69-414E-85F0-B2B1E03218C4}"/>
            </a:ext>
          </a:extLst>
        </xdr:cNvPr>
        <xdr:cNvSpPr txBox="1"/>
      </xdr:nvSpPr>
      <xdr:spPr>
        <a:xfrm>
          <a:off x="20199427" y="1411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59707</xdr:rowOff>
    </xdr:from>
    <xdr:ext cx="469744" cy="259045"/>
    <xdr:sp macro="" textlink="">
      <xdr:nvSpPr>
        <xdr:cNvPr id="831" name="n_3mainValue【児童館】&#10;一人当たり面積">
          <a:extLst>
            <a:ext uri="{FF2B5EF4-FFF2-40B4-BE49-F238E27FC236}">
              <a16:creationId xmlns:a16="http://schemas.microsoft.com/office/drawing/2014/main" id="{BFE901CF-C8E5-4470-B751-D782417C8657}"/>
            </a:ext>
          </a:extLst>
        </xdr:cNvPr>
        <xdr:cNvSpPr txBox="1"/>
      </xdr:nvSpPr>
      <xdr:spPr>
        <a:xfrm>
          <a:off x="19310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832" name="n_4mainValue【児童館】&#10;一人当たり面積">
          <a:extLst>
            <a:ext uri="{FF2B5EF4-FFF2-40B4-BE49-F238E27FC236}">
              <a16:creationId xmlns:a16="http://schemas.microsoft.com/office/drawing/2014/main" id="{F47D7468-58D6-4595-97AB-B07D7FA3BA60}"/>
            </a:ext>
          </a:extLst>
        </xdr:cNvPr>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1E1F45F-F0CF-4309-9DAA-A56F06B1A2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73503907-C59F-4C06-B3AF-F178CED5EF8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797693C8-7755-48B4-AC03-FBF3FD6D0B2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F5B55285-CA6D-44C4-954F-430D08E2478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FE49D4C3-8EC5-4F8E-B5D9-0A2B1B24A0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872834C0-742B-4667-9820-21175C23E93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DD262AED-D3F0-4BEA-BACA-BF730740E3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9D029A61-7D40-4476-8439-CC244DC860F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FC97E0F5-A7D6-49C8-B69F-A4BEE8468F4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42885C3F-988B-4268-A9FC-E166090BD51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6446FA40-7796-4450-9E05-34E4DBC6323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a:extLst>
            <a:ext uri="{FF2B5EF4-FFF2-40B4-BE49-F238E27FC236}">
              <a16:creationId xmlns:a16="http://schemas.microsoft.com/office/drawing/2014/main" id="{55A91BB1-F481-40FC-8C67-87F9E4A5C24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5" name="テキスト ボックス 844">
          <a:extLst>
            <a:ext uri="{FF2B5EF4-FFF2-40B4-BE49-F238E27FC236}">
              <a16:creationId xmlns:a16="http://schemas.microsoft.com/office/drawing/2014/main" id="{62CA382A-E3F2-41ED-8045-25D132E97761}"/>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a:extLst>
            <a:ext uri="{FF2B5EF4-FFF2-40B4-BE49-F238E27FC236}">
              <a16:creationId xmlns:a16="http://schemas.microsoft.com/office/drawing/2014/main" id="{93CC72B0-FCA4-4A0A-A61B-A2E432B27BCE}"/>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7" name="テキスト ボックス 846">
          <a:extLst>
            <a:ext uri="{FF2B5EF4-FFF2-40B4-BE49-F238E27FC236}">
              <a16:creationId xmlns:a16="http://schemas.microsoft.com/office/drawing/2014/main" id="{A783FFDF-EDC4-48B6-B58E-ACAA8EDD3A6D}"/>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a:extLst>
            <a:ext uri="{FF2B5EF4-FFF2-40B4-BE49-F238E27FC236}">
              <a16:creationId xmlns:a16="http://schemas.microsoft.com/office/drawing/2014/main" id="{39CE4207-D9DA-4EA8-959A-B9FC2082B2A6}"/>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9" name="テキスト ボックス 848">
          <a:extLst>
            <a:ext uri="{FF2B5EF4-FFF2-40B4-BE49-F238E27FC236}">
              <a16:creationId xmlns:a16="http://schemas.microsoft.com/office/drawing/2014/main" id="{1C59677D-7C2E-44D9-A28C-14A2FB3F1B8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a:extLst>
            <a:ext uri="{FF2B5EF4-FFF2-40B4-BE49-F238E27FC236}">
              <a16:creationId xmlns:a16="http://schemas.microsoft.com/office/drawing/2014/main" id="{F8A9940B-B8FA-4E42-82F7-BE4408792F5B}"/>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1" name="テキスト ボックス 850">
          <a:extLst>
            <a:ext uri="{FF2B5EF4-FFF2-40B4-BE49-F238E27FC236}">
              <a16:creationId xmlns:a16="http://schemas.microsoft.com/office/drawing/2014/main" id="{D25546C0-45F1-48CD-804F-00E4183EEAC8}"/>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CECD2E8A-D647-4002-992B-EF680C34EEA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3" name="テキスト ボックス 852">
          <a:extLst>
            <a:ext uri="{FF2B5EF4-FFF2-40B4-BE49-F238E27FC236}">
              <a16:creationId xmlns:a16="http://schemas.microsoft.com/office/drawing/2014/main" id="{5B62702D-1147-4161-AD2D-CFB9D87403D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4258FDEF-5D05-45B6-BE97-7E995CD593A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55" name="直線コネクタ 854">
          <a:extLst>
            <a:ext uri="{FF2B5EF4-FFF2-40B4-BE49-F238E27FC236}">
              <a16:creationId xmlns:a16="http://schemas.microsoft.com/office/drawing/2014/main" id="{5A9E38B3-5C45-4FDD-9B0E-18374309C00F}"/>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56" name="【公民館】&#10;有形固定資産減価償却率最小値テキスト">
          <a:extLst>
            <a:ext uri="{FF2B5EF4-FFF2-40B4-BE49-F238E27FC236}">
              <a16:creationId xmlns:a16="http://schemas.microsoft.com/office/drawing/2014/main" id="{8FD4EB80-61D4-4191-B8A4-650DE4FD919B}"/>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57" name="直線コネクタ 856">
          <a:extLst>
            <a:ext uri="{FF2B5EF4-FFF2-40B4-BE49-F238E27FC236}">
              <a16:creationId xmlns:a16="http://schemas.microsoft.com/office/drawing/2014/main" id="{41CE7140-3972-411B-9BDF-8CE59D1E23BD}"/>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58" name="【公民館】&#10;有形固定資産減価償却率最大値テキスト">
          <a:extLst>
            <a:ext uri="{FF2B5EF4-FFF2-40B4-BE49-F238E27FC236}">
              <a16:creationId xmlns:a16="http://schemas.microsoft.com/office/drawing/2014/main" id="{5168F6BD-B972-4FAF-A92B-5A0723C2D983}"/>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59" name="直線コネクタ 858">
          <a:extLst>
            <a:ext uri="{FF2B5EF4-FFF2-40B4-BE49-F238E27FC236}">
              <a16:creationId xmlns:a16="http://schemas.microsoft.com/office/drawing/2014/main" id="{E0F5D940-FA2F-468C-9023-74E54EA39FA4}"/>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860" name="【公民館】&#10;有形固定資産減価償却率平均値テキスト">
          <a:extLst>
            <a:ext uri="{FF2B5EF4-FFF2-40B4-BE49-F238E27FC236}">
              <a16:creationId xmlns:a16="http://schemas.microsoft.com/office/drawing/2014/main" id="{6301D324-5C87-4952-A400-B7BA9B54D4DA}"/>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61" name="フローチャート: 判断 860">
          <a:extLst>
            <a:ext uri="{FF2B5EF4-FFF2-40B4-BE49-F238E27FC236}">
              <a16:creationId xmlns:a16="http://schemas.microsoft.com/office/drawing/2014/main" id="{432A1988-69AF-4266-B89B-3D2F624F26A2}"/>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62" name="フローチャート: 判断 861">
          <a:extLst>
            <a:ext uri="{FF2B5EF4-FFF2-40B4-BE49-F238E27FC236}">
              <a16:creationId xmlns:a16="http://schemas.microsoft.com/office/drawing/2014/main" id="{99C3B512-5851-41C9-9A99-500BEAF393EC}"/>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63" name="フローチャート: 判断 862">
          <a:extLst>
            <a:ext uri="{FF2B5EF4-FFF2-40B4-BE49-F238E27FC236}">
              <a16:creationId xmlns:a16="http://schemas.microsoft.com/office/drawing/2014/main" id="{1CC80980-34C3-4202-94A6-7D1FFBE99934}"/>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64" name="フローチャート: 判断 863">
          <a:extLst>
            <a:ext uri="{FF2B5EF4-FFF2-40B4-BE49-F238E27FC236}">
              <a16:creationId xmlns:a16="http://schemas.microsoft.com/office/drawing/2014/main" id="{5F5BD504-960A-49C8-8963-46205BAA1204}"/>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865" name="フローチャート: 判断 864">
          <a:extLst>
            <a:ext uri="{FF2B5EF4-FFF2-40B4-BE49-F238E27FC236}">
              <a16:creationId xmlns:a16="http://schemas.microsoft.com/office/drawing/2014/main" id="{071285F1-82D7-448E-9DB2-511FCEFA38EF}"/>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27CFFD1-69E6-41B7-9938-0891D109760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4B4C63E-4401-4216-AF78-4315680FD66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1B2D8FDF-B6CD-4A9F-B4D3-F41D59FFD3F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F1B0D232-F3D1-48B5-97C3-CD676C119D5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88B8569-4756-4BDE-B7F0-AE02035F94B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148844</xdr:rowOff>
    </xdr:from>
    <xdr:to>
      <xdr:col>85</xdr:col>
      <xdr:colOff>177800</xdr:colOff>
      <xdr:row>108</xdr:row>
      <xdr:rowOff>78994</xdr:rowOff>
    </xdr:to>
    <xdr:sp macro="" textlink="">
      <xdr:nvSpPr>
        <xdr:cNvPr id="871" name="楕円 870">
          <a:extLst>
            <a:ext uri="{FF2B5EF4-FFF2-40B4-BE49-F238E27FC236}">
              <a16:creationId xmlns:a16="http://schemas.microsoft.com/office/drawing/2014/main" id="{065D98C2-EC3B-4604-8474-77B061246C6B}"/>
            </a:ext>
          </a:extLst>
        </xdr:cNvPr>
        <xdr:cNvSpPr/>
      </xdr:nvSpPr>
      <xdr:spPr>
        <a:xfrm>
          <a:off x="16268700" y="18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63771</xdr:rowOff>
    </xdr:from>
    <xdr:ext cx="405111" cy="259045"/>
    <xdr:sp macro="" textlink="">
      <xdr:nvSpPr>
        <xdr:cNvPr id="872" name="【公民館】&#10;有形固定資産減価償却率該当値テキスト">
          <a:extLst>
            <a:ext uri="{FF2B5EF4-FFF2-40B4-BE49-F238E27FC236}">
              <a16:creationId xmlns:a16="http://schemas.microsoft.com/office/drawing/2014/main" id="{14CF8435-0B58-49CB-9A53-20F85E67DA93}"/>
            </a:ext>
          </a:extLst>
        </xdr:cNvPr>
        <xdr:cNvSpPr txBox="1"/>
      </xdr:nvSpPr>
      <xdr:spPr>
        <a:xfrm>
          <a:off x="16357600" y="18408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141987</xdr:rowOff>
    </xdr:from>
    <xdr:to>
      <xdr:col>81</xdr:col>
      <xdr:colOff>101600</xdr:colOff>
      <xdr:row>108</xdr:row>
      <xdr:rowOff>72137</xdr:rowOff>
    </xdr:to>
    <xdr:sp macro="" textlink="">
      <xdr:nvSpPr>
        <xdr:cNvPr id="873" name="楕円 872">
          <a:extLst>
            <a:ext uri="{FF2B5EF4-FFF2-40B4-BE49-F238E27FC236}">
              <a16:creationId xmlns:a16="http://schemas.microsoft.com/office/drawing/2014/main" id="{77C88C2D-963F-4B32-A3AC-A2FC02E0621F}"/>
            </a:ext>
          </a:extLst>
        </xdr:cNvPr>
        <xdr:cNvSpPr/>
      </xdr:nvSpPr>
      <xdr:spPr>
        <a:xfrm>
          <a:off x="15430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21337</xdr:rowOff>
    </xdr:from>
    <xdr:to>
      <xdr:col>85</xdr:col>
      <xdr:colOff>127000</xdr:colOff>
      <xdr:row>108</xdr:row>
      <xdr:rowOff>28194</xdr:rowOff>
    </xdr:to>
    <xdr:cxnSp macro="">
      <xdr:nvCxnSpPr>
        <xdr:cNvPr id="874" name="直線コネクタ 873">
          <a:extLst>
            <a:ext uri="{FF2B5EF4-FFF2-40B4-BE49-F238E27FC236}">
              <a16:creationId xmlns:a16="http://schemas.microsoft.com/office/drawing/2014/main" id="{048218A2-DE66-42DC-AA7B-C5F9CD52A1B1}"/>
            </a:ext>
          </a:extLst>
        </xdr:cNvPr>
        <xdr:cNvCxnSpPr/>
      </xdr:nvCxnSpPr>
      <xdr:spPr>
        <a:xfrm>
          <a:off x="15481300" y="18537937"/>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141987</xdr:rowOff>
    </xdr:from>
    <xdr:to>
      <xdr:col>76</xdr:col>
      <xdr:colOff>165100</xdr:colOff>
      <xdr:row>108</xdr:row>
      <xdr:rowOff>72137</xdr:rowOff>
    </xdr:to>
    <xdr:sp macro="" textlink="">
      <xdr:nvSpPr>
        <xdr:cNvPr id="875" name="楕円 874">
          <a:extLst>
            <a:ext uri="{FF2B5EF4-FFF2-40B4-BE49-F238E27FC236}">
              <a16:creationId xmlns:a16="http://schemas.microsoft.com/office/drawing/2014/main" id="{FE6B431B-012F-4291-BCDE-7FDBCE949F10}"/>
            </a:ext>
          </a:extLst>
        </xdr:cNvPr>
        <xdr:cNvSpPr/>
      </xdr:nvSpPr>
      <xdr:spPr>
        <a:xfrm>
          <a:off x="14541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21337</xdr:rowOff>
    </xdr:from>
    <xdr:to>
      <xdr:col>81</xdr:col>
      <xdr:colOff>50800</xdr:colOff>
      <xdr:row>108</xdr:row>
      <xdr:rowOff>21337</xdr:rowOff>
    </xdr:to>
    <xdr:cxnSp macro="">
      <xdr:nvCxnSpPr>
        <xdr:cNvPr id="876" name="直線コネクタ 875">
          <a:extLst>
            <a:ext uri="{FF2B5EF4-FFF2-40B4-BE49-F238E27FC236}">
              <a16:creationId xmlns:a16="http://schemas.microsoft.com/office/drawing/2014/main" id="{0DDBF4D6-7342-41B6-8D36-F927E695BA2A}"/>
            </a:ext>
          </a:extLst>
        </xdr:cNvPr>
        <xdr:cNvCxnSpPr/>
      </xdr:nvCxnSpPr>
      <xdr:spPr>
        <a:xfrm>
          <a:off x="14592300" y="1853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135128</xdr:rowOff>
    </xdr:from>
    <xdr:to>
      <xdr:col>72</xdr:col>
      <xdr:colOff>38100</xdr:colOff>
      <xdr:row>108</xdr:row>
      <xdr:rowOff>65278</xdr:rowOff>
    </xdr:to>
    <xdr:sp macro="" textlink="">
      <xdr:nvSpPr>
        <xdr:cNvPr id="877" name="楕円 876">
          <a:extLst>
            <a:ext uri="{FF2B5EF4-FFF2-40B4-BE49-F238E27FC236}">
              <a16:creationId xmlns:a16="http://schemas.microsoft.com/office/drawing/2014/main" id="{4FA0DDA1-BF0C-466B-8D63-E08C91E07C44}"/>
            </a:ext>
          </a:extLst>
        </xdr:cNvPr>
        <xdr:cNvSpPr/>
      </xdr:nvSpPr>
      <xdr:spPr>
        <a:xfrm>
          <a:off x="13652500" y="184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14478</xdr:rowOff>
    </xdr:from>
    <xdr:to>
      <xdr:col>76</xdr:col>
      <xdr:colOff>114300</xdr:colOff>
      <xdr:row>108</xdr:row>
      <xdr:rowOff>21337</xdr:rowOff>
    </xdr:to>
    <xdr:cxnSp macro="">
      <xdr:nvCxnSpPr>
        <xdr:cNvPr id="878" name="直線コネクタ 877">
          <a:extLst>
            <a:ext uri="{FF2B5EF4-FFF2-40B4-BE49-F238E27FC236}">
              <a16:creationId xmlns:a16="http://schemas.microsoft.com/office/drawing/2014/main" id="{4E0B8D71-6CB6-449D-93E8-316661624743}"/>
            </a:ext>
          </a:extLst>
        </xdr:cNvPr>
        <xdr:cNvCxnSpPr/>
      </xdr:nvCxnSpPr>
      <xdr:spPr>
        <a:xfrm>
          <a:off x="13703300" y="18531078"/>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121413</xdr:rowOff>
    </xdr:from>
    <xdr:to>
      <xdr:col>67</xdr:col>
      <xdr:colOff>101600</xdr:colOff>
      <xdr:row>108</xdr:row>
      <xdr:rowOff>51563</xdr:rowOff>
    </xdr:to>
    <xdr:sp macro="" textlink="">
      <xdr:nvSpPr>
        <xdr:cNvPr id="879" name="楕円 878">
          <a:extLst>
            <a:ext uri="{FF2B5EF4-FFF2-40B4-BE49-F238E27FC236}">
              <a16:creationId xmlns:a16="http://schemas.microsoft.com/office/drawing/2014/main" id="{C08B42F3-9ABA-45FF-BDBC-DE33CE1B531A}"/>
            </a:ext>
          </a:extLst>
        </xdr:cNvPr>
        <xdr:cNvSpPr/>
      </xdr:nvSpPr>
      <xdr:spPr>
        <a:xfrm>
          <a:off x="12763500" y="1846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763</xdr:rowOff>
    </xdr:from>
    <xdr:to>
      <xdr:col>71</xdr:col>
      <xdr:colOff>177800</xdr:colOff>
      <xdr:row>108</xdr:row>
      <xdr:rowOff>14478</xdr:rowOff>
    </xdr:to>
    <xdr:cxnSp macro="">
      <xdr:nvCxnSpPr>
        <xdr:cNvPr id="880" name="直線コネクタ 879">
          <a:extLst>
            <a:ext uri="{FF2B5EF4-FFF2-40B4-BE49-F238E27FC236}">
              <a16:creationId xmlns:a16="http://schemas.microsoft.com/office/drawing/2014/main" id="{48B72683-E928-4C58-B65C-F6A377108C89}"/>
            </a:ext>
          </a:extLst>
        </xdr:cNvPr>
        <xdr:cNvCxnSpPr/>
      </xdr:nvCxnSpPr>
      <xdr:spPr>
        <a:xfrm>
          <a:off x="12814300" y="18517363"/>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881" name="n_1aveValue【公民館】&#10;有形固定資産減価償却率">
          <a:extLst>
            <a:ext uri="{FF2B5EF4-FFF2-40B4-BE49-F238E27FC236}">
              <a16:creationId xmlns:a16="http://schemas.microsoft.com/office/drawing/2014/main" id="{C164A693-E7FD-4A83-A2D1-D4BB44F43C46}"/>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882" name="n_2aveValue【公民館】&#10;有形固定資産減価償却率">
          <a:extLst>
            <a:ext uri="{FF2B5EF4-FFF2-40B4-BE49-F238E27FC236}">
              <a16:creationId xmlns:a16="http://schemas.microsoft.com/office/drawing/2014/main" id="{431F69A7-B8C0-4CC1-9E1E-ECF5D94CF202}"/>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883" name="n_3aveValue【公民館】&#10;有形固定資産減価償却率">
          <a:extLst>
            <a:ext uri="{FF2B5EF4-FFF2-40B4-BE49-F238E27FC236}">
              <a16:creationId xmlns:a16="http://schemas.microsoft.com/office/drawing/2014/main" id="{D00FB85F-2C84-45FA-8E72-1AF4F2AED452}"/>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884" name="n_4aveValue【公民館】&#10;有形固定資産減価償却率">
          <a:extLst>
            <a:ext uri="{FF2B5EF4-FFF2-40B4-BE49-F238E27FC236}">
              <a16:creationId xmlns:a16="http://schemas.microsoft.com/office/drawing/2014/main" id="{40192A2E-4C18-4B08-8966-338670B3FA03}"/>
            </a:ext>
          </a:extLst>
        </xdr:cNvPr>
        <xdr:cNvSpPr txBox="1"/>
      </xdr:nvSpPr>
      <xdr:spPr>
        <a:xfrm>
          <a:off x="12611744" y="1761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63264</xdr:rowOff>
    </xdr:from>
    <xdr:ext cx="405111" cy="259045"/>
    <xdr:sp macro="" textlink="">
      <xdr:nvSpPr>
        <xdr:cNvPr id="885" name="n_1mainValue【公民館】&#10;有形固定資産減価償却率">
          <a:extLst>
            <a:ext uri="{FF2B5EF4-FFF2-40B4-BE49-F238E27FC236}">
              <a16:creationId xmlns:a16="http://schemas.microsoft.com/office/drawing/2014/main" id="{85B373E3-84A3-48B0-A8F3-09AB11D2AA08}"/>
            </a:ext>
          </a:extLst>
        </xdr:cNvPr>
        <xdr:cNvSpPr txBox="1"/>
      </xdr:nvSpPr>
      <xdr:spPr>
        <a:xfrm>
          <a:off x="15266044" y="18579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63264</xdr:rowOff>
    </xdr:from>
    <xdr:ext cx="405111" cy="259045"/>
    <xdr:sp macro="" textlink="">
      <xdr:nvSpPr>
        <xdr:cNvPr id="886" name="n_2mainValue【公民館】&#10;有形固定資産減価償却率">
          <a:extLst>
            <a:ext uri="{FF2B5EF4-FFF2-40B4-BE49-F238E27FC236}">
              <a16:creationId xmlns:a16="http://schemas.microsoft.com/office/drawing/2014/main" id="{F41E1027-FAAE-480F-AC11-F252E11CE17C}"/>
            </a:ext>
          </a:extLst>
        </xdr:cNvPr>
        <xdr:cNvSpPr txBox="1"/>
      </xdr:nvSpPr>
      <xdr:spPr>
        <a:xfrm>
          <a:off x="14389744" y="18579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56405</xdr:rowOff>
    </xdr:from>
    <xdr:ext cx="405111" cy="259045"/>
    <xdr:sp macro="" textlink="">
      <xdr:nvSpPr>
        <xdr:cNvPr id="887" name="n_3mainValue【公民館】&#10;有形固定資産減価償却率">
          <a:extLst>
            <a:ext uri="{FF2B5EF4-FFF2-40B4-BE49-F238E27FC236}">
              <a16:creationId xmlns:a16="http://schemas.microsoft.com/office/drawing/2014/main" id="{C5AE6D82-2A82-4841-BF26-FDBC3A590A4C}"/>
            </a:ext>
          </a:extLst>
        </xdr:cNvPr>
        <xdr:cNvSpPr txBox="1"/>
      </xdr:nvSpPr>
      <xdr:spPr>
        <a:xfrm>
          <a:off x="13500744" y="1857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42690</xdr:rowOff>
    </xdr:from>
    <xdr:ext cx="405111" cy="259045"/>
    <xdr:sp macro="" textlink="">
      <xdr:nvSpPr>
        <xdr:cNvPr id="888" name="n_4mainValue【公民館】&#10;有形固定資産減価償却率">
          <a:extLst>
            <a:ext uri="{FF2B5EF4-FFF2-40B4-BE49-F238E27FC236}">
              <a16:creationId xmlns:a16="http://schemas.microsoft.com/office/drawing/2014/main" id="{EA90BFFD-A241-4917-B38A-E26F3AED29C1}"/>
            </a:ext>
          </a:extLst>
        </xdr:cNvPr>
        <xdr:cNvSpPr txBox="1"/>
      </xdr:nvSpPr>
      <xdr:spPr>
        <a:xfrm>
          <a:off x="12611744" y="1855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F655F818-532F-4F7D-83CA-D4F117312B7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998E4F05-48A1-4B37-8A08-D5C1FFE03AA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CFEB893D-5C4F-4712-94D2-5886A0F2902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D4BF6CA2-5DFC-42A5-A2B8-5FB21B60CD8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D9F74CD3-D343-4723-B1F4-609E670A3BE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53836481-2FB1-48EF-90B2-70A63A82FA4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3EA2A089-5A12-4A37-AA2C-CA6C287194C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5B1B1CB3-79AD-4F8A-A63B-4D6CD5485B8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4A29D23A-7F22-4ECB-BB0F-AB0257288AD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2316BBF1-47E7-44FD-A345-4E1AEE9E95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CCDE6080-618D-48FB-ABF1-53783722B16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1DCB22AB-B733-40BD-8ED3-C98693A4EBC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E1CE0FAA-AA26-4CAB-A581-AEC35DB8C41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5EF10BA9-9D86-4882-98DB-7B36CB955BA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715B761A-D24D-479F-9C85-FE0339ECC8C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FCCC5BBC-7BED-495F-AE6E-6FD18297FBC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D13160FA-4DE5-4B29-B7E1-0115C931E2B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7405B7BC-4F6D-423E-9066-3FED6C7BC27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EC7C3948-BA3E-4D60-8DF7-54247C9A0B1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D34F1389-AF4F-4C1E-8C65-302517CF9DF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a:extLst>
            <a:ext uri="{FF2B5EF4-FFF2-40B4-BE49-F238E27FC236}">
              <a16:creationId xmlns:a16="http://schemas.microsoft.com/office/drawing/2014/main" id="{E603E745-975E-48A6-ADC0-544D87BD04E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910" name="直線コネクタ 909">
          <a:extLst>
            <a:ext uri="{FF2B5EF4-FFF2-40B4-BE49-F238E27FC236}">
              <a16:creationId xmlns:a16="http://schemas.microsoft.com/office/drawing/2014/main" id="{4F177516-6108-446D-9F41-37C853D687F2}"/>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911" name="【公民館】&#10;一人当たり面積最小値テキスト">
          <a:extLst>
            <a:ext uri="{FF2B5EF4-FFF2-40B4-BE49-F238E27FC236}">
              <a16:creationId xmlns:a16="http://schemas.microsoft.com/office/drawing/2014/main" id="{E62C74C1-EA21-4693-AD6E-3D916E2C0950}"/>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12" name="直線コネクタ 911">
          <a:extLst>
            <a:ext uri="{FF2B5EF4-FFF2-40B4-BE49-F238E27FC236}">
              <a16:creationId xmlns:a16="http://schemas.microsoft.com/office/drawing/2014/main" id="{453392BF-62D3-499E-AAAE-965591AA5933}"/>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913" name="【公民館】&#10;一人当たり面積最大値テキスト">
          <a:extLst>
            <a:ext uri="{FF2B5EF4-FFF2-40B4-BE49-F238E27FC236}">
              <a16:creationId xmlns:a16="http://schemas.microsoft.com/office/drawing/2014/main" id="{42A5B69B-DE67-4320-A074-D6A67833A973}"/>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914" name="直線コネクタ 913">
          <a:extLst>
            <a:ext uri="{FF2B5EF4-FFF2-40B4-BE49-F238E27FC236}">
              <a16:creationId xmlns:a16="http://schemas.microsoft.com/office/drawing/2014/main" id="{9DAB3FDC-601B-44C7-B2B9-8054D8DE1200}"/>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915" name="【公民館】&#10;一人当たり面積平均値テキスト">
          <a:extLst>
            <a:ext uri="{FF2B5EF4-FFF2-40B4-BE49-F238E27FC236}">
              <a16:creationId xmlns:a16="http://schemas.microsoft.com/office/drawing/2014/main" id="{534B4256-4995-4FF8-9CE8-81B596B1C50D}"/>
            </a:ext>
          </a:extLst>
        </xdr:cNvPr>
        <xdr:cNvSpPr txBox="1"/>
      </xdr:nvSpPr>
      <xdr:spPr>
        <a:xfrm>
          <a:off x="22199600" y="1795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916" name="フローチャート: 判断 915">
          <a:extLst>
            <a:ext uri="{FF2B5EF4-FFF2-40B4-BE49-F238E27FC236}">
              <a16:creationId xmlns:a16="http://schemas.microsoft.com/office/drawing/2014/main" id="{58582D68-D9E1-4E3F-B253-38D134341189}"/>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17" name="フローチャート: 判断 916">
          <a:extLst>
            <a:ext uri="{FF2B5EF4-FFF2-40B4-BE49-F238E27FC236}">
              <a16:creationId xmlns:a16="http://schemas.microsoft.com/office/drawing/2014/main" id="{2341B879-3CE7-4747-9BA0-C3BED741F565}"/>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18" name="フローチャート: 判断 917">
          <a:extLst>
            <a:ext uri="{FF2B5EF4-FFF2-40B4-BE49-F238E27FC236}">
              <a16:creationId xmlns:a16="http://schemas.microsoft.com/office/drawing/2014/main" id="{A4C3CF37-7503-4A5D-87F3-5508A5186019}"/>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19" name="フローチャート: 判断 918">
          <a:extLst>
            <a:ext uri="{FF2B5EF4-FFF2-40B4-BE49-F238E27FC236}">
              <a16:creationId xmlns:a16="http://schemas.microsoft.com/office/drawing/2014/main" id="{04F9A2E2-AAC7-4F49-862D-0EFE404717A9}"/>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920" name="フローチャート: 判断 919">
          <a:extLst>
            <a:ext uri="{FF2B5EF4-FFF2-40B4-BE49-F238E27FC236}">
              <a16:creationId xmlns:a16="http://schemas.microsoft.com/office/drawing/2014/main" id="{93F30786-D151-465D-BBFE-0F1CBF5B06F9}"/>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8C4F9869-682B-4D64-B838-06BFF94053A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CA3A763D-15BC-4438-83AC-DEBDB28824B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138C3D7-89A2-448E-A9C5-62D36364E8E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B7119754-FF5E-464A-81B0-A7369911991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48A8AF29-EEAE-488E-89ED-4AEB87F8E89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926" name="楕円 925">
          <a:extLst>
            <a:ext uri="{FF2B5EF4-FFF2-40B4-BE49-F238E27FC236}">
              <a16:creationId xmlns:a16="http://schemas.microsoft.com/office/drawing/2014/main" id="{F6E4F230-4A4A-4A64-916C-1867BCD7EC04}"/>
            </a:ext>
          </a:extLst>
        </xdr:cNvPr>
        <xdr:cNvSpPr/>
      </xdr:nvSpPr>
      <xdr:spPr>
        <a:xfrm>
          <a:off x="22110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927" name="【公民館】&#10;一人当たり面積該当値テキスト">
          <a:extLst>
            <a:ext uri="{FF2B5EF4-FFF2-40B4-BE49-F238E27FC236}">
              <a16:creationId xmlns:a16="http://schemas.microsoft.com/office/drawing/2014/main" id="{7CD36BFC-C030-46D8-B2B9-5A8A0B7F87AE}"/>
            </a:ext>
          </a:extLst>
        </xdr:cNvPr>
        <xdr:cNvSpPr txBox="1"/>
      </xdr:nvSpPr>
      <xdr:spPr>
        <a:xfrm>
          <a:off x="22199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141987</xdr:rowOff>
    </xdr:from>
    <xdr:to>
      <xdr:col>112</xdr:col>
      <xdr:colOff>38100</xdr:colOff>
      <xdr:row>107</xdr:row>
      <xdr:rowOff>72137</xdr:rowOff>
    </xdr:to>
    <xdr:sp macro="" textlink="">
      <xdr:nvSpPr>
        <xdr:cNvPr id="928" name="楕円 927">
          <a:extLst>
            <a:ext uri="{FF2B5EF4-FFF2-40B4-BE49-F238E27FC236}">
              <a16:creationId xmlns:a16="http://schemas.microsoft.com/office/drawing/2014/main" id="{FA9DF2A9-2041-4A6B-81D6-C4837BA1109A}"/>
            </a:ext>
          </a:extLst>
        </xdr:cNvPr>
        <xdr:cNvSpPr/>
      </xdr:nvSpPr>
      <xdr:spPr>
        <a:xfrm>
          <a:off x="21272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21337</xdr:rowOff>
    </xdr:to>
    <xdr:cxnSp macro="">
      <xdr:nvCxnSpPr>
        <xdr:cNvPr id="929" name="直線コネクタ 928">
          <a:extLst>
            <a:ext uri="{FF2B5EF4-FFF2-40B4-BE49-F238E27FC236}">
              <a16:creationId xmlns:a16="http://schemas.microsoft.com/office/drawing/2014/main" id="{5FBF06BB-BAFD-4D03-9EDE-6CAA4377849A}"/>
            </a:ext>
          </a:extLst>
        </xdr:cNvPr>
        <xdr:cNvCxnSpPr/>
      </xdr:nvCxnSpPr>
      <xdr:spPr>
        <a:xfrm flipV="1">
          <a:off x="21323300" y="18364200"/>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146558</xdr:rowOff>
    </xdr:from>
    <xdr:to>
      <xdr:col>107</xdr:col>
      <xdr:colOff>101600</xdr:colOff>
      <xdr:row>107</xdr:row>
      <xdr:rowOff>76708</xdr:rowOff>
    </xdr:to>
    <xdr:sp macro="" textlink="">
      <xdr:nvSpPr>
        <xdr:cNvPr id="930" name="楕円 929">
          <a:extLst>
            <a:ext uri="{FF2B5EF4-FFF2-40B4-BE49-F238E27FC236}">
              <a16:creationId xmlns:a16="http://schemas.microsoft.com/office/drawing/2014/main" id="{57710C3E-8C21-4C98-B0B5-A3E1230FC650}"/>
            </a:ext>
          </a:extLst>
        </xdr:cNvPr>
        <xdr:cNvSpPr/>
      </xdr:nvSpPr>
      <xdr:spPr>
        <a:xfrm>
          <a:off x="20383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21337</xdr:rowOff>
    </xdr:from>
    <xdr:to>
      <xdr:col>111</xdr:col>
      <xdr:colOff>177800</xdr:colOff>
      <xdr:row>107</xdr:row>
      <xdr:rowOff>25908</xdr:rowOff>
    </xdr:to>
    <xdr:cxnSp macro="">
      <xdr:nvCxnSpPr>
        <xdr:cNvPr id="931" name="直線コネクタ 930">
          <a:extLst>
            <a:ext uri="{FF2B5EF4-FFF2-40B4-BE49-F238E27FC236}">
              <a16:creationId xmlns:a16="http://schemas.microsoft.com/office/drawing/2014/main" id="{2E511377-B1FD-49FA-AC6D-9808A98D890B}"/>
            </a:ext>
          </a:extLst>
        </xdr:cNvPr>
        <xdr:cNvCxnSpPr/>
      </xdr:nvCxnSpPr>
      <xdr:spPr>
        <a:xfrm flipV="1">
          <a:off x="20434300" y="1836648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932" name="楕円 931">
          <a:extLst>
            <a:ext uri="{FF2B5EF4-FFF2-40B4-BE49-F238E27FC236}">
              <a16:creationId xmlns:a16="http://schemas.microsoft.com/office/drawing/2014/main" id="{A56A6C98-379E-4941-893F-7F84B759AB33}"/>
            </a:ext>
          </a:extLst>
        </xdr:cNvPr>
        <xdr:cNvSpPr/>
      </xdr:nvSpPr>
      <xdr:spPr>
        <a:xfrm>
          <a:off x="19494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25908</xdr:rowOff>
    </xdr:from>
    <xdr:to>
      <xdr:col>107</xdr:col>
      <xdr:colOff>50800</xdr:colOff>
      <xdr:row>107</xdr:row>
      <xdr:rowOff>28194</xdr:rowOff>
    </xdr:to>
    <xdr:cxnSp macro="">
      <xdr:nvCxnSpPr>
        <xdr:cNvPr id="933" name="直線コネクタ 932">
          <a:extLst>
            <a:ext uri="{FF2B5EF4-FFF2-40B4-BE49-F238E27FC236}">
              <a16:creationId xmlns:a16="http://schemas.microsoft.com/office/drawing/2014/main" id="{466EE99A-F11A-4C3F-92DC-0EBD9C0FDF69}"/>
            </a:ext>
          </a:extLst>
        </xdr:cNvPr>
        <xdr:cNvCxnSpPr/>
      </xdr:nvCxnSpPr>
      <xdr:spPr>
        <a:xfrm flipV="1">
          <a:off x="19545300" y="183710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934" name="楕円 933">
          <a:extLst>
            <a:ext uri="{FF2B5EF4-FFF2-40B4-BE49-F238E27FC236}">
              <a16:creationId xmlns:a16="http://schemas.microsoft.com/office/drawing/2014/main" id="{9608161B-9323-4062-AD2E-4C598598026E}"/>
            </a:ext>
          </a:extLst>
        </xdr:cNvPr>
        <xdr:cNvSpPr/>
      </xdr:nvSpPr>
      <xdr:spPr>
        <a:xfrm>
          <a:off x="18605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28194</xdr:rowOff>
    </xdr:from>
    <xdr:to>
      <xdr:col>102</xdr:col>
      <xdr:colOff>114300</xdr:colOff>
      <xdr:row>107</xdr:row>
      <xdr:rowOff>30480</xdr:rowOff>
    </xdr:to>
    <xdr:cxnSp macro="">
      <xdr:nvCxnSpPr>
        <xdr:cNvPr id="935" name="直線コネクタ 934">
          <a:extLst>
            <a:ext uri="{FF2B5EF4-FFF2-40B4-BE49-F238E27FC236}">
              <a16:creationId xmlns:a16="http://schemas.microsoft.com/office/drawing/2014/main" id="{A8FDB749-818F-44C7-BBD0-CE0BC8B97F66}"/>
            </a:ext>
          </a:extLst>
        </xdr:cNvPr>
        <xdr:cNvCxnSpPr/>
      </xdr:nvCxnSpPr>
      <xdr:spPr>
        <a:xfrm flipV="1">
          <a:off x="18656300" y="183733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36" name="n_1aveValue【公民館】&#10;一人当たり面積">
          <a:extLst>
            <a:ext uri="{FF2B5EF4-FFF2-40B4-BE49-F238E27FC236}">
              <a16:creationId xmlns:a16="http://schemas.microsoft.com/office/drawing/2014/main" id="{069B4A1F-9AA4-48B3-AF20-C5C231D4DAEF}"/>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937" name="n_2aveValue【公民館】&#10;一人当たり面積">
          <a:extLst>
            <a:ext uri="{FF2B5EF4-FFF2-40B4-BE49-F238E27FC236}">
              <a16:creationId xmlns:a16="http://schemas.microsoft.com/office/drawing/2014/main" id="{41AFCBCE-8576-44BC-BD99-DA163F1BFA59}"/>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938" name="n_3aveValue【公民館】&#10;一人当たり面積">
          <a:extLst>
            <a:ext uri="{FF2B5EF4-FFF2-40B4-BE49-F238E27FC236}">
              <a16:creationId xmlns:a16="http://schemas.microsoft.com/office/drawing/2014/main" id="{97784D41-0066-4A04-82F0-7674C2569CA9}"/>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939" name="n_4aveValue【公民館】&#10;一人当たり面積">
          <a:extLst>
            <a:ext uri="{FF2B5EF4-FFF2-40B4-BE49-F238E27FC236}">
              <a16:creationId xmlns:a16="http://schemas.microsoft.com/office/drawing/2014/main" id="{6DC68ABC-3B67-4F50-B7D3-442FD9DA4EAB}"/>
            </a:ext>
          </a:extLst>
        </xdr:cNvPr>
        <xdr:cNvSpPr txBox="1"/>
      </xdr:nvSpPr>
      <xdr:spPr>
        <a:xfrm>
          <a:off x="18421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63264</xdr:rowOff>
    </xdr:from>
    <xdr:ext cx="469744" cy="259045"/>
    <xdr:sp macro="" textlink="">
      <xdr:nvSpPr>
        <xdr:cNvPr id="940" name="n_1mainValue【公民館】&#10;一人当たり面積">
          <a:extLst>
            <a:ext uri="{FF2B5EF4-FFF2-40B4-BE49-F238E27FC236}">
              <a16:creationId xmlns:a16="http://schemas.microsoft.com/office/drawing/2014/main" id="{154AE6C6-4B6C-4584-BCD8-4D42C3EFD9BD}"/>
            </a:ext>
          </a:extLst>
        </xdr:cNvPr>
        <xdr:cNvSpPr txBox="1"/>
      </xdr:nvSpPr>
      <xdr:spPr>
        <a:xfrm>
          <a:off x="210757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67835</xdr:rowOff>
    </xdr:from>
    <xdr:ext cx="469744" cy="259045"/>
    <xdr:sp macro="" textlink="">
      <xdr:nvSpPr>
        <xdr:cNvPr id="941" name="n_2mainValue【公民館】&#10;一人当たり面積">
          <a:extLst>
            <a:ext uri="{FF2B5EF4-FFF2-40B4-BE49-F238E27FC236}">
              <a16:creationId xmlns:a16="http://schemas.microsoft.com/office/drawing/2014/main" id="{E1A81199-9CE5-4841-8CEB-1F2FA689916B}"/>
            </a:ext>
          </a:extLst>
        </xdr:cNvPr>
        <xdr:cNvSpPr txBox="1"/>
      </xdr:nvSpPr>
      <xdr:spPr>
        <a:xfrm>
          <a:off x="201994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70121</xdr:rowOff>
    </xdr:from>
    <xdr:ext cx="469744" cy="259045"/>
    <xdr:sp macro="" textlink="">
      <xdr:nvSpPr>
        <xdr:cNvPr id="942" name="n_3mainValue【公民館】&#10;一人当たり面積">
          <a:extLst>
            <a:ext uri="{FF2B5EF4-FFF2-40B4-BE49-F238E27FC236}">
              <a16:creationId xmlns:a16="http://schemas.microsoft.com/office/drawing/2014/main" id="{D5022BD5-4AA3-4DC3-8A97-0A81C7608FB6}"/>
            </a:ext>
          </a:extLst>
        </xdr:cNvPr>
        <xdr:cNvSpPr txBox="1"/>
      </xdr:nvSpPr>
      <xdr:spPr>
        <a:xfrm>
          <a:off x="19310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72407</xdr:rowOff>
    </xdr:from>
    <xdr:ext cx="469744" cy="259045"/>
    <xdr:sp macro="" textlink="">
      <xdr:nvSpPr>
        <xdr:cNvPr id="943" name="n_4mainValue【公民館】&#10;一人当たり面積">
          <a:extLst>
            <a:ext uri="{FF2B5EF4-FFF2-40B4-BE49-F238E27FC236}">
              <a16:creationId xmlns:a16="http://schemas.microsoft.com/office/drawing/2014/main" id="{A029B7DC-3BAD-4D65-AFCC-9306C7A6F4F5}"/>
            </a:ext>
          </a:extLst>
        </xdr:cNvPr>
        <xdr:cNvSpPr txBox="1"/>
      </xdr:nvSpPr>
      <xdr:spPr>
        <a:xfrm>
          <a:off x="18421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4255C587-0E64-460E-8643-6D79BAA0FEE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B1E05E5B-3224-4446-BCEE-EA4F3593AF5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1D5C8373-4CD7-4BE1-837C-F9BB031502F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本市は、施設老朽化と保有量の両面で課題がある。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まず、</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は、児童館や公民館及び公営住宅が類似団体を大きく上回っている状況にあるが、公共施設等について令和８年度に個別施設計画を改定し、当該計画に基づいた各施設の老朽化状況の調査を行い不具合等の早期発見に努め、予防保全につなげている。公営住宅においては、令和８年度から包括管理業務を導入し、一部地域において市営住宅の集約化を検討中である。認定こども園については、令和８年度から２施設を新たに新設したため、今後有形固定資産減価償却率は低くなること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　人口一人当たりの施設保有量についても類似団体を上回っており、人口減少が進む中で、将来的な維持管理・更新費用の増加が懸念される。橋りょう・トンネルについては地形的条件により施設数を単純に削減することが難しい状況であり、重要度に応じた優先順位付けが重要と考えられる。教育施設等については、今後学校の統廃合や空き教室の利用等検討していく必要があると思われる。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9B4C3D5-7228-4E5B-B575-0175EE1EB2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940913-FF80-420B-87B9-6BDAF4C3222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F2ACFE4-4C58-42B2-B9CB-A7CD4E09D25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D74002-04F5-4CCE-9A31-CAEA5B74CD6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鹿児島県奄美市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E95A1F-3F88-4620-9B34-93BF3D20F82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03397F-762D-473E-B3C0-AE9C718255B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F37B9C-B039-4400-BAF5-5EA4275559B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7E4E5AF-E98B-477E-B745-D95A099BFBD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094344-F933-4CED-8DAC-C8ACBFC619E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7D81415-9726-4AF7-998F-CD7251E6AD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40,239
40,048
308.33
37,296,037
35,586,999
1,240,242
18,511,982
37,187,033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3B0F9D-4B92-47F3-A501-6C001857BF9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D2B731-1FFB-4577-BF73-C899EC6F94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E13930-C8FF-431C-B5E5-03E25D9373A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27DB31-BAA3-4DEC-BD8A-7C0EBDC31CC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BD9E896-A710-4E42-9621-EE130E9C3EF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80A219B-B882-4472-BE26-BAC87860F5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B383A22-0504-44CF-AC20-EB82728433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D4D1EFB-082B-4247-BF47-B28E765997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C2C9CC-6EF7-40BA-A43D-34A797225BF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6B3715-AF76-48CA-997B-CC6BDCBF1E9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DC3F69-987F-4FF6-8C29-10C55F1666E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8A84B5-EBF7-4032-812C-DC5C7F1C1DA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9216B8-4965-45A4-956B-BE2EDCDAA7A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18BA3BD-66E1-4009-9E05-E1DBF742D46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700607B-8A3C-4A1F-A5A9-E83D259EAE4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DE4AA3-28B2-4DD5-AB4E-67590919F34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9487BD-BA35-4472-A43A-9C0F2E79D1F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E91DD8-E80D-4572-A210-12512778F84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2A8463-8A66-4863-BB9C-D46B870518D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75B4BC-D4F9-4CFE-BD7D-37AA1096908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9D4CEC-6DCF-4B33-999A-2A367CC68D7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26EC4F-4288-4086-8EED-009073E0B06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4F260D-23A5-488B-A2F4-27A99566F16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CBC313-2E7C-4AD6-B2FB-E66AFED7A95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A648F0B-3F14-483E-8A14-86D4C995643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8DC869-4A99-4199-9F45-CDFDED242F2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1BE1FCB-F097-4CF3-A64E-95150803393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3D99E1E-5E65-4E44-834A-0B1980802AD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C42BD7-9206-45B3-9E90-574BAEE7AC8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B6D3B1E-9C57-404E-A2D2-748C4BDEAC4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457902A-FFB5-4780-9B1D-C2995C9DB11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A8CBDD5-E106-4792-8825-C30F7145CD6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06BD95B-C026-4EE8-8454-E3CD13E4CAC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9D72577-AF6C-406B-8EDF-AD5BF3F46EA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5CA4B1A-BAAC-4DB2-A3F4-0183F817E56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5805931-724B-441C-81CB-5EAA28ACB7F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3A9FF21-5F9C-42C8-893A-FBC466C2CA7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32A0494-9E9D-4A5A-A3AB-A8C691403C9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2939644-4947-4F4E-8660-3D155E6552D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5ADF10C-7108-4FAE-9FEB-0B0C4559EA8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547B076-3C1A-4E3D-8207-396254F53D9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B474677-CDE6-4512-B335-C3945CD7335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A853104-A18F-491E-A8D8-BDCEE50179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39AA172-D0AD-4B0C-980A-A288C328CD5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8F5CD38-DAF8-408E-BDAC-ECA651D231E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B795291-3CC2-410A-A515-1742460F50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43A92C9-92EF-4D80-9413-A7B2B5C89AD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0F846F9-3D1B-49A9-A7A5-3FF950A4728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760B96A-4F3B-4DB1-BA7E-C5233627026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4F9E301-F508-427C-9BF4-B0FDAC5DB1E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D45E2C7-2553-43E1-8F03-1229D258B2E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77C1619-B759-4251-8526-0B1DD3B6A9B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38B8DC5-B627-4480-8049-6B1B2EBCFA1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45067904-145D-4724-B627-9751796C76D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D643F49-0B55-4678-84F5-60EEE6A2D5D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1F7E0FD-A13C-45E0-A431-9DBB5AA28CF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45D3543-CB55-40FF-963E-45E3D22DBF7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383650C4-4ABE-4398-8EC1-425456A7995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C9241189-4F95-4B7B-985E-ABBA6112480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35C96BC-2D43-4F4E-BB2F-160E9B360AA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8AAC8882-3EBC-4380-A1AC-6C592DB73EA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DAEB2096-2B6B-4076-A97E-312599F7629D}"/>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34E49E95-A8FA-4AED-B25A-B86520E48B7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E34D868-29A5-4ED3-A911-0E612A5671E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3D90588C-FC42-4103-80D6-3C90629A649B}"/>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77" name="直線コネクタ 76">
          <a:extLst>
            <a:ext uri="{FF2B5EF4-FFF2-40B4-BE49-F238E27FC236}">
              <a16:creationId xmlns:a16="http://schemas.microsoft.com/office/drawing/2014/main" id="{D7F354F2-598A-480B-938F-34179F5B76EC}"/>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EB46A46-E8F1-4536-99E6-5032C7916BF3}"/>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79" name="フローチャート: 判断 78">
          <a:extLst>
            <a:ext uri="{FF2B5EF4-FFF2-40B4-BE49-F238E27FC236}">
              <a16:creationId xmlns:a16="http://schemas.microsoft.com/office/drawing/2014/main" id="{C20D0BD2-457C-4B12-B540-BE20E6D41CAE}"/>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80" name="フローチャート: 判断 79">
          <a:extLst>
            <a:ext uri="{FF2B5EF4-FFF2-40B4-BE49-F238E27FC236}">
              <a16:creationId xmlns:a16="http://schemas.microsoft.com/office/drawing/2014/main" id="{8D647328-0DB5-42BA-849E-DD154DF973DA}"/>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81" name="フローチャート: 判断 80">
          <a:extLst>
            <a:ext uri="{FF2B5EF4-FFF2-40B4-BE49-F238E27FC236}">
              <a16:creationId xmlns:a16="http://schemas.microsoft.com/office/drawing/2014/main" id="{CFEDE36F-5538-4DE6-807E-9731CCEB9C12}"/>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82" name="フローチャート: 判断 81">
          <a:extLst>
            <a:ext uri="{FF2B5EF4-FFF2-40B4-BE49-F238E27FC236}">
              <a16:creationId xmlns:a16="http://schemas.microsoft.com/office/drawing/2014/main" id="{0646967E-816B-49A4-BC83-777C6DD66F13}"/>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83" name="フローチャート: 判断 82">
          <a:extLst>
            <a:ext uri="{FF2B5EF4-FFF2-40B4-BE49-F238E27FC236}">
              <a16:creationId xmlns:a16="http://schemas.microsoft.com/office/drawing/2014/main" id="{4451E22B-8A0D-46E4-9AA7-BE22756989A2}"/>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16F8821-162A-4E78-95CF-10372004A71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9B05542-084E-4405-B8B0-ED1763B299D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B5363F3-97F7-4EBA-A10D-C6B06EA6EA7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42D37EC-B5B9-4954-8C2E-85477F38759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314EC09-F9FD-4B9C-A10A-5068D003417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141605</xdr:rowOff>
    </xdr:from>
    <xdr:to>
      <xdr:col>24</xdr:col>
      <xdr:colOff>114300</xdr:colOff>
      <xdr:row>63</xdr:row>
      <xdr:rowOff>71755</xdr:rowOff>
    </xdr:to>
    <xdr:sp macro="" textlink="">
      <xdr:nvSpPr>
        <xdr:cNvPr id="89" name="楕円 88">
          <a:extLst>
            <a:ext uri="{FF2B5EF4-FFF2-40B4-BE49-F238E27FC236}">
              <a16:creationId xmlns:a16="http://schemas.microsoft.com/office/drawing/2014/main" id="{943FBF6E-614B-47EF-BD17-977937202291}"/>
            </a:ext>
          </a:extLst>
        </xdr:cNvPr>
        <xdr:cNvSpPr/>
      </xdr:nvSpPr>
      <xdr:spPr>
        <a:xfrm>
          <a:off x="45847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120032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79BE358-D2E2-46FA-BCF0-56496D09E367}"/>
            </a:ext>
          </a:extLst>
        </xdr:cNvPr>
        <xdr:cNvSpPr txBox="1"/>
      </xdr:nvSpPr>
      <xdr:spPr>
        <a:xfrm>
          <a:off x="4673600"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122555</xdr:rowOff>
    </xdr:from>
    <xdr:to>
      <xdr:col>20</xdr:col>
      <xdr:colOff>38100</xdr:colOff>
      <xdr:row>63</xdr:row>
      <xdr:rowOff>52705</xdr:rowOff>
    </xdr:to>
    <xdr:sp macro="" textlink="">
      <xdr:nvSpPr>
        <xdr:cNvPr id="91" name="楕円 90">
          <a:extLst>
            <a:ext uri="{FF2B5EF4-FFF2-40B4-BE49-F238E27FC236}">
              <a16:creationId xmlns:a16="http://schemas.microsoft.com/office/drawing/2014/main" id="{1D3E4C9C-6C4C-4AEC-95AE-9B49768CBF4C}"/>
            </a:ext>
          </a:extLst>
        </xdr:cNvPr>
        <xdr:cNvSpPr/>
      </xdr:nvSpPr>
      <xdr:spPr>
        <a:xfrm>
          <a:off x="3746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1905</xdr:rowOff>
    </xdr:from>
    <xdr:to>
      <xdr:col>24</xdr:col>
      <xdr:colOff>63500</xdr:colOff>
      <xdr:row>63</xdr:row>
      <xdr:rowOff>20955</xdr:rowOff>
    </xdr:to>
    <xdr:cxnSp macro="">
      <xdr:nvCxnSpPr>
        <xdr:cNvPr id="92" name="直線コネクタ 91">
          <a:extLst>
            <a:ext uri="{FF2B5EF4-FFF2-40B4-BE49-F238E27FC236}">
              <a16:creationId xmlns:a16="http://schemas.microsoft.com/office/drawing/2014/main" id="{5D1A1EC5-7900-4434-AF68-537F8EE9A955}"/>
            </a:ext>
          </a:extLst>
        </xdr:cNvPr>
        <xdr:cNvCxnSpPr/>
      </xdr:nvCxnSpPr>
      <xdr:spPr>
        <a:xfrm>
          <a:off x="3797300" y="108032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95885</xdr:rowOff>
    </xdr:from>
    <xdr:to>
      <xdr:col>15</xdr:col>
      <xdr:colOff>101600</xdr:colOff>
      <xdr:row>63</xdr:row>
      <xdr:rowOff>26035</xdr:rowOff>
    </xdr:to>
    <xdr:sp macro="" textlink="">
      <xdr:nvSpPr>
        <xdr:cNvPr id="93" name="楕円 92">
          <a:extLst>
            <a:ext uri="{FF2B5EF4-FFF2-40B4-BE49-F238E27FC236}">
              <a16:creationId xmlns:a16="http://schemas.microsoft.com/office/drawing/2014/main" id="{FCB9DF45-42E0-469C-8A92-8471B0AA5B7D}"/>
            </a:ext>
          </a:extLst>
        </xdr:cNvPr>
        <xdr:cNvSpPr/>
      </xdr:nvSpPr>
      <xdr:spPr>
        <a:xfrm>
          <a:off x="2857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146685</xdr:rowOff>
    </xdr:from>
    <xdr:to>
      <xdr:col>19</xdr:col>
      <xdr:colOff>177800</xdr:colOff>
      <xdr:row>63</xdr:row>
      <xdr:rowOff>1905</xdr:rowOff>
    </xdr:to>
    <xdr:cxnSp macro="">
      <xdr:nvCxnSpPr>
        <xdr:cNvPr id="94" name="直線コネクタ 93">
          <a:extLst>
            <a:ext uri="{FF2B5EF4-FFF2-40B4-BE49-F238E27FC236}">
              <a16:creationId xmlns:a16="http://schemas.microsoft.com/office/drawing/2014/main" id="{BCC5E4D7-8E14-4FDF-9564-F1618A003BE0}"/>
            </a:ext>
          </a:extLst>
        </xdr:cNvPr>
        <xdr:cNvCxnSpPr/>
      </xdr:nvCxnSpPr>
      <xdr:spPr>
        <a:xfrm>
          <a:off x="2908300" y="107765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80645</xdr:rowOff>
    </xdr:from>
    <xdr:to>
      <xdr:col>10</xdr:col>
      <xdr:colOff>165100</xdr:colOff>
      <xdr:row>63</xdr:row>
      <xdr:rowOff>10795</xdr:rowOff>
    </xdr:to>
    <xdr:sp macro="" textlink="">
      <xdr:nvSpPr>
        <xdr:cNvPr id="95" name="楕円 94">
          <a:extLst>
            <a:ext uri="{FF2B5EF4-FFF2-40B4-BE49-F238E27FC236}">
              <a16:creationId xmlns:a16="http://schemas.microsoft.com/office/drawing/2014/main" id="{E5E7E1A3-A171-40C3-9889-B85304A0380E}"/>
            </a:ext>
          </a:extLst>
        </xdr:cNvPr>
        <xdr:cNvSpPr/>
      </xdr:nvSpPr>
      <xdr:spPr>
        <a:xfrm>
          <a:off x="1968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131445</xdr:rowOff>
    </xdr:from>
    <xdr:to>
      <xdr:col>15</xdr:col>
      <xdr:colOff>50800</xdr:colOff>
      <xdr:row>62</xdr:row>
      <xdr:rowOff>146685</xdr:rowOff>
    </xdr:to>
    <xdr:cxnSp macro="">
      <xdr:nvCxnSpPr>
        <xdr:cNvPr id="96" name="直線コネクタ 95">
          <a:extLst>
            <a:ext uri="{FF2B5EF4-FFF2-40B4-BE49-F238E27FC236}">
              <a16:creationId xmlns:a16="http://schemas.microsoft.com/office/drawing/2014/main" id="{827FF326-D83D-4109-998F-09A1FE29A177}"/>
            </a:ext>
          </a:extLst>
        </xdr:cNvPr>
        <xdr:cNvCxnSpPr/>
      </xdr:nvCxnSpPr>
      <xdr:spPr>
        <a:xfrm>
          <a:off x="2019300" y="1076134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46355</xdr:rowOff>
    </xdr:from>
    <xdr:to>
      <xdr:col>6</xdr:col>
      <xdr:colOff>38100</xdr:colOff>
      <xdr:row>62</xdr:row>
      <xdr:rowOff>147955</xdr:rowOff>
    </xdr:to>
    <xdr:sp macro="" textlink="">
      <xdr:nvSpPr>
        <xdr:cNvPr id="97" name="楕円 96">
          <a:extLst>
            <a:ext uri="{FF2B5EF4-FFF2-40B4-BE49-F238E27FC236}">
              <a16:creationId xmlns:a16="http://schemas.microsoft.com/office/drawing/2014/main" id="{A4FD3CAB-6E44-4F23-9734-082FBE74D746}"/>
            </a:ext>
          </a:extLst>
        </xdr:cNvPr>
        <xdr:cNvSpPr/>
      </xdr:nvSpPr>
      <xdr:spPr>
        <a:xfrm>
          <a:off x="1079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97155</xdr:rowOff>
    </xdr:from>
    <xdr:to>
      <xdr:col>10</xdr:col>
      <xdr:colOff>114300</xdr:colOff>
      <xdr:row>62</xdr:row>
      <xdr:rowOff>131445</xdr:rowOff>
    </xdr:to>
    <xdr:cxnSp macro="">
      <xdr:nvCxnSpPr>
        <xdr:cNvPr id="98" name="直線コネクタ 97">
          <a:extLst>
            <a:ext uri="{FF2B5EF4-FFF2-40B4-BE49-F238E27FC236}">
              <a16:creationId xmlns:a16="http://schemas.microsoft.com/office/drawing/2014/main" id="{BD860052-EEA7-4FFC-843F-7DF37617E773}"/>
            </a:ext>
          </a:extLst>
        </xdr:cNvPr>
        <xdr:cNvCxnSpPr/>
      </xdr:nvCxnSpPr>
      <xdr:spPr>
        <a:xfrm>
          <a:off x="1130300" y="107270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99" name="n_1aveValue【体育館・プール】&#10;有形固定資産減価償却率">
          <a:extLst>
            <a:ext uri="{FF2B5EF4-FFF2-40B4-BE49-F238E27FC236}">
              <a16:creationId xmlns:a16="http://schemas.microsoft.com/office/drawing/2014/main" id="{369EC975-D57F-4B0A-B809-B716CCCF5129}"/>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100" name="n_2aveValue【体育館・プール】&#10;有形固定資産減価償却率">
          <a:extLst>
            <a:ext uri="{FF2B5EF4-FFF2-40B4-BE49-F238E27FC236}">
              <a16:creationId xmlns:a16="http://schemas.microsoft.com/office/drawing/2014/main" id="{99DADD51-D3A2-4063-B848-F5F85A6F1981}"/>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101" name="n_3aveValue【体育館・プール】&#10;有形固定資産減価償却率">
          <a:extLst>
            <a:ext uri="{FF2B5EF4-FFF2-40B4-BE49-F238E27FC236}">
              <a16:creationId xmlns:a16="http://schemas.microsoft.com/office/drawing/2014/main" id="{44A425BE-DC97-4DF9-9346-4F7878FED69D}"/>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102" name="n_4aveValue【体育館・プール】&#10;有形固定資産減価償却率">
          <a:extLst>
            <a:ext uri="{FF2B5EF4-FFF2-40B4-BE49-F238E27FC236}">
              <a16:creationId xmlns:a16="http://schemas.microsoft.com/office/drawing/2014/main" id="{04189FAC-6A20-4415-9B1E-AF50C904430D}"/>
            </a:ext>
          </a:extLst>
        </xdr:cNvPr>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43832</xdr:rowOff>
    </xdr:from>
    <xdr:ext cx="405111" cy="259045"/>
    <xdr:sp macro="" textlink="">
      <xdr:nvSpPr>
        <xdr:cNvPr id="103" name="n_1mainValue【体育館・プール】&#10;有形固定資産減価償却率">
          <a:extLst>
            <a:ext uri="{FF2B5EF4-FFF2-40B4-BE49-F238E27FC236}">
              <a16:creationId xmlns:a16="http://schemas.microsoft.com/office/drawing/2014/main" id="{4B372D75-F267-41FB-9310-71D7512E8E1A}"/>
            </a:ext>
          </a:extLst>
        </xdr:cNvPr>
        <xdr:cNvSpPr txBox="1"/>
      </xdr:nvSpPr>
      <xdr:spPr>
        <a:xfrm>
          <a:off x="3582044"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17162</xdr:rowOff>
    </xdr:from>
    <xdr:ext cx="405111" cy="259045"/>
    <xdr:sp macro="" textlink="">
      <xdr:nvSpPr>
        <xdr:cNvPr id="104" name="n_2mainValue【体育館・プール】&#10;有形固定資産減価償却率">
          <a:extLst>
            <a:ext uri="{FF2B5EF4-FFF2-40B4-BE49-F238E27FC236}">
              <a16:creationId xmlns:a16="http://schemas.microsoft.com/office/drawing/2014/main" id="{F71F2FD4-B01A-4829-B470-0E4C90DEA9E4}"/>
            </a:ext>
          </a:extLst>
        </xdr:cNvPr>
        <xdr:cNvSpPr txBox="1"/>
      </xdr:nvSpPr>
      <xdr:spPr>
        <a:xfrm>
          <a:off x="2705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1922</xdr:rowOff>
    </xdr:from>
    <xdr:ext cx="405111" cy="259045"/>
    <xdr:sp macro="" textlink="">
      <xdr:nvSpPr>
        <xdr:cNvPr id="105" name="n_3mainValue【体育館・プール】&#10;有形固定資産減価償却率">
          <a:extLst>
            <a:ext uri="{FF2B5EF4-FFF2-40B4-BE49-F238E27FC236}">
              <a16:creationId xmlns:a16="http://schemas.microsoft.com/office/drawing/2014/main" id="{934A94C0-6581-4ECD-A419-65864608D113}"/>
            </a:ext>
          </a:extLst>
        </xdr:cNvPr>
        <xdr:cNvSpPr txBox="1"/>
      </xdr:nvSpPr>
      <xdr:spPr>
        <a:xfrm>
          <a:off x="181674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139082</xdr:rowOff>
    </xdr:from>
    <xdr:ext cx="405111" cy="259045"/>
    <xdr:sp macro="" textlink="">
      <xdr:nvSpPr>
        <xdr:cNvPr id="106" name="n_4mainValue【体育館・プール】&#10;有形固定資産減価償却率">
          <a:extLst>
            <a:ext uri="{FF2B5EF4-FFF2-40B4-BE49-F238E27FC236}">
              <a16:creationId xmlns:a16="http://schemas.microsoft.com/office/drawing/2014/main" id="{27A73E89-818E-4DA3-AED7-7E20CB17FD4E}"/>
            </a:ext>
          </a:extLst>
        </xdr:cNvPr>
        <xdr:cNvSpPr txBox="1"/>
      </xdr:nvSpPr>
      <xdr:spPr>
        <a:xfrm>
          <a:off x="927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BE23F38-4695-4511-9189-AEA0A431112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F09B5F60-F07A-4EF9-AE7D-ABC8B9A756D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7BE9D43-DF5A-4131-8D00-319658AEC5C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F0B2BC7B-6664-49EB-A6A0-9B6A0E75580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7B195AD-2DE8-4BD7-BC42-327A51A0E8C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8F05E9D9-BB25-4B56-AD17-4128BDE37F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24BC2751-4899-4E4D-87BD-1326D874591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2E232881-04AA-456D-8BEB-35D3415830E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25E7760-4D24-46DA-A85C-E3BCEF3740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F7ACC8A9-CFA5-490D-BB88-73562883913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DBED10FE-840E-4483-818A-DDBB7604DA6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7815AF2F-A663-456B-B8F2-85323BCF7DE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4E8D4A21-5812-44BF-A4C0-1ADF63E7CDE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5BDB28D1-509D-4DBD-8E2D-B93C66BBCF4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58ED9456-5CE5-4F9E-AA5D-740251291D1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3D8A9DF4-B509-426C-897C-C4C96A643A3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680F60DE-E52F-4E84-8765-CAC188DEF7F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D2C4BBB7-49CD-49F0-8A57-DE92C8182AD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1B133501-78A8-49E1-9BE1-7C8A7639FD5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F1DA7C7C-B5C0-4A85-99BD-70139EED50C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EB003CE6-56F5-4274-AC84-B729799C242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53612A8D-A8FD-47F4-AC75-D7EE437219B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EE6051C7-DC01-4DB6-8520-9C102172612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130" name="直線コネクタ 129">
          <a:extLst>
            <a:ext uri="{FF2B5EF4-FFF2-40B4-BE49-F238E27FC236}">
              <a16:creationId xmlns:a16="http://schemas.microsoft.com/office/drawing/2014/main" id="{C2A69D1F-C302-4899-B95E-285014458C69}"/>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131" name="【体育館・プール】&#10;一人当たり面積最小値テキスト">
          <a:extLst>
            <a:ext uri="{FF2B5EF4-FFF2-40B4-BE49-F238E27FC236}">
              <a16:creationId xmlns:a16="http://schemas.microsoft.com/office/drawing/2014/main" id="{C65BB694-AF45-41A0-8C9C-F191C67F106A}"/>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132" name="直線コネクタ 131">
          <a:extLst>
            <a:ext uri="{FF2B5EF4-FFF2-40B4-BE49-F238E27FC236}">
              <a16:creationId xmlns:a16="http://schemas.microsoft.com/office/drawing/2014/main" id="{D74FF7BF-6038-4BE6-A474-3C04CB21A045}"/>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3" name="【体育館・プール】&#10;一人当たり面積最大値テキスト">
          <a:extLst>
            <a:ext uri="{FF2B5EF4-FFF2-40B4-BE49-F238E27FC236}">
              <a16:creationId xmlns:a16="http://schemas.microsoft.com/office/drawing/2014/main" id="{B242A679-5D37-471C-A78A-37F8B0C2787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4" name="直線コネクタ 133">
          <a:extLst>
            <a:ext uri="{FF2B5EF4-FFF2-40B4-BE49-F238E27FC236}">
              <a16:creationId xmlns:a16="http://schemas.microsoft.com/office/drawing/2014/main" id="{8ED3AB72-A3DC-4D82-8191-007EC0CFD32A}"/>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135" name="【体育館・プール】&#10;一人当たり面積平均値テキスト">
          <a:extLst>
            <a:ext uri="{FF2B5EF4-FFF2-40B4-BE49-F238E27FC236}">
              <a16:creationId xmlns:a16="http://schemas.microsoft.com/office/drawing/2014/main" id="{FA9F5DD7-0BA6-4756-8E97-92275D8DFBB3}"/>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136" name="フローチャート: 判断 135">
          <a:extLst>
            <a:ext uri="{FF2B5EF4-FFF2-40B4-BE49-F238E27FC236}">
              <a16:creationId xmlns:a16="http://schemas.microsoft.com/office/drawing/2014/main" id="{4E618A09-2520-4B4B-B8D2-EA2D994F61DD}"/>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137" name="フローチャート: 判断 136">
          <a:extLst>
            <a:ext uri="{FF2B5EF4-FFF2-40B4-BE49-F238E27FC236}">
              <a16:creationId xmlns:a16="http://schemas.microsoft.com/office/drawing/2014/main" id="{B14D3E67-61EC-4C4C-82F6-03B6687C3062}"/>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138" name="フローチャート: 判断 137">
          <a:extLst>
            <a:ext uri="{FF2B5EF4-FFF2-40B4-BE49-F238E27FC236}">
              <a16:creationId xmlns:a16="http://schemas.microsoft.com/office/drawing/2014/main" id="{D2652411-D54B-4752-BE2B-33F3C3D0CF76}"/>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139" name="フローチャート: 判断 138">
          <a:extLst>
            <a:ext uri="{FF2B5EF4-FFF2-40B4-BE49-F238E27FC236}">
              <a16:creationId xmlns:a16="http://schemas.microsoft.com/office/drawing/2014/main" id="{CF9AA614-CCA2-4B11-BCAA-0E7F1C2A882E}"/>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140" name="フローチャート: 判断 139">
          <a:extLst>
            <a:ext uri="{FF2B5EF4-FFF2-40B4-BE49-F238E27FC236}">
              <a16:creationId xmlns:a16="http://schemas.microsoft.com/office/drawing/2014/main" id="{3D1A2C4F-2396-4600-AD11-A34783FD18C9}"/>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BE12F19-01BF-4D00-9BB6-4392E38894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610E8B9-E80D-4C4A-B783-25A16A34F5B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0D0F1C1-003C-4A94-8A07-9F9D8115EB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CB6DEDE-B462-43F6-B568-F7D9A5844D1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439E593D-6CBC-4D55-A3B1-19382C641CE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55880</xdr:rowOff>
    </xdr:from>
    <xdr:to>
      <xdr:col>55</xdr:col>
      <xdr:colOff>50800</xdr:colOff>
      <xdr:row>59</xdr:row>
      <xdr:rowOff>157480</xdr:rowOff>
    </xdr:to>
    <xdr:sp macro="" textlink="">
      <xdr:nvSpPr>
        <xdr:cNvPr id="146" name="楕円 145">
          <a:extLst>
            <a:ext uri="{FF2B5EF4-FFF2-40B4-BE49-F238E27FC236}">
              <a16:creationId xmlns:a16="http://schemas.microsoft.com/office/drawing/2014/main" id="{CEE01125-3027-4EEA-9814-F745DA104D37}"/>
            </a:ext>
          </a:extLst>
        </xdr:cNvPr>
        <xdr:cNvSpPr/>
      </xdr:nvSpPr>
      <xdr:spPr>
        <a:xfrm>
          <a:off x="104267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78757</xdr:rowOff>
    </xdr:from>
    <xdr:ext cx="469744" cy="259045"/>
    <xdr:sp macro="" textlink="">
      <xdr:nvSpPr>
        <xdr:cNvPr id="147" name="【体育館・プール】&#10;一人当たり面積該当値テキスト">
          <a:extLst>
            <a:ext uri="{FF2B5EF4-FFF2-40B4-BE49-F238E27FC236}">
              <a16:creationId xmlns:a16="http://schemas.microsoft.com/office/drawing/2014/main" id="{016849CB-F218-4DBA-AA7E-9B614A5077AE}"/>
            </a:ext>
          </a:extLst>
        </xdr:cNvPr>
        <xdr:cNvSpPr txBox="1"/>
      </xdr:nvSpPr>
      <xdr:spPr>
        <a:xfrm>
          <a:off x="10515600" y="1002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69850</xdr:rowOff>
    </xdr:from>
    <xdr:to>
      <xdr:col>50</xdr:col>
      <xdr:colOff>165100</xdr:colOff>
      <xdr:row>60</xdr:row>
      <xdr:rowOff>0</xdr:rowOff>
    </xdr:to>
    <xdr:sp macro="" textlink="">
      <xdr:nvSpPr>
        <xdr:cNvPr id="148" name="楕円 147">
          <a:extLst>
            <a:ext uri="{FF2B5EF4-FFF2-40B4-BE49-F238E27FC236}">
              <a16:creationId xmlns:a16="http://schemas.microsoft.com/office/drawing/2014/main" id="{E11EE667-3A3C-43E1-93C1-CFD18AA25016}"/>
            </a:ext>
          </a:extLst>
        </xdr:cNvPr>
        <xdr:cNvSpPr/>
      </xdr:nvSpPr>
      <xdr:spPr>
        <a:xfrm>
          <a:off x="95885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106680</xdr:rowOff>
    </xdr:from>
    <xdr:to>
      <xdr:col>55</xdr:col>
      <xdr:colOff>0</xdr:colOff>
      <xdr:row>59</xdr:row>
      <xdr:rowOff>120650</xdr:rowOff>
    </xdr:to>
    <xdr:cxnSp macro="">
      <xdr:nvCxnSpPr>
        <xdr:cNvPr id="149" name="直線コネクタ 148">
          <a:extLst>
            <a:ext uri="{FF2B5EF4-FFF2-40B4-BE49-F238E27FC236}">
              <a16:creationId xmlns:a16="http://schemas.microsoft.com/office/drawing/2014/main" id="{F253FCA3-ECCC-43B2-B455-E0CF1F3204AB}"/>
            </a:ext>
          </a:extLst>
        </xdr:cNvPr>
        <xdr:cNvCxnSpPr/>
      </xdr:nvCxnSpPr>
      <xdr:spPr>
        <a:xfrm flipV="1">
          <a:off x="9639300" y="1022223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83820</xdr:rowOff>
    </xdr:from>
    <xdr:to>
      <xdr:col>46</xdr:col>
      <xdr:colOff>38100</xdr:colOff>
      <xdr:row>60</xdr:row>
      <xdr:rowOff>13970</xdr:rowOff>
    </xdr:to>
    <xdr:sp macro="" textlink="">
      <xdr:nvSpPr>
        <xdr:cNvPr id="150" name="楕円 149">
          <a:extLst>
            <a:ext uri="{FF2B5EF4-FFF2-40B4-BE49-F238E27FC236}">
              <a16:creationId xmlns:a16="http://schemas.microsoft.com/office/drawing/2014/main" id="{84E422EF-13FB-41AE-BB7A-BCC3EED9FE1F}"/>
            </a:ext>
          </a:extLst>
        </xdr:cNvPr>
        <xdr:cNvSpPr/>
      </xdr:nvSpPr>
      <xdr:spPr>
        <a:xfrm>
          <a:off x="8699500" y="1019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120650</xdr:rowOff>
    </xdr:from>
    <xdr:to>
      <xdr:col>50</xdr:col>
      <xdr:colOff>114300</xdr:colOff>
      <xdr:row>59</xdr:row>
      <xdr:rowOff>134620</xdr:rowOff>
    </xdr:to>
    <xdr:cxnSp macro="">
      <xdr:nvCxnSpPr>
        <xdr:cNvPr id="151" name="直線コネクタ 150">
          <a:extLst>
            <a:ext uri="{FF2B5EF4-FFF2-40B4-BE49-F238E27FC236}">
              <a16:creationId xmlns:a16="http://schemas.microsoft.com/office/drawing/2014/main" id="{852332D6-2B97-4535-9035-BBE2A36D0143}"/>
            </a:ext>
          </a:extLst>
        </xdr:cNvPr>
        <xdr:cNvCxnSpPr/>
      </xdr:nvCxnSpPr>
      <xdr:spPr>
        <a:xfrm flipV="1">
          <a:off x="8750300" y="1023620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119380</xdr:rowOff>
    </xdr:from>
    <xdr:to>
      <xdr:col>41</xdr:col>
      <xdr:colOff>101600</xdr:colOff>
      <xdr:row>60</xdr:row>
      <xdr:rowOff>49530</xdr:rowOff>
    </xdr:to>
    <xdr:sp macro="" textlink="">
      <xdr:nvSpPr>
        <xdr:cNvPr id="152" name="楕円 151">
          <a:extLst>
            <a:ext uri="{FF2B5EF4-FFF2-40B4-BE49-F238E27FC236}">
              <a16:creationId xmlns:a16="http://schemas.microsoft.com/office/drawing/2014/main" id="{B88CE418-AE2E-4554-BFC9-EBF435D216FB}"/>
            </a:ext>
          </a:extLst>
        </xdr:cNvPr>
        <xdr:cNvSpPr/>
      </xdr:nvSpPr>
      <xdr:spPr>
        <a:xfrm>
          <a:off x="7810500" y="1023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134620</xdr:rowOff>
    </xdr:from>
    <xdr:to>
      <xdr:col>45</xdr:col>
      <xdr:colOff>177800</xdr:colOff>
      <xdr:row>59</xdr:row>
      <xdr:rowOff>170180</xdr:rowOff>
    </xdr:to>
    <xdr:cxnSp macro="">
      <xdr:nvCxnSpPr>
        <xdr:cNvPr id="153" name="直線コネクタ 152">
          <a:extLst>
            <a:ext uri="{FF2B5EF4-FFF2-40B4-BE49-F238E27FC236}">
              <a16:creationId xmlns:a16="http://schemas.microsoft.com/office/drawing/2014/main" id="{BAB75DD4-D600-4FE9-97C1-1039864A6D28}"/>
            </a:ext>
          </a:extLst>
        </xdr:cNvPr>
        <xdr:cNvCxnSpPr/>
      </xdr:nvCxnSpPr>
      <xdr:spPr>
        <a:xfrm flipV="1">
          <a:off x="7861300" y="1025017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127000</xdr:rowOff>
    </xdr:from>
    <xdr:to>
      <xdr:col>36</xdr:col>
      <xdr:colOff>165100</xdr:colOff>
      <xdr:row>60</xdr:row>
      <xdr:rowOff>57150</xdr:rowOff>
    </xdr:to>
    <xdr:sp macro="" textlink="">
      <xdr:nvSpPr>
        <xdr:cNvPr id="154" name="楕円 153">
          <a:extLst>
            <a:ext uri="{FF2B5EF4-FFF2-40B4-BE49-F238E27FC236}">
              <a16:creationId xmlns:a16="http://schemas.microsoft.com/office/drawing/2014/main" id="{FA1B098A-C1C3-4680-96DC-536CF7064D2B}"/>
            </a:ext>
          </a:extLst>
        </xdr:cNvPr>
        <xdr:cNvSpPr/>
      </xdr:nvSpPr>
      <xdr:spPr>
        <a:xfrm>
          <a:off x="6921500" y="1024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170180</xdr:rowOff>
    </xdr:from>
    <xdr:to>
      <xdr:col>41</xdr:col>
      <xdr:colOff>50800</xdr:colOff>
      <xdr:row>60</xdr:row>
      <xdr:rowOff>6350</xdr:rowOff>
    </xdr:to>
    <xdr:cxnSp macro="">
      <xdr:nvCxnSpPr>
        <xdr:cNvPr id="155" name="直線コネクタ 154">
          <a:extLst>
            <a:ext uri="{FF2B5EF4-FFF2-40B4-BE49-F238E27FC236}">
              <a16:creationId xmlns:a16="http://schemas.microsoft.com/office/drawing/2014/main" id="{66AC671C-0849-4B42-932D-380F8ADD507F}"/>
            </a:ext>
          </a:extLst>
        </xdr:cNvPr>
        <xdr:cNvCxnSpPr/>
      </xdr:nvCxnSpPr>
      <xdr:spPr>
        <a:xfrm flipV="1">
          <a:off x="6972300" y="10285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156" name="n_1aveValue【体育館・プール】&#10;一人当たり面積">
          <a:extLst>
            <a:ext uri="{FF2B5EF4-FFF2-40B4-BE49-F238E27FC236}">
              <a16:creationId xmlns:a16="http://schemas.microsoft.com/office/drawing/2014/main" id="{4C645722-60DB-4968-B179-6AE63252A7FA}"/>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157" name="n_2aveValue【体育館・プール】&#10;一人当たり面積">
          <a:extLst>
            <a:ext uri="{FF2B5EF4-FFF2-40B4-BE49-F238E27FC236}">
              <a16:creationId xmlns:a16="http://schemas.microsoft.com/office/drawing/2014/main" id="{314D4E3F-A1C2-442C-8264-0F06F2E076A2}"/>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158" name="n_3aveValue【体育館・プール】&#10;一人当たり面積">
          <a:extLst>
            <a:ext uri="{FF2B5EF4-FFF2-40B4-BE49-F238E27FC236}">
              <a16:creationId xmlns:a16="http://schemas.microsoft.com/office/drawing/2014/main" id="{6C1B8304-64B1-4950-8C1F-72FA859A5144}"/>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159" name="n_4aveValue【体育館・プール】&#10;一人当たり面積">
          <a:extLst>
            <a:ext uri="{FF2B5EF4-FFF2-40B4-BE49-F238E27FC236}">
              <a16:creationId xmlns:a16="http://schemas.microsoft.com/office/drawing/2014/main" id="{658EBA2A-6341-4BD1-9504-67588DE0ABB1}"/>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16527</xdr:rowOff>
    </xdr:from>
    <xdr:ext cx="469744" cy="259045"/>
    <xdr:sp macro="" textlink="">
      <xdr:nvSpPr>
        <xdr:cNvPr id="160" name="n_1mainValue【体育館・プール】&#10;一人当たり面積">
          <a:extLst>
            <a:ext uri="{FF2B5EF4-FFF2-40B4-BE49-F238E27FC236}">
              <a16:creationId xmlns:a16="http://schemas.microsoft.com/office/drawing/2014/main" id="{57A60992-A91B-408A-BA2A-00989362C98A}"/>
            </a:ext>
          </a:extLst>
        </xdr:cNvPr>
        <xdr:cNvSpPr txBox="1"/>
      </xdr:nvSpPr>
      <xdr:spPr>
        <a:xfrm>
          <a:off x="9391727" y="996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30497</xdr:rowOff>
    </xdr:from>
    <xdr:ext cx="469744" cy="259045"/>
    <xdr:sp macro="" textlink="">
      <xdr:nvSpPr>
        <xdr:cNvPr id="161" name="n_2mainValue【体育館・プール】&#10;一人当たり面積">
          <a:extLst>
            <a:ext uri="{FF2B5EF4-FFF2-40B4-BE49-F238E27FC236}">
              <a16:creationId xmlns:a16="http://schemas.microsoft.com/office/drawing/2014/main" id="{C091F786-6CDE-48D3-B0AA-BD41FB3F0A7D}"/>
            </a:ext>
          </a:extLst>
        </xdr:cNvPr>
        <xdr:cNvSpPr txBox="1"/>
      </xdr:nvSpPr>
      <xdr:spPr>
        <a:xfrm>
          <a:off x="8515427" y="997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66057</xdr:rowOff>
    </xdr:from>
    <xdr:ext cx="469744" cy="259045"/>
    <xdr:sp macro="" textlink="">
      <xdr:nvSpPr>
        <xdr:cNvPr id="162" name="n_3mainValue【体育館・プール】&#10;一人当たり面積">
          <a:extLst>
            <a:ext uri="{FF2B5EF4-FFF2-40B4-BE49-F238E27FC236}">
              <a16:creationId xmlns:a16="http://schemas.microsoft.com/office/drawing/2014/main" id="{5E1E0C35-ED7B-4B6A-80B5-464BC700858D}"/>
            </a:ext>
          </a:extLst>
        </xdr:cNvPr>
        <xdr:cNvSpPr txBox="1"/>
      </xdr:nvSpPr>
      <xdr:spPr>
        <a:xfrm>
          <a:off x="7626427" y="1001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73677</xdr:rowOff>
    </xdr:from>
    <xdr:ext cx="469744" cy="259045"/>
    <xdr:sp macro="" textlink="">
      <xdr:nvSpPr>
        <xdr:cNvPr id="163" name="n_4mainValue【体育館・プール】&#10;一人当たり面積">
          <a:extLst>
            <a:ext uri="{FF2B5EF4-FFF2-40B4-BE49-F238E27FC236}">
              <a16:creationId xmlns:a16="http://schemas.microsoft.com/office/drawing/2014/main" id="{2984DDAC-8A9A-47EB-9902-57F97593EF2D}"/>
            </a:ext>
          </a:extLst>
        </xdr:cNvPr>
        <xdr:cNvSpPr txBox="1"/>
      </xdr:nvSpPr>
      <xdr:spPr>
        <a:xfrm>
          <a:off x="6737427" y="1001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9DFE4009-E79F-4723-A227-8138D412B1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A05FEFB5-B5F2-45AC-A7E4-C988E6997A1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F641448F-CAA8-40CD-B245-D56B9239545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F2348F76-1CA7-432B-B224-1A3F28EBF30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8EFAC399-E162-412B-BABE-E09B80CFAA8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4EBAD751-A69A-4DE0-9695-65230A89E53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75A710EB-FEEF-4DD5-8B0D-0C88187190C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17F9A267-2D21-443D-AB03-55D2A65D6AA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6EDC3DCD-9D85-40F0-9E69-8E5EAC0E395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DF4E64D6-9E34-4383-9C3F-9E7F4C610EF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FE0E97DD-498E-45FB-8E09-D180F1DC53B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5" name="直線コネクタ 174">
          <a:extLst>
            <a:ext uri="{FF2B5EF4-FFF2-40B4-BE49-F238E27FC236}">
              <a16:creationId xmlns:a16="http://schemas.microsoft.com/office/drawing/2014/main" id="{5F285EA5-0398-48B7-875C-783E9B4C625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6" name="テキスト ボックス 175">
          <a:extLst>
            <a:ext uri="{FF2B5EF4-FFF2-40B4-BE49-F238E27FC236}">
              <a16:creationId xmlns:a16="http://schemas.microsoft.com/office/drawing/2014/main" id="{34EAD937-F82D-48EC-8248-E9D3EB05897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7" name="直線コネクタ 176">
          <a:extLst>
            <a:ext uri="{FF2B5EF4-FFF2-40B4-BE49-F238E27FC236}">
              <a16:creationId xmlns:a16="http://schemas.microsoft.com/office/drawing/2014/main" id="{E1D75C34-9B22-4A36-9FDC-2A5FA90C82D5}"/>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8" name="テキスト ボックス 177">
          <a:extLst>
            <a:ext uri="{FF2B5EF4-FFF2-40B4-BE49-F238E27FC236}">
              <a16:creationId xmlns:a16="http://schemas.microsoft.com/office/drawing/2014/main" id="{80B07464-0442-4AED-9A03-581E71EE07E1}"/>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9" name="直線コネクタ 178">
          <a:extLst>
            <a:ext uri="{FF2B5EF4-FFF2-40B4-BE49-F238E27FC236}">
              <a16:creationId xmlns:a16="http://schemas.microsoft.com/office/drawing/2014/main" id="{804DD8C3-63B5-4B69-B95D-B5B21842082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0" name="テキスト ボックス 179">
          <a:extLst>
            <a:ext uri="{FF2B5EF4-FFF2-40B4-BE49-F238E27FC236}">
              <a16:creationId xmlns:a16="http://schemas.microsoft.com/office/drawing/2014/main" id="{2C17BB32-ADB4-40A4-9CA8-565E8951ADB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1" name="直線コネクタ 180">
          <a:extLst>
            <a:ext uri="{FF2B5EF4-FFF2-40B4-BE49-F238E27FC236}">
              <a16:creationId xmlns:a16="http://schemas.microsoft.com/office/drawing/2014/main" id="{73AF1904-E14B-4579-87B2-FD92E665FE4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2" name="テキスト ボックス 181">
          <a:extLst>
            <a:ext uri="{FF2B5EF4-FFF2-40B4-BE49-F238E27FC236}">
              <a16:creationId xmlns:a16="http://schemas.microsoft.com/office/drawing/2014/main" id="{859649D8-730F-43A7-A530-1203EE39ADF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17A23218-0BA4-4CF4-AFDB-B1918FC7D96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4" name="テキスト ボックス 183">
          <a:extLst>
            <a:ext uri="{FF2B5EF4-FFF2-40B4-BE49-F238E27FC236}">
              <a16:creationId xmlns:a16="http://schemas.microsoft.com/office/drawing/2014/main" id="{AA6A04ED-A458-4C6B-BA2A-A7072EC9962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a:extLst>
            <a:ext uri="{FF2B5EF4-FFF2-40B4-BE49-F238E27FC236}">
              <a16:creationId xmlns:a16="http://schemas.microsoft.com/office/drawing/2014/main" id="{1D844AE9-7EAB-4D92-A8A2-211BEB40297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186" name="直線コネクタ 185">
          <a:extLst>
            <a:ext uri="{FF2B5EF4-FFF2-40B4-BE49-F238E27FC236}">
              <a16:creationId xmlns:a16="http://schemas.microsoft.com/office/drawing/2014/main" id="{60717665-51CA-4536-ABFB-7154F6BB7899}"/>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187" name="【福祉施設】&#10;有形固定資産減価償却率最小値テキスト">
          <a:extLst>
            <a:ext uri="{FF2B5EF4-FFF2-40B4-BE49-F238E27FC236}">
              <a16:creationId xmlns:a16="http://schemas.microsoft.com/office/drawing/2014/main" id="{E68564AA-ABB9-4CB3-ADDE-F8A32FBAD154}"/>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188" name="直線コネクタ 187">
          <a:extLst>
            <a:ext uri="{FF2B5EF4-FFF2-40B4-BE49-F238E27FC236}">
              <a16:creationId xmlns:a16="http://schemas.microsoft.com/office/drawing/2014/main" id="{74E7F62B-F5E3-4840-B0E8-1D0079DEA3C6}"/>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189" name="【福祉施設】&#10;有形固定資産減価償却率最大値テキスト">
          <a:extLst>
            <a:ext uri="{FF2B5EF4-FFF2-40B4-BE49-F238E27FC236}">
              <a16:creationId xmlns:a16="http://schemas.microsoft.com/office/drawing/2014/main" id="{9876F70D-C717-4D71-9E39-089BA3AEC628}"/>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190" name="直線コネクタ 189">
          <a:extLst>
            <a:ext uri="{FF2B5EF4-FFF2-40B4-BE49-F238E27FC236}">
              <a16:creationId xmlns:a16="http://schemas.microsoft.com/office/drawing/2014/main" id="{79342F22-3460-4D36-BB4E-5C3B57206DEE}"/>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191" name="【福祉施設】&#10;有形固定資産減価償却率平均値テキスト">
          <a:extLst>
            <a:ext uri="{FF2B5EF4-FFF2-40B4-BE49-F238E27FC236}">
              <a16:creationId xmlns:a16="http://schemas.microsoft.com/office/drawing/2014/main" id="{E1E334B2-CB0B-4A07-97A4-5C7C58556AE5}"/>
            </a:ext>
          </a:extLst>
        </xdr:cNvPr>
        <xdr:cNvSpPr txBox="1"/>
      </xdr:nvSpPr>
      <xdr:spPr>
        <a:xfrm>
          <a:off x="4673600" y="13815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192" name="フローチャート: 判断 191">
          <a:extLst>
            <a:ext uri="{FF2B5EF4-FFF2-40B4-BE49-F238E27FC236}">
              <a16:creationId xmlns:a16="http://schemas.microsoft.com/office/drawing/2014/main" id="{1C94E923-BFBD-4B9D-9FEA-FBC79A478845}"/>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193" name="フローチャート: 判断 192">
          <a:extLst>
            <a:ext uri="{FF2B5EF4-FFF2-40B4-BE49-F238E27FC236}">
              <a16:creationId xmlns:a16="http://schemas.microsoft.com/office/drawing/2014/main" id="{10A46D3E-0B85-44D1-9903-D33C13846A86}"/>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194" name="フローチャート: 判断 193">
          <a:extLst>
            <a:ext uri="{FF2B5EF4-FFF2-40B4-BE49-F238E27FC236}">
              <a16:creationId xmlns:a16="http://schemas.microsoft.com/office/drawing/2014/main" id="{CFD6B3A7-7637-442E-97F6-95E1FE197729}"/>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195" name="フローチャート: 判断 194">
          <a:extLst>
            <a:ext uri="{FF2B5EF4-FFF2-40B4-BE49-F238E27FC236}">
              <a16:creationId xmlns:a16="http://schemas.microsoft.com/office/drawing/2014/main" id="{1E1DF00C-7307-4633-8558-64834751E930}"/>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196" name="フローチャート: 判断 195">
          <a:extLst>
            <a:ext uri="{FF2B5EF4-FFF2-40B4-BE49-F238E27FC236}">
              <a16:creationId xmlns:a16="http://schemas.microsoft.com/office/drawing/2014/main" id="{632917CD-326D-4BEC-B890-C1A2EBA17A7B}"/>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C38D23BA-9C14-41C6-AB61-BDC2FF07331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489B9DC-3582-44BF-8566-CECCB144EB6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95061482-D5FA-43B7-90CB-FD6BD0F17C0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43F39847-C295-4BCF-BA9B-69FB3DA0A09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87C9748D-5E52-480D-A6DE-C1F95DD0C87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117602</xdr:rowOff>
    </xdr:from>
    <xdr:to>
      <xdr:col>24</xdr:col>
      <xdr:colOff>114300</xdr:colOff>
      <xdr:row>85</xdr:row>
      <xdr:rowOff>47752</xdr:rowOff>
    </xdr:to>
    <xdr:sp macro="" textlink="">
      <xdr:nvSpPr>
        <xdr:cNvPr id="202" name="楕円 201">
          <a:extLst>
            <a:ext uri="{FF2B5EF4-FFF2-40B4-BE49-F238E27FC236}">
              <a16:creationId xmlns:a16="http://schemas.microsoft.com/office/drawing/2014/main" id="{94FC7FBC-9639-4386-BD60-CECB57F386BE}"/>
            </a:ext>
          </a:extLst>
        </xdr:cNvPr>
        <xdr:cNvSpPr/>
      </xdr:nvSpPr>
      <xdr:spPr>
        <a:xfrm>
          <a:off x="45847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96029</xdr:rowOff>
    </xdr:from>
    <xdr:ext cx="405111" cy="259045"/>
    <xdr:sp macro="" textlink="">
      <xdr:nvSpPr>
        <xdr:cNvPr id="203" name="【福祉施設】&#10;有形固定資産減価償却率該当値テキスト">
          <a:extLst>
            <a:ext uri="{FF2B5EF4-FFF2-40B4-BE49-F238E27FC236}">
              <a16:creationId xmlns:a16="http://schemas.microsoft.com/office/drawing/2014/main" id="{D34C8FA5-B8E3-46E2-8934-73EC707AF1A2}"/>
            </a:ext>
          </a:extLst>
        </xdr:cNvPr>
        <xdr:cNvSpPr txBox="1"/>
      </xdr:nvSpPr>
      <xdr:spPr>
        <a:xfrm>
          <a:off x="4673600" y="1449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106172</xdr:rowOff>
    </xdr:from>
    <xdr:to>
      <xdr:col>20</xdr:col>
      <xdr:colOff>38100</xdr:colOff>
      <xdr:row>85</xdr:row>
      <xdr:rowOff>36322</xdr:rowOff>
    </xdr:to>
    <xdr:sp macro="" textlink="">
      <xdr:nvSpPr>
        <xdr:cNvPr id="204" name="楕円 203">
          <a:extLst>
            <a:ext uri="{FF2B5EF4-FFF2-40B4-BE49-F238E27FC236}">
              <a16:creationId xmlns:a16="http://schemas.microsoft.com/office/drawing/2014/main" id="{EEF8C297-B4C4-4469-8539-F2BB86395036}"/>
            </a:ext>
          </a:extLst>
        </xdr:cNvPr>
        <xdr:cNvSpPr/>
      </xdr:nvSpPr>
      <xdr:spPr>
        <a:xfrm>
          <a:off x="3746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156972</xdr:rowOff>
    </xdr:from>
    <xdr:to>
      <xdr:col>24</xdr:col>
      <xdr:colOff>63500</xdr:colOff>
      <xdr:row>84</xdr:row>
      <xdr:rowOff>168402</xdr:rowOff>
    </xdr:to>
    <xdr:cxnSp macro="">
      <xdr:nvCxnSpPr>
        <xdr:cNvPr id="205" name="直線コネクタ 204">
          <a:extLst>
            <a:ext uri="{FF2B5EF4-FFF2-40B4-BE49-F238E27FC236}">
              <a16:creationId xmlns:a16="http://schemas.microsoft.com/office/drawing/2014/main" id="{EB65EB1A-22F1-448C-A21E-5B9083D5AEAF}"/>
            </a:ext>
          </a:extLst>
        </xdr:cNvPr>
        <xdr:cNvCxnSpPr/>
      </xdr:nvCxnSpPr>
      <xdr:spPr>
        <a:xfrm>
          <a:off x="3797300" y="1455877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97028</xdr:rowOff>
    </xdr:from>
    <xdr:to>
      <xdr:col>15</xdr:col>
      <xdr:colOff>101600</xdr:colOff>
      <xdr:row>85</xdr:row>
      <xdr:rowOff>27178</xdr:rowOff>
    </xdr:to>
    <xdr:sp macro="" textlink="">
      <xdr:nvSpPr>
        <xdr:cNvPr id="206" name="楕円 205">
          <a:extLst>
            <a:ext uri="{FF2B5EF4-FFF2-40B4-BE49-F238E27FC236}">
              <a16:creationId xmlns:a16="http://schemas.microsoft.com/office/drawing/2014/main" id="{3693FE49-F169-4E7D-BA09-E3B7FB8D9990}"/>
            </a:ext>
          </a:extLst>
        </xdr:cNvPr>
        <xdr:cNvSpPr/>
      </xdr:nvSpPr>
      <xdr:spPr>
        <a:xfrm>
          <a:off x="2857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147828</xdr:rowOff>
    </xdr:from>
    <xdr:to>
      <xdr:col>19</xdr:col>
      <xdr:colOff>177800</xdr:colOff>
      <xdr:row>84</xdr:row>
      <xdr:rowOff>156972</xdr:rowOff>
    </xdr:to>
    <xdr:cxnSp macro="">
      <xdr:nvCxnSpPr>
        <xdr:cNvPr id="207" name="直線コネクタ 206">
          <a:extLst>
            <a:ext uri="{FF2B5EF4-FFF2-40B4-BE49-F238E27FC236}">
              <a16:creationId xmlns:a16="http://schemas.microsoft.com/office/drawing/2014/main" id="{BC196D40-E5D2-48B9-A793-3C08FAD63769}"/>
            </a:ext>
          </a:extLst>
        </xdr:cNvPr>
        <xdr:cNvCxnSpPr/>
      </xdr:nvCxnSpPr>
      <xdr:spPr>
        <a:xfrm>
          <a:off x="2908300" y="145496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85598</xdr:rowOff>
    </xdr:from>
    <xdr:to>
      <xdr:col>10</xdr:col>
      <xdr:colOff>165100</xdr:colOff>
      <xdr:row>85</xdr:row>
      <xdr:rowOff>15748</xdr:rowOff>
    </xdr:to>
    <xdr:sp macro="" textlink="">
      <xdr:nvSpPr>
        <xdr:cNvPr id="208" name="楕円 207">
          <a:extLst>
            <a:ext uri="{FF2B5EF4-FFF2-40B4-BE49-F238E27FC236}">
              <a16:creationId xmlns:a16="http://schemas.microsoft.com/office/drawing/2014/main" id="{DA5842F9-9535-4CBC-B139-1B9C02E0E7AB}"/>
            </a:ext>
          </a:extLst>
        </xdr:cNvPr>
        <xdr:cNvSpPr/>
      </xdr:nvSpPr>
      <xdr:spPr>
        <a:xfrm>
          <a:off x="1968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136398</xdr:rowOff>
    </xdr:from>
    <xdr:to>
      <xdr:col>15</xdr:col>
      <xdr:colOff>50800</xdr:colOff>
      <xdr:row>84</xdr:row>
      <xdr:rowOff>147828</xdr:rowOff>
    </xdr:to>
    <xdr:cxnSp macro="">
      <xdr:nvCxnSpPr>
        <xdr:cNvPr id="209" name="直線コネクタ 208">
          <a:extLst>
            <a:ext uri="{FF2B5EF4-FFF2-40B4-BE49-F238E27FC236}">
              <a16:creationId xmlns:a16="http://schemas.microsoft.com/office/drawing/2014/main" id="{DD19F177-FAE0-4DE6-8E03-3B3CFCD3C7A8}"/>
            </a:ext>
          </a:extLst>
        </xdr:cNvPr>
        <xdr:cNvCxnSpPr/>
      </xdr:nvCxnSpPr>
      <xdr:spPr>
        <a:xfrm>
          <a:off x="2019300" y="1453819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71882</xdr:rowOff>
    </xdr:from>
    <xdr:to>
      <xdr:col>6</xdr:col>
      <xdr:colOff>38100</xdr:colOff>
      <xdr:row>85</xdr:row>
      <xdr:rowOff>2032</xdr:rowOff>
    </xdr:to>
    <xdr:sp macro="" textlink="">
      <xdr:nvSpPr>
        <xdr:cNvPr id="210" name="楕円 209">
          <a:extLst>
            <a:ext uri="{FF2B5EF4-FFF2-40B4-BE49-F238E27FC236}">
              <a16:creationId xmlns:a16="http://schemas.microsoft.com/office/drawing/2014/main" id="{D6EA1253-8AC2-4F9E-835E-9F39662BDDDA}"/>
            </a:ext>
          </a:extLst>
        </xdr:cNvPr>
        <xdr:cNvSpPr/>
      </xdr:nvSpPr>
      <xdr:spPr>
        <a:xfrm>
          <a:off x="1079500" y="1447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122682</xdr:rowOff>
    </xdr:from>
    <xdr:to>
      <xdr:col>10</xdr:col>
      <xdr:colOff>114300</xdr:colOff>
      <xdr:row>84</xdr:row>
      <xdr:rowOff>136398</xdr:rowOff>
    </xdr:to>
    <xdr:cxnSp macro="">
      <xdr:nvCxnSpPr>
        <xdr:cNvPr id="211" name="直線コネクタ 210">
          <a:extLst>
            <a:ext uri="{FF2B5EF4-FFF2-40B4-BE49-F238E27FC236}">
              <a16:creationId xmlns:a16="http://schemas.microsoft.com/office/drawing/2014/main" id="{929F8634-81AA-4D4D-8C61-9CDAFC3E313F}"/>
            </a:ext>
          </a:extLst>
        </xdr:cNvPr>
        <xdr:cNvCxnSpPr/>
      </xdr:nvCxnSpPr>
      <xdr:spPr>
        <a:xfrm>
          <a:off x="1130300" y="1452448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212" name="n_1aveValue【福祉施設】&#10;有形固定資産減価償却率">
          <a:extLst>
            <a:ext uri="{FF2B5EF4-FFF2-40B4-BE49-F238E27FC236}">
              <a16:creationId xmlns:a16="http://schemas.microsoft.com/office/drawing/2014/main" id="{65528EB5-6AA9-4545-B18E-A83BA3BBBA90}"/>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213" name="n_2aveValue【福祉施設】&#10;有形固定資産減価償却率">
          <a:extLst>
            <a:ext uri="{FF2B5EF4-FFF2-40B4-BE49-F238E27FC236}">
              <a16:creationId xmlns:a16="http://schemas.microsoft.com/office/drawing/2014/main" id="{3881F201-BF1A-4059-A585-9FDC15FCEAD6}"/>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214" name="n_3aveValue【福祉施設】&#10;有形固定資産減価償却率">
          <a:extLst>
            <a:ext uri="{FF2B5EF4-FFF2-40B4-BE49-F238E27FC236}">
              <a16:creationId xmlns:a16="http://schemas.microsoft.com/office/drawing/2014/main" id="{A14141F8-1F45-4BC1-B667-AE0FEDF09387}"/>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215" name="n_4aveValue【福祉施設】&#10;有形固定資産減価償却率">
          <a:extLst>
            <a:ext uri="{FF2B5EF4-FFF2-40B4-BE49-F238E27FC236}">
              <a16:creationId xmlns:a16="http://schemas.microsoft.com/office/drawing/2014/main" id="{32C92327-C389-4A23-AF83-E184AA6B492C}"/>
            </a:ext>
          </a:extLst>
        </xdr:cNvPr>
        <xdr:cNvSpPr txBox="1"/>
      </xdr:nvSpPr>
      <xdr:spPr>
        <a:xfrm>
          <a:off x="927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27449</xdr:rowOff>
    </xdr:from>
    <xdr:ext cx="405111" cy="259045"/>
    <xdr:sp macro="" textlink="">
      <xdr:nvSpPr>
        <xdr:cNvPr id="216" name="n_1mainValue【福祉施設】&#10;有形固定資産減価償却率">
          <a:extLst>
            <a:ext uri="{FF2B5EF4-FFF2-40B4-BE49-F238E27FC236}">
              <a16:creationId xmlns:a16="http://schemas.microsoft.com/office/drawing/2014/main" id="{9A17B7DF-7245-4DF6-9485-51105D0FDE79}"/>
            </a:ext>
          </a:extLst>
        </xdr:cNvPr>
        <xdr:cNvSpPr txBox="1"/>
      </xdr:nvSpPr>
      <xdr:spPr>
        <a:xfrm>
          <a:off x="3582044" y="1460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18305</xdr:rowOff>
    </xdr:from>
    <xdr:ext cx="405111" cy="259045"/>
    <xdr:sp macro="" textlink="">
      <xdr:nvSpPr>
        <xdr:cNvPr id="217" name="n_2mainValue【福祉施設】&#10;有形固定資産減価償却率">
          <a:extLst>
            <a:ext uri="{FF2B5EF4-FFF2-40B4-BE49-F238E27FC236}">
              <a16:creationId xmlns:a16="http://schemas.microsoft.com/office/drawing/2014/main" id="{1C0C7CAF-E534-467C-B374-9063DBBEF2E1}"/>
            </a:ext>
          </a:extLst>
        </xdr:cNvPr>
        <xdr:cNvSpPr txBox="1"/>
      </xdr:nvSpPr>
      <xdr:spPr>
        <a:xfrm>
          <a:off x="2705744" y="1459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6875</xdr:rowOff>
    </xdr:from>
    <xdr:ext cx="405111" cy="259045"/>
    <xdr:sp macro="" textlink="">
      <xdr:nvSpPr>
        <xdr:cNvPr id="218" name="n_3mainValue【福祉施設】&#10;有形固定資産減価償却率">
          <a:extLst>
            <a:ext uri="{FF2B5EF4-FFF2-40B4-BE49-F238E27FC236}">
              <a16:creationId xmlns:a16="http://schemas.microsoft.com/office/drawing/2014/main" id="{562654B4-91A7-4904-8304-BB12EB58CF7A}"/>
            </a:ext>
          </a:extLst>
        </xdr:cNvPr>
        <xdr:cNvSpPr txBox="1"/>
      </xdr:nvSpPr>
      <xdr:spPr>
        <a:xfrm>
          <a:off x="1816744" y="1458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164609</xdr:rowOff>
    </xdr:from>
    <xdr:ext cx="405111" cy="259045"/>
    <xdr:sp macro="" textlink="">
      <xdr:nvSpPr>
        <xdr:cNvPr id="219" name="n_4mainValue【福祉施設】&#10;有形固定資産減価償却率">
          <a:extLst>
            <a:ext uri="{FF2B5EF4-FFF2-40B4-BE49-F238E27FC236}">
              <a16:creationId xmlns:a16="http://schemas.microsoft.com/office/drawing/2014/main" id="{1FBCC821-00EB-4EDE-89C6-A550B6315B63}"/>
            </a:ext>
          </a:extLst>
        </xdr:cNvPr>
        <xdr:cNvSpPr txBox="1"/>
      </xdr:nvSpPr>
      <xdr:spPr>
        <a:xfrm>
          <a:off x="927744" y="1456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95DDCCE7-A868-426E-B563-F60580C0DCD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757A7764-34AF-4AFB-8A84-48CF07D694A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DEED7633-0842-4E16-81F3-572871DCB97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74D4AC65-DAF8-460C-80E2-993AE50FC09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C9D5667A-FD1D-4F3E-A6B9-4F89B82444C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45021FE7-E72E-4DA2-A82A-EA1F9955284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00C6FD3A-48C3-4C59-B4A7-FF226A3B26C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D5102C2F-9197-4991-BF6B-5FFFDB3F1B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A13407F5-9757-420D-ADA8-BC3C467421C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EE9D4975-F04A-4942-8A3F-631DCF24601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0" name="直線コネクタ 229">
          <a:extLst>
            <a:ext uri="{FF2B5EF4-FFF2-40B4-BE49-F238E27FC236}">
              <a16:creationId xmlns:a16="http://schemas.microsoft.com/office/drawing/2014/main" id="{6AC98AFB-BFD7-4EC1-AB36-E5DBBFC28A6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1" name="テキスト ボックス 230">
          <a:extLst>
            <a:ext uri="{FF2B5EF4-FFF2-40B4-BE49-F238E27FC236}">
              <a16:creationId xmlns:a16="http://schemas.microsoft.com/office/drawing/2014/main" id="{EDC11391-339A-4212-9BCD-6B502EBCB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2" name="直線コネクタ 231">
          <a:extLst>
            <a:ext uri="{FF2B5EF4-FFF2-40B4-BE49-F238E27FC236}">
              <a16:creationId xmlns:a16="http://schemas.microsoft.com/office/drawing/2014/main" id="{F1674A90-ED9A-464F-85DF-986643D2EC5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3" name="テキスト ボックス 232">
          <a:extLst>
            <a:ext uri="{FF2B5EF4-FFF2-40B4-BE49-F238E27FC236}">
              <a16:creationId xmlns:a16="http://schemas.microsoft.com/office/drawing/2014/main" id="{B7AF7892-D38C-4C54-B9F8-40B32ACF988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4" name="直線コネクタ 233">
          <a:extLst>
            <a:ext uri="{FF2B5EF4-FFF2-40B4-BE49-F238E27FC236}">
              <a16:creationId xmlns:a16="http://schemas.microsoft.com/office/drawing/2014/main" id="{8AD27306-D92F-484A-B6FD-F54112EFC3E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5" name="テキスト ボックス 234">
          <a:extLst>
            <a:ext uri="{FF2B5EF4-FFF2-40B4-BE49-F238E27FC236}">
              <a16:creationId xmlns:a16="http://schemas.microsoft.com/office/drawing/2014/main" id="{0C08E589-0C18-41E0-90F4-6B7EAC93117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6" name="直線コネクタ 235">
          <a:extLst>
            <a:ext uri="{FF2B5EF4-FFF2-40B4-BE49-F238E27FC236}">
              <a16:creationId xmlns:a16="http://schemas.microsoft.com/office/drawing/2014/main" id="{997BAFEC-28D7-44CD-8166-FF943EDDF82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7" name="テキスト ボックス 236">
          <a:extLst>
            <a:ext uri="{FF2B5EF4-FFF2-40B4-BE49-F238E27FC236}">
              <a16:creationId xmlns:a16="http://schemas.microsoft.com/office/drawing/2014/main" id="{618A851D-45C8-4823-A9B1-E674A3B6535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8" name="直線コネクタ 237">
          <a:extLst>
            <a:ext uri="{FF2B5EF4-FFF2-40B4-BE49-F238E27FC236}">
              <a16:creationId xmlns:a16="http://schemas.microsoft.com/office/drawing/2014/main" id="{28283929-76E4-4C2D-AB04-5923CC34ED8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39" name="テキスト ボックス 238">
          <a:extLst>
            <a:ext uri="{FF2B5EF4-FFF2-40B4-BE49-F238E27FC236}">
              <a16:creationId xmlns:a16="http://schemas.microsoft.com/office/drawing/2014/main" id="{95808A24-2ACE-41B6-8D30-7AB0C274156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0" name="直線コネクタ 239">
          <a:extLst>
            <a:ext uri="{FF2B5EF4-FFF2-40B4-BE49-F238E27FC236}">
              <a16:creationId xmlns:a16="http://schemas.microsoft.com/office/drawing/2014/main" id="{2B469889-FD35-440D-913E-923D4DCC6ED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1" name="テキスト ボックス 240">
          <a:extLst>
            <a:ext uri="{FF2B5EF4-FFF2-40B4-BE49-F238E27FC236}">
              <a16:creationId xmlns:a16="http://schemas.microsoft.com/office/drawing/2014/main" id="{82E93578-0868-41EB-8D58-0E9EF3CAE46C}"/>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5C379B79-0A42-4A8A-8DF2-E564A96324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E3A3363C-F798-4CD6-9B1B-91B90EDCA2A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1D8B8E1E-B00A-43F9-A2EE-167640B82D2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245" name="直線コネクタ 244">
          <a:extLst>
            <a:ext uri="{FF2B5EF4-FFF2-40B4-BE49-F238E27FC236}">
              <a16:creationId xmlns:a16="http://schemas.microsoft.com/office/drawing/2014/main" id="{AFDC1BD7-E5B6-4957-9208-34EBEB57739B}"/>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246" name="【福祉施設】&#10;一人当たり面積最小値テキスト">
          <a:extLst>
            <a:ext uri="{FF2B5EF4-FFF2-40B4-BE49-F238E27FC236}">
              <a16:creationId xmlns:a16="http://schemas.microsoft.com/office/drawing/2014/main" id="{444342BE-619F-49AD-A0BD-2D399CE46913}"/>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247" name="直線コネクタ 246">
          <a:extLst>
            <a:ext uri="{FF2B5EF4-FFF2-40B4-BE49-F238E27FC236}">
              <a16:creationId xmlns:a16="http://schemas.microsoft.com/office/drawing/2014/main" id="{4887E11D-4E31-46CA-9E3A-9E3809A24494}"/>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248" name="【福祉施設】&#10;一人当たり面積最大値テキスト">
          <a:extLst>
            <a:ext uri="{FF2B5EF4-FFF2-40B4-BE49-F238E27FC236}">
              <a16:creationId xmlns:a16="http://schemas.microsoft.com/office/drawing/2014/main" id="{C0C79694-DD3C-4E06-9F3F-E34F8DA0F52B}"/>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249" name="直線コネクタ 248">
          <a:extLst>
            <a:ext uri="{FF2B5EF4-FFF2-40B4-BE49-F238E27FC236}">
              <a16:creationId xmlns:a16="http://schemas.microsoft.com/office/drawing/2014/main" id="{A89C9C55-D25B-40A2-A626-444799E39459}"/>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250" name="【福祉施設】&#10;一人当たり面積平均値テキスト">
          <a:extLst>
            <a:ext uri="{FF2B5EF4-FFF2-40B4-BE49-F238E27FC236}">
              <a16:creationId xmlns:a16="http://schemas.microsoft.com/office/drawing/2014/main" id="{76C4CB16-8A91-4F3B-8E5A-A641AC5CEBE7}"/>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251" name="フローチャート: 判断 250">
          <a:extLst>
            <a:ext uri="{FF2B5EF4-FFF2-40B4-BE49-F238E27FC236}">
              <a16:creationId xmlns:a16="http://schemas.microsoft.com/office/drawing/2014/main" id="{D85AFCD3-FD9F-4668-899D-9CCE88E6847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252" name="フローチャート: 判断 251">
          <a:extLst>
            <a:ext uri="{FF2B5EF4-FFF2-40B4-BE49-F238E27FC236}">
              <a16:creationId xmlns:a16="http://schemas.microsoft.com/office/drawing/2014/main" id="{F63E63DD-0EC4-438B-BB08-6FB66BD0F215}"/>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253" name="フローチャート: 判断 252">
          <a:extLst>
            <a:ext uri="{FF2B5EF4-FFF2-40B4-BE49-F238E27FC236}">
              <a16:creationId xmlns:a16="http://schemas.microsoft.com/office/drawing/2014/main" id="{9A209B4A-1D79-4A78-B8FC-D29F5D32E922}"/>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254" name="フローチャート: 判断 253">
          <a:extLst>
            <a:ext uri="{FF2B5EF4-FFF2-40B4-BE49-F238E27FC236}">
              <a16:creationId xmlns:a16="http://schemas.microsoft.com/office/drawing/2014/main" id="{569DFB43-62FF-4624-9A8B-9040C85ED15C}"/>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255" name="フローチャート: 判断 254">
          <a:extLst>
            <a:ext uri="{FF2B5EF4-FFF2-40B4-BE49-F238E27FC236}">
              <a16:creationId xmlns:a16="http://schemas.microsoft.com/office/drawing/2014/main" id="{48BEDC70-ED1E-4BC0-A177-6E452D7684A0}"/>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1F5312B8-EA14-4EC4-865E-4D79014584A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18B930C-057C-4A49-9470-AE1CA7EAF0A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9660453D-DA90-4F5F-876F-A7E3263E9B6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6844621-7A17-41CC-B442-045692FC645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A5918A3D-C6A5-4A2B-8935-3E2792FCB52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163105</xdr:rowOff>
    </xdr:from>
    <xdr:to>
      <xdr:col>55</xdr:col>
      <xdr:colOff>50800</xdr:colOff>
      <xdr:row>86</xdr:row>
      <xdr:rowOff>93255</xdr:rowOff>
    </xdr:to>
    <xdr:sp macro="" textlink="">
      <xdr:nvSpPr>
        <xdr:cNvPr id="261" name="楕円 260">
          <a:extLst>
            <a:ext uri="{FF2B5EF4-FFF2-40B4-BE49-F238E27FC236}">
              <a16:creationId xmlns:a16="http://schemas.microsoft.com/office/drawing/2014/main" id="{CEE49A32-46F7-4D20-951B-EB85A0771981}"/>
            </a:ext>
          </a:extLst>
        </xdr:cNvPr>
        <xdr:cNvSpPr/>
      </xdr:nvSpPr>
      <xdr:spPr>
        <a:xfrm>
          <a:off x="10426700" y="147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102343</xdr:rowOff>
    </xdr:from>
    <xdr:ext cx="469744" cy="259045"/>
    <xdr:sp macro="" textlink="">
      <xdr:nvSpPr>
        <xdr:cNvPr id="262" name="【福祉施設】&#10;一人当たり面積該当値テキスト">
          <a:extLst>
            <a:ext uri="{FF2B5EF4-FFF2-40B4-BE49-F238E27FC236}">
              <a16:creationId xmlns:a16="http://schemas.microsoft.com/office/drawing/2014/main" id="{BC2F2902-B675-44CD-8A5A-E069731385E6}"/>
            </a:ext>
          </a:extLst>
        </xdr:cNvPr>
        <xdr:cNvSpPr txBox="1"/>
      </xdr:nvSpPr>
      <xdr:spPr>
        <a:xfrm>
          <a:off x="10515600" y="1467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165281</xdr:rowOff>
    </xdr:from>
    <xdr:to>
      <xdr:col>50</xdr:col>
      <xdr:colOff>165100</xdr:colOff>
      <xdr:row>86</xdr:row>
      <xdr:rowOff>95431</xdr:rowOff>
    </xdr:to>
    <xdr:sp macro="" textlink="">
      <xdr:nvSpPr>
        <xdr:cNvPr id="263" name="楕円 262">
          <a:extLst>
            <a:ext uri="{FF2B5EF4-FFF2-40B4-BE49-F238E27FC236}">
              <a16:creationId xmlns:a16="http://schemas.microsoft.com/office/drawing/2014/main" id="{A52A09F8-8F76-4180-AF4B-5B0B56E48AEB}"/>
            </a:ext>
          </a:extLst>
        </xdr:cNvPr>
        <xdr:cNvSpPr/>
      </xdr:nvSpPr>
      <xdr:spPr>
        <a:xfrm>
          <a:off x="9588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42455</xdr:rowOff>
    </xdr:from>
    <xdr:to>
      <xdr:col>55</xdr:col>
      <xdr:colOff>0</xdr:colOff>
      <xdr:row>86</xdr:row>
      <xdr:rowOff>44631</xdr:rowOff>
    </xdr:to>
    <xdr:cxnSp macro="">
      <xdr:nvCxnSpPr>
        <xdr:cNvPr id="264" name="直線コネクタ 263">
          <a:extLst>
            <a:ext uri="{FF2B5EF4-FFF2-40B4-BE49-F238E27FC236}">
              <a16:creationId xmlns:a16="http://schemas.microsoft.com/office/drawing/2014/main" id="{9634492B-072F-4A47-9B8C-1F11825C9D36}"/>
            </a:ext>
          </a:extLst>
        </xdr:cNvPr>
        <xdr:cNvCxnSpPr/>
      </xdr:nvCxnSpPr>
      <xdr:spPr>
        <a:xfrm flipV="1">
          <a:off x="9639300" y="14787155"/>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167458</xdr:rowOff>
    </xdr:from>
    <xdr:to>
      <xdr:col>46</xdr:col>
      <xdr:colOff>38100</xdr:colOff>
      <xdr:row>86</xdr:row>
      <xdr:rowOff>97608</xdr:rowOff>
    </xdr:to>
    <xdr:sp macro="" textlink="">
      <xdr:nvSpPr>
        <xdr:cNvPr id="265" name="楕円 264">
          <a:extLst>
            <a:ext uri="{FF2B5EF4-FFF2-40B4-BE49-F238E27FC236}">
              <a16:creationId xmlns:a16="http://schemas.microsoft.com/office/drawing/2014/main" id="{F9CDAD3F-267D-4FAA-B2CB-75BF9B0C6609}"/>
            </a:ext>
          </a:extLst>
        </xdr:cNvPr>
        <xdr:cNvSpPr/>
      </xdr:nvSpPr>
      <xdr:spPr>
        <a:xfrm>
          <a:off x="8699500" y="1474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44631</xdr:rowOff>
    </xdr:from>
    <xdr:to>
      <xdr:col>50</xdr:col>
      <xdr:colOff>114300</xdr:colOff>
      <xdr:row>86</xdr:row>
      <xdr:rowOff>46808</xdr:rowOff>
    </xdr:to>
    <xdr:cxnSp macro="">
      <xdr:nvCxnSpPr>
        <xdr:cNvPr id="266" name="直線コネクタ 265">
          <a:extLst>
            <a:ext uri="{FF2B5EF4-FFF2-40B4-BE49-F238E27FC236}">
              <a16:creationId xmlns:a16="http://schemas.microsoft.com/office/drawing/2014/main" id="{CD374F5B-DF4A-4869-9DF4-84A88C437C1A}"/>
            </a:ext>
          </a:extLst>
        </xdr:cNvPr>
        <xdr:cNvCxnSpPr/>
      </xdr:nvCxnSpPr>
      <xdr:spPr>
        <a:xfrm flipV="1">
          <a:off x="8750300" y="14789331"/>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168548</xdr:rowOff>
    </xdr:from>
    <xdr:to>
      <xdr:col>41</xdr:col>
      <xdr:colOff>101600</xdr:colOff>
      <xdr:row>86</xdr:row>
      <xdr:rowOff>98698</xdr:rowOff>
    </xdr:to>
    <xdr:sp macro="" textlink="">
      <xdr:nvSpPr>
        <xdr:cNvPr id="267" name="楕円 266">
          <a:extLst>
            <a:ext uri="{FF2B5EF4-FFF2-40B4-BE49-F238E27FC236}">
              <a16:creationId xmlns:a16="http://schemas.microsoft.com/office/drawing/2014/main" id="{A0A67BF7-362C-4153-9B77-221EB2F88A7A}"/>
            </a:ext>
          </a:extLst>
        </xdr:cNvPr>
        <xdr:cNvSpPr/>
      </xdr:nvSpPr>
      <xdr:spPr>
        <a:xfrm>
          <a:off x="7810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46808</xdr:rowOff>
    </xdr:from>
    <xdr:to>
      <xdr:col>45</xdr:col>
      <xdr:colOff>177800</xdr:colOff>
      <xdr:row>86</xdr:row>
      <xdr:rowOff>47898</xdr:rowOff>
    </xdr:to>
    <xdr:cxnSp macro="">
      <xdr:nvCxnSpPr>
        <xdr:cNvPr id="268" name="直線コネクタ 267">
          <a:extLst>
            <a:ext uri="{FF2B5EF4-FFF2-40B4-BE49-F238E27FC236}">
              <a16:creationId xmlns:a16="http://schemas.microsoft.com/office/drawing/2014/main" id="{57D8AE11-CB3E-4926-9157-AE87A3539766}"/>
            </a:ext>
          </a:extLst>
        </xdr:cNvPr>
        <xdr:cNvCxnSpPr/>
      </xdr:nvCxnSpPr>
      <xdr:spPr>
        <a:xfrm flipV="1">
          <a:off x="7861300" y="14791508"/>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169636</xdr:rowOff>
    </xdr:from>
    <xdr:to>
      <xdr:col>36</xdr:col>
      <xdr:colOff>165100</xdr:colOff>
      <xdr:row>86</xdr:row>
      <xdr:rowOff>99786</xdr:rowOff>
    </xdr:to>
    <xdr:sp macro="" textlink="">
      <xdr:nvSpPr>
        <xdr:cNvPr id="269" name="楕円 268">
          <a:extLst>
            <a:ext uri="{FF2B5EF4-FFF2-40B4-BE49-F238E27FC236}">
              <a16:creationId xmlns:a16="http://schemas.microsoft.com/office/drawing/2014/main" id="{7DAA59FA-720E-426F-BE8B-2D950850F336}"/>
            </a:ext>
          </a:extLst>
        </xdr:cNvPr>
        <xdr:cNvSpPr/>
      </xdr:nvSpPr>
      <xdr:spPr>
        <a:xfrm>
          <a:off x="6921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47898</xdr:rowOff>
    </xdr:from>
    <xdr:to>
      <xdr:col>41</xdr:col>
      <xdr:colOff>50800</xdr:colOff>
      <xdr:row>86</xdr:row>
      <xdr:rowOff>48986</xdr:rowOff>
    </xdr:to>
    <xdr:cxnSp macro="">
      <xdr:nvCxnSpPr>
        <xdr:cNvPr id="270" name="直線コネクタ 269">
          <a:extLst>
            <a:ext uri="{FF2B5EF4-FFF2-40B4-BE49-F238E27FC236}">
              <a16:creationId xmlns:a16="http://schemas.microsoft.com/office/drawing/2014/main" id="{BEDFB1AC-26CF-4143-A82C-C04301735D3D}"/>
            </a:ext>
          </a:extLst>
        </xdr:cNvPr>
        <xdr:cNvCxnSpPr/>
      </xdr:nvCxnSpPr>
      <xdr:spPr>
        <a:xfrm flipV="1">
          <a:off x="6972300" y="1479259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271" name="n_1aveValue【福祉施設】&#10;一人当たり面積">
          <a:extLst>
            <a:ext uri="{FF2B5EF4-FFF2-40B4-BE49-F238E27FC236}">
              <a16:creationId xmlns:a16="http://schemas.microsoft.com/office/drawing/2014/main" id="{456CF935-C1E8-40E6-B7AF-539791D729C7}"/>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272" name="n_2aveValue【福祉施設】&#10;一人当たり面積">
          <a:extLst>
            <a:ext uri="{FF2B5EF4-FFF2-40B4-BE49-F238E27FC236}">
              <a16:creationId xmlns:a16="http://schemas.microsoft.com/office/drawing/2014/main" id="{64AD803F-026C-4A3D-B47E-3B888B9E3277}"/>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273" name="n_3aveValue【福祉施設】&#10;一人当たり面積">
          <a:extLst>
            <a:ext uri="{FF2B5EF4-FFF2-40B4-BE49-F238E27FC236}">
              <a16:creationId xmlns:a16="http://schemas.microsoft.com/office/drawing/2014/main" id="{D21322C6-0675-4A91-BC2C-3AFBF0333306}"/>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274" name="n_4aveValue【福祉施設】&#10;一人当たり面積">
          <a:extLst>
            <a:ext uri="{FF2B5EF4-FFF2-40B4-BE49-F238E27FC236}">
              <a16:creationId xmlns:a16="http://schemas.microsoft.com/office/drawing/2014/main" id="{336A4707-505A-47DD-9FEC-C6D7AAA8E3E6}"/>
            </a:ext>
          </a:extLst>
        </xdr:cNvPr>
        <xdr:cNvSpPr txBox="1"/>
      </xdr:nvSpPr>
      <xdr:spPr>
        <a:xfrm>
          <a:off x="6737427" y="1451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86558</xdr:rowOff>
    </xdr:from>
    <xdr:ext cx="469744" cy="259045"/>
    <xdr:sp macro="" textlink="">
      <xdr:nvSpPr>
        <xdr:cNvPr id="275" name="n_1mainValue【福祉施設】&#10;一人当たり面積">
          <a:extLst>
            <a:ext uri="{FF2B5EF4-FFF2-40B4-BE49-F238E27FC236}">
              <a16:creationId xmlns:a16="http://schemas.microsoft.com/office/drawing/2014/main" id="{FD15DC5C-B1F5-4869-A677-977AFC4DB499}"/>
            </a:ext>
          </a:extLst>
        </xdr:cNvPr>
        <xdr:cNvSpPr txBox="1"/>
      </xdr:nvSpPr>
      <xdr:spPr>
        <a:xfrm>
          <a:off x="9391727" y="1483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88735</xdr:rowOff>
    </xdr:from>
    <xdr:ext cx="469744" cy="259045"/>
    <xdr:sp macro="" textlink="">
      <xdr:nvSpPr>
        <xdr:cNvPr id="276" name="n_2mainValue【福祉施設】&#10;一人当たり面積">
          <a:extLst>
            <a:ext uri="{FF2B5EF4-FFF2-40B4-BE49-F238E27FC236}">
              <a16:creationId xmlns:a16="http://schemas.microsoft.com/office/drawing/2014/main" id="{13F36CFD-78E2-474A-B513-918913CA4FF7}"/>
            </a:ext>
          </a:extLst>
        </xdr:cNvPr>
        <xdr:cNvSpPr txBox="1"/>
      </xdr:nvSpPr>
      <xdr:spPr>
        <a:xfrm>
          <a:off x="8515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89825</xdr:rowOff>
    </xdr:from>
    <xdr:ext cx="469744" cy="259045"/>
    <xdr:sp macro="" textlink="">
      <xdr:nvSpPr>
        <xdr:cNvPr id="277" name="n_3mainValue【福祉施設】&#10;一人当たり面積">
          <a:extLst>
            <a:ext uri="{FF2B5EF4-FFF2-40B4-BE49-F238E27FC236}">
              <a16:creationId xmlns:a16="http://schemas.microsoft.com/office/drawing/2014/main" id="{B8DA0FBC-4F94-49C7-9AFF-729C82E989BC}"/>
            </a:ext>
          </a:extLst>
        </xdr:cNvPr>
        <xdr:cNvSpPr txBox="1"/>
      </xdr:nvSpPr>
      <xdr:spPr>
        <a:xfrm>
          <a:off x="76264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90913</xdr:rowOff>
    </xdr:from>
    <xdr:ext cx="469744" cy="259045"/>
    <xdr:sp macro="" textlink="">
      <xdr:nvSpPr>
        <xdr:cNvPr id="278" name="n_4mainValue【福祉施設】&#10;一人当たり面積">
          <a:extLst>
            <a:ext uri="{FF2B5EF4-FFF2-40B4-BE49-F238E27FC236}">
              <a16:creationId xmlns:a16="http://schemas.microsoft.com/office/drawing/2014/main" id="{2DDD9B1C-117F-48AD-ADB0-64BBE33A6FAB}"/>
            </a:ext>
          </a:extLst>
        </xdr:cNvPr>
        <xdr:cNvSpPr txBox="1"/>
      </xdr:nvSpPr>
      <xdr:spPr>
        <a:xfrm>
          <a:off x="6737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32791150-BB0C-410B-89D0-919AE15DB0E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A91D08EB-FCB4-498D-85CA-E91E55EBF28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87D25A27-ADFF-4C04-86FD-0C04EDB244D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3F42C578-520C-439D-A0E7-7361F3D19A7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8A77ACE-E236-4AE3-97C2-D7BE58FF208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7E3AAE99-9ED1-4B93-A715-7BA8F88B8EE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0F268B9E-6AE7-4D52-9CAF-D99DB20353A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8EA74B48-11C6-413E-88E9-B5C0AC9AF36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99435E39-897D-4B5F-BE6E-4DEBF191BA0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4A9BAFC6-CB05-4C7F-9F58-A72460C91F4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2D74F39A-3409-430B-8047-A6DFAC65EEF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71CF9B1C-4A87-4421-982E-7F5C91CED43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CE9772D6-987D-49DD-A5C9-D7C4416254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5268D60F-3544-4CC3-B89D-77E98322808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073C550E-A762-4EFF-B2D8-1D5971BE040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E341D041-D417-4E0F-9925-0EF3BCAEDBA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CA21DF55-5926-4BD4-8BC1-A86404ADA63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B9F3D3BF-4341-494D-84DF-12FD4E7B989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669DE762-B1CE-4871-A0C2-23603FBB04E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4CF1EFE8-B662-4764-A3CC-774AFC6A45D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53E15E36-07C4-4483-81B7-CBE012A51E3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A2C80C74-A7D3-4050-AB17-47DC312AC47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8869D794-7550-4BEE-8814-E9478241185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4DB64C87-984A-4965-870C-ACD22677892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DCCF7970-8414-4FF5-BCC0-CD053498A0AB}"/>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53794CEE-8149-4844-8FD1-6CF92CB19D8B}"/>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499E6708-F815-4994-94DF-B39FBCD2289A}"/>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388CC097-AE26-423C-A481-78E11701486F}"/>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07" name="直線コネクタ 306">
          <a:extLst>
            <a:ext uri="{FF2B5EF4-FFF2-40B4-BE49-F238E27FC236}">
              <a16:creationId xmlns:a16="http://schemas.microsoft.com/office/drawing/2014/main" id="{135E6F5C-E89E-473D-95B3-828E6524B5A4}"/>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6C5F77CC-ECD7-4963-A65A-682774A4CA3C}"/>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09" name="フローチャート: 判断 308">
          <a:extLst>
            <a:ext uri="{FF2B5EF4-FFF2-40B4-BE49-F238E27FC236}">
              <a16:creationId xmlns:a16="http://schemas.microsoft.com/office/drawing/2014/main" id="{9BC5B675-FBD8-4C0A-82E9-E4F79A8A2D75}"/>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10" name="フローチャート: 判断 309">
          <a:extLst>
            <a:ext uri="{FF2B5EF4-FFF2-40B4-BE49-F238E27FC236}">
              <a16:creationId xmlns:a16="http://schemas.microsoft.com/office/drawing/2014/main" id="{30CC6561-254E-4CEA-B607-CE21A40A3FD7}"/>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11" name="フローチャート: 判断 310">
          <a:extLst>
            <a:ext uri="{FF2B5EF4-FFF2-40B4-BE49-F238E27FC236}">
              <a16:creationId xmlns:a16="http://schemas.microsoft.com/office/drawing/2014/main" id="{568EC4F2-DB70-4E5A-A318-122757207EAC}"/>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12" name="フローチャート: 判断 311">
          <a:extLst>
            <a:ext uri="{FF2B5EF4-FFF2-40B4-BE49-F238E27FC236}">
              <a16:creationId xmlns:a16="http://schemas.microsoft.com/office/drawing/2014/main" id="{8C8793BD-AC70-4E63-9810-53594E1E195D}"/>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313" name="フローチャート: 判断 312">
          <a:extLst>
            <a:ext uri="{FF2B5EF4-FFF2-40B4-BE49-F238E27FC236}">
              <a16:creationId xmlns:a16="http://schemas.microsoft.com/office/drawing/2014/main" id="{DE275AE0-F44E-4A8F-AE3E-4D11609C7A3B}"/>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B1C2108F-BA32-44BB-8170-C572846A6F2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2C3FAA2E-DF1F-42FA-9F8D-556F0FEAFD1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287B1D1-29A6-4E30-BAF5-0881A85EC3E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362DDAE-A9AE-4766-BFC0-1FE2E486F75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9350F4AC-33A9-4FD7-912A-51FE1B9B193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4445</xdr:rowOff>
    </xdr:from>
    <xdr:to>
      <xdr:col>24</xdr:col>
      <xdr:colOff>114300</xdr:colOff>
      <xdr:row>107</xdr:row>
      <xdr:rowOff>106045</xdr:rowOff>
    </xdr:to>
    <xdr:sp macro="" textlink="">
      <xdr:nvSpPr>
        <xdr:cNvPr id="319" name="楕円 318">
          <a:extLst>
            <a:ext uri="{FF2B5EF4-FFF2-40B4-BE49-F238E27FC236}">
              <a16:creationId xmlns:a16="http://schemas.microsoft.com/office/drawing/2014/main" id="{36CFDBA0-5E26-4AF0-88A1-AAA078CEE627}"/>
            </a:ext>
          </a:extLst>
        </xdr:cNvPr>
        <xdr:cNvSpPr/>
      </xdr:nvSpPr>
      <xdr:spPr>
        <a:xfrm>
          <a:off x="45847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154322</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B4671DCB-1AFC-45D4-BA04-A276CA5C9290}"/>
            </a:ext>
          </a:extLst>
        </xdr:cNvPr>
        <xdr:cNvSpPr txBox="1"/>
      </xdr:nvSpPr>
      <xdr:spPr>
        <a:xfrm>
          <a:off x="4673600" y="183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164464</xdr:rowOff>
    </xdr:from>
    <xdr:to>
      <xdr:col>20</xdr:col>
      <xdr:colOff>38100</xdr:colOff>
      <xdr:row>107</xdr:row>
      <xdr:rowOff>94614</xdr:rowOff>
    </xdr:to>
    <xdr:sp macro="" textlink="">
      <xdr:nvSpPr>
        <xdr:cNvPr id="321" name="楕円 320">
          <a:extLst>
            <a:ext uri="{FF2B5EF4-FFF2-40B4-BE49-F238E27FC236}">
              <a16:creationId xmlns:a16="http://schemas.microsoft.com/office/drawing/2014/main" id="{058E1DBC-9545-4991-A8D2-1FBB8D9D9FDA}"/>
            </a:ext>
          </a:extLst>
        </xdr:cNvPr>
        <xdr:cNvSpPr/>
      </xdr:nvSpPr>
      <xdr:spPr>
        <a:xfrm>
          <a:off x="3746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43814</xdr:rowOff>
    </xdr:from>
    <xdr:to>
      <xdr:col>24</xdr:col>
      <xdr:colOff>63500</xdr:colOff>
      <xdr:row>107</xdr:row>
      <xdr:rowOff>55245</xdr:rowOff>
    </xdr:to>
    <xdr:cxnSp macro="">
      <xdr:nvCxnSpPr>
        <xdr:cNvPr id="322" name="直線コネクタ 321">
          <a:extLst>
            <a:ext uri="{FF2B5EF4-FFF2-40B4-BE49-F238E27FC236}">
              <a16:creationId xmlns:a16="http://schemas.microsoft.com/office/drawing/2014/main" id="{36A7CDCB-5A22-45FC-898D-0710435776A6}"/>
            </a:ext>
          </a:extLst>
        </xdr:cNvPr>
        <xdr:cNvCxnSpPr/>
      </xdr:nvCxnSpPr>
      <xdr:spPr>
        <a:xfrm>
          <a:off x="3797300" y="1838896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101600</xdr:rowOff>
    </xdr:from>
    <xdr:to>
      <xdr:col>15</xdr:col>
      <xdr:colOff>101600</xdr:colOff>
      <xdr:row>107</xdr:row>
      <xdr:rowOff>31750</xdr:rowOff>
    </xdr:to>
    <xdr:sp macro="" textlink="">
      <xdr:nvSpPr>
        <xdr:cNvPr id="323" name="楕円 322">
          <a:extLst>
            <a:ext uri="{FF2B5EF4-FFF2-40B4-BE49-F238E27FC236}">
              <a16:creationId xmlns:a16="http://schemas.microsoft.com/office/drawing/2014/main" id="{7ED39429-ED50-4DA0-B0C3-83C4BA5326FC}"/>
            </a:ext>
          </a:extLst>
        </xdr:cNvPr>
        <xdr:cNvSpPr/>
      </xdr:nvSpPr>
      <xdr:spPr>
        <a:xfrm>
          <a:off x="2857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152400</xdr:rowOff>
    </xdr:from>
    <xdr:to>
      <xdr:col>19</xdr:col>
      <xdr:colOff>177800</xdr:colOff>
      <xdr:row>107</xdr:row>
      <xdr:rowOff>43814</xdr:rowOff>
    </xdr:to>
    <xdr:cxnSp macro="">
      <xdr:nvCxnSpPr>
        <xdr:cNvPr id="324" name="直線コネクタ 323">
          <a:extLst>
            <a:ext uri="{FF2B5EF4-FFF2-40B4-BE49-F238E27FC236}">
              <a16:creationId xmlns:a16="http://schemas.microsoft.com/office/drawing/2014/main" id="{2534BABA-2AAD-437D-B6A0-385AB7A4A90E}"/>
            </a:ext>
          </a:extLst>
        </xdr:cNvPr>
        <xdr:cNvCxnSpPr/>
      </xdr:nvCxnSpPr>
      <xdr:spPr>
        <a:xfrm>
          <a:off x="2908300" y="18326100"/>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50164</xdr:rowOff>
    </xdr:from>
    <xdr:to>
      <xdr:col>10</xdr:col>
      <xdr:colOff>165100</xdr:colOff>
      <xdr:row>106</xdr:row>
      <xdr:rowOff>151764</xdr:rowOff>
    </xdr:to>
    <xdr:sp macro="" textlink="">
      <xdr:nvSpPr>
        <xdr:cNvPr id="325" name="楕円 324">
          <a:extLst>
            <a:ext uri="{FF2B5EF4-FFF2-40B4-BE49-F238E27FC236}">
              <a16:creationId xmlns:a16="http://schemas.microsoft.com/office/drawing/2014/main" id="{3756C02F-3D35-4616-A8DC-BDE72880A1CE}"/>
            </a:ext>
          </a:extLst>
        </xdr:cNvPr>
        <xdr:cNvSpPr/>
      </xdr:nvSpPr>
      <xdr:spPr>
        <a:xfrm>
          <a:off x="1968500" y="182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100964</xdr:rowOff>
    </xdr:from>
    <xdr:to>
      <xdr:col>15</xdr:col>
      <xdr:colOff>50800</xdr:colOff>
      <xdr:row>106</xdr:row>
      <xdr:rowOff>152400</xdr:rowOff>
    </xdr:to>
    <xdr:cxnSp macro="">
      <xdr:nvCxnSpPr>
        <xdr:cNvPr id="326" name="直線コネクタ 325">
          <a:extLst>
            <a:ext uri="{FF2B5EF4-FFF2-40B4-BE49-F238E27FC236}">
              <a16:creationId xmlns:a16="http://schemas.microsoft.com/office/drawing/2014/main" id="{89B08171-E1C4-4971-894D-53FA4171C153}"/>
            </a:ext>
          </a:extLst>
        </xdr:cNvPr>
        <xdr:cNvCxnSpPr/>
      </xdr:nvCxnSpPr>
      <xdr:spPr>
        <a:xfrm>
          <a:off x="2019300" y="1827466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170180</xdr:rowOff>
    </xdr:from>
    <xdr:to>
      <xdr:col>6</xdr:col>
      <xdr:colOff>38100</xdr:colOff>
      <xdr:row>106</xdr:row>
      <xdr:rowOff>100330</xdr:rowOff>
    </xdr:to>
    <xdr:sp macro="" textlink="">
      <xdr:nvSpPr>
        <xdr:cNvPr id="327" name="楕円 326">
          <a:extLst>
            <a:ext uri="{FF2B5EF4-FFF2-40B4-BE49-F238E27FC236}">
              <a16:creationId xmlns:a16="http://schemas.microsoft.com/office/drawing/2014/main" id="{58473A67-FED4-45BD-AC96-13005C7F0D5C}"/>
            </a:ext>
          </a:extLst>
        </xdr:cNvPr>
        <xdr:cNvSpPr/>
      </xdr:nvSpPr>
      <xdr:spPr>
        <a:xfrm>
          <a:off x="1079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49530</xdr:rowOff>
    </xdr:from>
    <xdr:to>
      <xdr:col>10</xdr:col>
      <xdr:colOff>114300</xdr:colOff>
      <xdr:row>106</xdr:row>
      <xdr:rowOff>100964</xdr:rowOff>
    </xdr:to>
    <xdr:cxnSp macro="">
      <xdr:nvCxnSpPr>
        <xdr:cNvPr id="328" name="直線コネクタ 327">
          <a:extLst>
            <a:ext uri="{FF2B5EF4-FFF2-40B4-BE49-F238E27FC236}">
              <a16:creationId xmlns:a16="http://schemas.microsoft.com/office/drawing/2014/main" id="{E0BCB44F-589B-45A7-BC7F-CEEEB11DEEC9}"/>
            </a:ext>
          </a:extLst>
        </xdr:cNvPr>
        <xdr:cNvCxnSpPr/>
      </xdr:nvCxnSpPr>
      <xdr:spPr>
        <a:xfrm>
          <a:off x="1130300" y="182232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329" name="n_1aveValue【市民会館】&#10;有形固定資産減価償却率">
          <a:extLst>
            <a:ext uri="{FF2B5EF4-FFF2-40B4-BE49-F238E27FC236}">
              <a16:creationId xmlns:a16="http://schemas.microsoft.com/office/drawing/2014/main" id="{C673C3EE-DEE2-455E-B0F5-97820D2786C4}"/>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330" name="n_2aveValue【市民会館】&#10;有形固定資産減価償却率">
          <a:extLst>
            <a:ext uri="{FF2B5EF4-FFF2-40B4-BE49-F238E27FC236}">
              <a16:creationId xmlns:a16="http://schemas.microsoft.com/office/drawing/2014/main" id="{1527B689-72EB-4725-8D9B-E67CD3F310BF}"/>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331" name="n_3aveValue【市民会館】&#10;有形固定資産減価償却率">
          <a:extLst>
            <a:ext uri="{FF2B5EF4-FFF2-40B4-BE49-F238E27FC236}">
              <a16:creationId xmlns:a16="http://schemas.microsoft.com/office/drawing/2014/main" id="{B06BE74F-BF89-4DFE-AADD-AC133FBFEFE6}"/>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332" name="n_4aveValue【市民会館】&#10;有形固定資産減価償却率">
          <a:extLst>
            <a:ext uri="{FF2B5EF4-FFF2-40B4-BE49-F238E27FC236}">
              <a16:creationId xmlns:a16="http://schemas.microsoft.com/office/drawing/2014/main" id="{6F8C23CD-F742-4A32-856A-E3C1531EA65F}"/>
            </a:ext>
          </a:extLst>
        </xdr:cNvPr>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85741</xdr:rowOff>
    </xdr:from>
    <xdr:ext cx="405111" cy="259045"/>
    <xdr:sp macro="" textlink="">
      <xdr:nvSpPr>
        <xdr:cNvPr id="333" name="n_1mainValue【市民会館】&#10;有形固定資産減価償却率">
          <a:extLst>
            <a:ext uri="{FF2B5EF4-FFF2-40B4-BE49-F238E27FC236}">
              <a16:creationId xmlns:a16="http://schemas.microsoft.com/office/drawing/2014/main" id="{80A2C677-0677-4FB5-A1C8-271A05AA6770}"/>
            </a:ext>
          </a:extLst>
        </xdr:cNvPr>
        <xdr:cNvSpPr txBox="1"/>
      </xdr:nvSpPr>
      <xdr:spPr>
        <a:xfrm>
          <a:off x="3582044" y="184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22877</xdr:rowOff>
    </xdr:from>
    <xdr:ext cx="405111" cy="259045"/>
    <xdr:sp macro="" textlink="">
      <xdr:nvSpPr>
        <xdr:cNvPr id="334" name="n_2mainValue【市民会館】&#10;有形固定資産減価償却率">
          <a:extLst>
            <a:ext uri="{FF2B5EF4-FFF2-40B4-BE49-F238E27FC236}">
              <a16:creationId xmlns:a16="http://schemas.microsoft.com/office/drawing/2014/main" id="{21B1105E-4999-4D6F-9B32-82930ABD1E2E}"/>
            </a:ext>
          </a:extLst>
        </xdr:cNvPr>
        <xdr:cNvSpPr txBox="1"/>
      </xdr:nvSpPr>
      <xdr:spPr>
        <a:xfrm>
          <a:off x="2705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142891</xdr:rowOff>
    </xdr:from>
    <xdr:ext cx="405111" cy="259045"/>
    <xdr:sp macro="" textlink="">
      <xdr:nvSpPr>
        <xdr:cNvPr id="335" name="n_3mainValue【市民会館】&#10;有形固定資産減価償却率">
          <a:extLst>
            <a:ext uri="{FF2B5EF4-FFF2-40B4-BE49-F238E27FC236}">
              <a16:creationId xmlns:a16="http://schemas.microsoft.com/office/drawing/2014/main" id="{528601A5-531B-4688-BDF4-27A25E442374}"/>
            </a:ext>
          </a:extLst>
        </xdr:cNvPr>
        <xdr:cNvSpPr txBox="1"/>
      </xdr:nvSpPr>
      <xdr:spPr>
        <a:xfrm>
          <a:off x="1816744" y="1831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91457</xdr:rowOff>
    </xdr:from>
    <xdr:ext cx="405111" cy="259045"/>
    <xdr:sp macro="" textlink="">
      <xdr:nvSpPr>
        <xdr:cNvPr id="336" name="n_4mainValue【市民会館】&#10;有形固定資産減価償却率">
          <a:extLst>
            <a:ext uri="{FF2B5EF4-FFF2-40B4-BE49-F238E27FC236}">
              <a16:creationId xmlns:a16="http://schemas.microsoft.com/office/drawing/2014/main" id="{086F02B2-3BD6-496C-BA51-EE5BD8C7668A}"/>
            </a:ext>
          </a:extLst>
        </xdr:cNvPr>
        <xdr:cNvSpPr txBox="1"/>
      </xdr:nvSpPr>
      <xdr:spPr>
        <a:xfrm>
          <a:off x="927744" y="1826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B5475B01-13FD-4777-9860-450A0F8F819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3478231B-F93C-4877-8832-582F066A1FB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FBCB8C09-1DA9-44C6-A2B7-874443FC148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7B431D33-81F9-4810-8C5C-B410E50D95A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4038C98-DB6C-490A-AA20-98139CA97F1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111F1BA5-4ECD-4AD4-986D-3656006B114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92142B7D-5ECD-49D6-B245-643DB4F9F16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0B0205BE-50DE-4C11-9349-00E0789A78E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D5372001-2151-41B7-96C6-C0DF5DBFAEC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C923EB69-FB13-4A79-B957-50DC49BB862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D7A8CDED-C867-415A-8F70-2E603DFCE16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0F93B6E1-0130-4EAD-8107-E33D2488BD8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49BDC176-BAF4-4C2F-88E9-2651F0C7CD6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CE25ED5D-86DF-4E40-8013-2013B06301F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51C8FA58-26E7-455B-A5E3-CC583574D93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D3302439-2FAB-4EF0-8347-186417B5D12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0F751DB2-BD68-46DD-9C22-66D98FAB016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23E23F03-0752-4715-A890-6F0F73E0411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8CE26403-CDDF-4EC1-B34E-74B66861072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25D63C49-433F-4AE3-83B8-6CC12CB888D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F4BC40B-4B1D-4BE8-BFD9-B5B86FAB8C8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724C59AE-3A8A-4099-960A-6B0E7BD73BC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34BB3E56-51C7-4826-927A-24A6C1DC12F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60" name="直線コネクタ 359">
          <a:extLst>
            <a:ext uri="{FF2B5EF4-FFF2-40B4-BE49-F238E27FC236}">
              <a16:creationId xmlns:a16="http://schemas.microsoft.com/office/drawing/2014/main" id="{1E100B67-E8D0-43FD-893B-2A67A33B4D29}"/>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361" name="【市民会館】&#10;一人当たり面積最小値テキスト">
          <a:extLst>
            <a:ext uri="{FF2B5EF4-FFF2-40B4-BE49-F238E27FC236}">
              <a16:creationId xmlns:a16="http://schemas.microsoft.com/office/drawing/2014/main" id="{608116F6-00C8-4BB8-B5CF-96075A1FBD1C}"/>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62" name="直線コネクタ 361">
          <a:extLst>
            <a:ext uri="{FF2B5EF4-FFF2-40B4-BE49-F238E27FC236}">
              <a16:creationId xmlns:a16="http://schemas.microsoft.com/office/drawing/2014/main" id="{C1FE8C63-9F52-432F-B47C-1BFFF932B404}"/>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363" name="【市民会館】&#10;一人当たり面積最大値テキスト">
          <a:extLst>
            <a:ext uri="{FF2B5EF4-FFF2-40B4-BE49-F238E27FC236}">
              <a16:creationId xmlns:a16="http://schemas.microsoft.com/office/drawing/2014/main" id="{D0A9FEAF-7A7A-4C62-A431-D5B9D46FB6B4}"/>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64" name="直線コネクタ 363">
          <a:extLst>
            <a:ext uri="{FF2B5EF4-FFF2-40B4-BE49-F238E27FC236}">
              <a16:creationId xmlns:a16="http://schemas.microsoft.com/office/drawing/2014/main" id="{8020090D-594D-4023-A57B-5B1D6C341C16}"/>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365" name="【市民会館】&#10;一人当たり面積平均値テキスト">
          <a:extLst>
            <a:ext uri="{FF2B5EF4-FFF2-40B4-BE49-F238E27FC236}">
              <a16:creationId xmlns:a16="http://schemas.microsoft.com/office/drawing/2014/main" id="{30F8D0D3-2BA1-4CC8-9B15-4790C3FCC0A5}"/>
            </a:ext>
          </a:extLst>
        </xdr:cNvPr>
        <xdr:cNvSpPr txBox="1"/>
      </xdr:nvSpPr>
      <xdr:spPr>
        <a:xfrm>
          <a:off x="10515600" y="1837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366" name="フローチャート: 判断 365">
          <a:extLst>
            <a:ext uri="{FF2B5EF4-FFF2-40B4-BE49-F238E27FC236}">
              <a16:creationId xmlns:a16="http://schemas.microsoft.com/office/drawing/2014/main" id="{4E33188F-7D7B-4A08-A0D5-07B04B4F9575}"/>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367" name="フローチャート: 判断 366">
          <a:extLst>
            <a:ext uri="{FF2B5EF4-FFF2-40B4-BE49-F238E27FC236}">
              <a16:creationId xmlns:a16="http://schemas.microsoft.com/office/drawing/2014/main" id="{A18D1491-2F3E-4460-80AD-75E4D721BCB1}"/>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368" name="フローチャート: 判断 367">
          <a:extLst>
            <a:ext uri="{FF2B5EF4-FFF2-40B4-BE49-F238E27FC236}">
              <a16:creationId xmlns:a16="http://schemas.microsoft.com/office/drawing/2014/main" id="{EF8797AE-138D-4592-B029-5660F2C32D73}"/>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369" name="フローチャート: 判断 368">
          <a:extLst>
            <a:ext uri="{FF2B5EF4-FFF2-40B4-BE49-F238E27FC236}">
              <a16:creationId xmlns:a16="http://schemas.microsoft.com/office/drawing/2014/main" id="{903056E9-FB8C-4F35-BCF3-ED0BBBE260C8}"/>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370" name="フローチャート: 判断 369">
          <a:extLst>
            <a:ext uri="{FF2B5EF4-FFF2-40B4-BE49-F238E27FC236}">
              <a16:creationId xmlns:a16="http://schemas.microsoft.com/office/drawing/2014/main" id="{108D95FB-5AAD-4CC0-98E9-C6E56B7D4439}"/>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34CDA445-40FD-4F5E-9BCF-ACD8076AA2F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C304D79-7B94-48D4-A765-8D0F902D900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62CA6BD0-E299-4FBC-B558-4B159A70DFA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C84A13C0-D989-4DD3-82C1-11671EB62D1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967CD01-E5B5-4749-9CED-1B108DD8F73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41911</xdr:rowOff>
    </xdr:from>
    <xdr:to>
      <xdr:col>55</xdr:col>
      <xdr:colOff>50800</xdr:colOff>
      <xdr:row>107</xdr:row>
      <xdr:rowOff>143511</xdr:rowOff>
    </xdr:to>
    <xdr:sp macro="" textlink="">
      <xdr:nvSpPr>
        <xdr:cNvPr id="376" name="楕円 375">
          <a:extLst>
            <a:ext uri="{FF2B5EF4-FFF2-40B4-BE49-F238E27FC236}">
              <a16:creationId xmlns:a16="http://schemas.microsoft.com/office/drawing/2014/main" id="{5853D742-DC05-4C8F-A10A-DA562E951F10}"/>
            </a:ext>
          </a:extLst>
        </xdr:cNvPr>
        <xdr:cNvSpPr/>
      </xdr:nvSpPr>
      <xdr:spPr>
        <a:xfrm>
          <a:off x="10426700" y="1838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64788</xdr:rowOff>
    </xdr:from>
    <xdr:ext cx="469744" cy="259045"/>
    <xdr:sp macro="" textlink="">
      <xdr:nvSpPr>
        <xdr:cNvPr id="377" name="【市民会館】&#10;一人当たり面積該当値テキスト">
          <a:extLst>
            <a:ext uri="{FF2B5EF4-FFF2-40B4-BE49-F238E27FC236}">
              <a16:creationId xmlns:a16="http://schemas.microsoft.com/office/drawing/2014/main" id="{79E97C2E-A171-4BBF-9231-D52A61493DAA}"/>
            </a:ext>
          </a:extLst>
        </xdr:cNvPr>
        <xdr:cNvSpPr txBox="1"/>
      </xdr:nvSpPr>
      <xdr:spPr>
        <a:xfrm>
          <a:off x="10515600"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45720</xdr:rowOff>
    </xdr:from>
    <xdr:to>
      <xdr:col>50</xdr:col>
      <xdr:colOff>165100</xdr:colOff>
      <xdr:row>107</xdr:row>
      <xdr:rowOff>147320</xdr:rowOff>
    </xdr:to>
    <xdr:sp macro="" textlink="">
      <xdr:nvSpPr>
        <xdr:cNvPr id="378" name="楕円 377">
          <a:extLst>
            <a:ext uri="{FF2B5EF4-FFF2-40B4-BE49-F238E27FC236}">
              <a16:creationId xmlns:a16="http://schemas.microsoft.com/office/drawing/2014/main" id="{4486E476-05A6-4082-B3A1-D7DFF09F23F8}"/>
            </a:ext>
          </a:extLst>
        </xdr:cNvPr>
        <xdr:cNvSpPr/>
      </xdr:nvSpPr>
      <xdr:spPr>
        <a:xfrm>
          <a:off x="9588500" y="183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92711</xdr:rowOff>
    </xdr:from>
    <xdr:to>
      <xdr:col>55</xdr:col>
      <xdr:colOff>0</xdr:colOff>
      <xdr:row>107</xdr:row>
      <xdr:rowOff>96520</xdr:rowOff>
    </xdr:to>
    <xdr:cxnSp macro="">
      <xdr:nvCxnSpPr>
        <xdr:cNvPr id="379" name="直線コネクタ 378">
          <a:extLst>
            <a:ext uri="{FF2B5EF4-FFF2-40B4-BE49-F238E27FC236}">
              <a16:creationId xmlns:a16="http://schemas.microsoft.com/office/drawing/2014/main" id="{CE6F1CE1-5F1D-407C-B215-761927D69E28}"/>
            </a:ext>
          </a:extLst>
        </xdr:cNvPr>
        <xdr:cNvCxnSpPr/>
      </xdr:nvCxnSpPr>
      <xdr:spPr>
        <a:xfrm flipV="1">
          <a:off x="9639300" y="184378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49530</xdr:rowOff>
    </xdr:from>
    <xdr:to>
      <xdr:col>46</xdr:col>
      <xdr:colOff>38100</xdr:colOff>
      <xdr:row>107</xdr:row>
      <xdr:rowOff>151130</xdr:rowOff>
    </xdr:to>
    <xdr:sp macro="" textlink="">
      <xdr:nvSpPr>
        <xdr:cNvPr id="380" name="楕円 379">
          <a:extLst>
            <a:ext uri="{FF2B5EF4-FFF2-40B4-BE49-F238E27FC236}">
              <a16:creationId xmlns:a16="http://schemas.microsoft.com/office/drawing/2014/main" id="{00CEBAF7-D443-413C-BD8A-EC355BC55108}"/>
            </a:ext>
          </a:extLst>
        </xdr:cNvPr>
        <xdr:cNvSpPr/>
      </xdr:nvSpPr>
      <xdr:spPr>
        <a:xfrm>
          <a:off x="8699500" y="183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96520</xdr:rowOff>
    </xdr:from>
    <xdr:to>
      <xdr:col>50</xdr:col>
      <xdr:colOff>114300</xdr:colOff>
      <xdr:row>107</xdr:row>
      <xdr:rowOff>100330</xdr:rowOff>
    </xdr:to>
    <xdr:cxnSp macro="">
      <xdr:nvCxnSpPr>
        <xdr:cNvPr id="381" name="直線コネクタ 380">
          <a:extLst>
            <a:ext uri="{FF2B5EF4-FFF2-40B4-BE49-F238E27FC236}">
              <a16:creationId xmlns:a16="http://schemas.microsoft.com/office/drawing/2014/main" id="{767B58A8-6F96-4655-9C13-638B24C81F67}"/>
            </a:ext>
          </a:extLst>
        </xdr:cNvPr>
        <xdr:cNvCxnSpPr/>
      </xdr:nvCxnSpPr>
      <xdr:spPr>
        <a:xfrm flipV="1">
          <a:off x="8750300" y="18441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52070</xdr:rowOff>
    </xdr:from>
    <xdr:to>
      <xdr:col>41</xdr:col>
      <xdr:colOff>101600</xdr:colOff>
      <xdr:row>107</xdr:row>
      <xdr:rowOff>153670</xdr:rowOff>
    </xdr:to>
    <xdr:sp macro="" textlink="">
      <xdr:nvSpPr>
        <xdr:cNvPr id="382" name="楕円 381">
          <a:extLst>
            <a:ext uri="{FF2B5EF4-FFF2-40B4-BE49-F238E27FC236}">
              <a16:creationId xmlns:a16="http://schemas.microsoft.com/office/drawing/2014/main" id="{BFC9707B-EACB-4EF9-ABCD-C88A02394FFE}"/>
            </a:ext>
          </a:extLst>
        </xdr:cNvPr>
        <xdr:cNvSpPr/>
      </xdr:nvSpPr>
      <xdr:spPr>
        <a:xfrm>
          <a:off x="7810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100330</xdr:rowOff>
    </xdr:from>
    <xdr:to>
      <xdr:col>45</xdr:col>
      <xdr:colOff>177800</xdr:colOff>
      <xdr:row>107</xdr:row>
      <xdr:rowOff>102870</xdr:rowOff>
    </xdr:to>
    <xdr:cxnSp macro="">
      <xdr:nvCxnSpPr>
        <xdr:cNvPr id="383" name="直線コネクタ 382">
          <a:extLst>
            <a:ext uri="{FF2B5EF4-FFF2-40B4-BE49-F238E27FC236}">
              <a16:creationId xmlns:a16="http://schemas.microsoft.com/office/drawing/2014/main" id="{3E979EAF-3CD2-4A26-B298-33075B0E7D3A}"/>
            </a:ext>
          </a:extLst>
        </xdr:cNvPr>
        <xdr:cNvCxnSpPr/>
      </xdr:nvCxnSpPr>
      <xdr:spPr>
        <a:xfrm flipV="1">
          <a:off x="7861300" y="184454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54611</xdr:rowOff>
    </xdr:from>
    <xdr:to>
      <xdr:col>36</xdr:col>
      <xdr:colOff>165100</xdr:colOff>
      <xdr:row>107</xdr:row>
      <xdr:rowOff>156211</xdr:rowOff>
    </xdr:to>
    <xdr:sp macro="" textlink="">
      <xdr:nvSpPr>
        <xdr:cNvPr id="384" name="楕円 383">
          <a:extLst>
            <a:ext uri="{FF2B5EF4-FFF2-40B4-BE49-F238E27FC236}">
              <a16:creationId xmlns:a16="http://schemas.microsoft.com/office/drawing/2014/main" id="{77593E18-6651-45D8-BF7E-E0A5A7C07331}"/>
            </a:ext>
          </a:extLst>
        </xdr:cNvPr>
        <xdr:cNvSpPr/>
      </xdr:nvSpPr>
      <xdr:spPr>
        <a:xfrm>
          <a:off x="6921500" y="1839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102870</xdr:rowOff>
    </xdr:from>
    <xdr:to>
      <xdr:col>41</xdr:col>
      <xdr:colOff>50800</xdr:colOff>
      <xdr:row>107</xdr:row>
      <xdr:rowOff>105411</xdr:rowOff>
    </xdr:to>
    <xdr:cxnSp macro="">
      <xdr:nvCxnSpPr>
        <xdr:cNvPr id="385" name="直線コネクタ 384">
          <a:extLst>
            <a:ext uri="{FF2B5EF4-FFF2-40B4-BE49-F238E27FC236}">
              <a16:creationId xmlns:a16="http://schemas.microsoft.com/office/drawing/2014/main" id="{5FE3A57E-38D3-4E89-BEC6-381C35E8A730}"/>
            </a:ext>
          </a:extLst>
        </xdr:cNvPr>
        <xdr:cNvCxnSpPr/>
      </xdr:nvCxnSpPr>
      <xdr:spPr>
        <a:xfrm flipV="1">
          <a:off x="6972300" y="184480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386" name="n_1aveValue【市民会館】&#10;一人当たり面積">
          <a:extLst>
            <a:ext uri="{FF2B5EF4-FFF2-40B4-BE49-F238E27FC236}">
              <a16:creationId xmlns:a16="http://schemas.microsoft.com/office/drawing/2014/main" id="{4D4B0063-D0D7-4BC3-A4CA-86F1DDCFC7D4}"/>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387" name="n_2aveValue【市民会館】&#10;一人当たり面積">
          <a:extLst>
            <a:ext uri="{FF2B5EF4-FFF2-40B4-BE49-F238E27FC236}">
              <a16:creationId xmlns:a16="http://schemas.microsoft.com/office/drawing/2014/main" id="{6234EC56-DB06-4E23-B1BC-DB898BF51F8E}"/>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388" name="n_3aveValue【市民会館】&#10;一人当たり面積">
          <a:extLst>
            <a:ext uri="{FF2B5EF4-FFF2-40B4-BE49-F238E27FC236}">
              <a16:creationId xmlns:a16="http://schemas.microsoft.com/office/drawing/2014/main" id="{8AB8772E-7AAA-4AC8-9A1A-8F7893848A70}"/>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389" name="n_4aveValue【市民会館】&#10;一人当たり面積">
          <a:extLst>
            <a:ext uri="{FF2B5EF4-FFF2-40B4-BE49-F238E27FC236}">
              <a16:creationId xmlns:a16="http://schemas.microsoft.com/office/drawing/2014/main" id="{94DC2846-AF7B-4BC0-A04C-0BF14411FDB1}"/>
            </a:ext>
          </a:extLst>
        </xdr:cNvPr>
        <xdr:cNvSpPr txBox="1"/>
      </xdr:nvSpPr>
      <xdr:spPr>
        <a:xfrm>
          <a:off x="6737427" y="1813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163847</xdr:rowOff>
    </xdr:from>
    <xdr:ext cx="469744" cy="259045"/>
    <xdr:sp macro="" textlink="">
      <xdr:nvSpPr>
        <xdr:cNvPr id="390" name="n_1mainValue【市民会館】&#10;一人当たり面積">
          <a:extLst>
            <a:ext uri="{FF2B5EF4-FFF2-40B4-BE49-F238E27FC236}">
              <a16:creationId xmlns:a16="http://schemas.microsoft.com/office/drawing/2014/main" id="{01285C2F-C90B-45DB-9864-E821E8A991BE}"/>
            </a:ext>
          </a:extLst>
        </xdr:cNvPr>
        <xdr:cNvSpPr txBox="1"/>
      </xdr:nvSpPr>
      <xdr:spPr>
        <a:xfrm>
          <a:off x="939172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142257</xdr:rowOff>
    </xdr:from>
    <xdr:ext cx="469744" cy="259045"/>
    <xdr:sp macro="" textlink="">
      <xdr:nvSpPr>
        <xdr:cNvPr id="391" name="n_2mainValue【市民会館】&#10;一人当たり面積">
          <a:extLst>
            <a:ext uri="{FF2B5EF4-FFF2-40B4-BE49-F238E27FC236}">
              <a16:creationId xmlns:a16="http://schemas.microsoft.com/office/drawing/2014/main" id="{93B0582C-D5CC-45AC-A4F9-736EE9C7A126}"/>
            </a:ext>
          </a:extLst>
        </xdr:cNvPr>
        <xdr:cNvSpPr txBox="1"/>
      </xdr:nvSpPr>
      <xdr:spPr>
        <a:xfrm>
          <a:off x="8515427" y="184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144797</xdr:rowOff>
    </xdr:from>
    <xdr:ext cx="469744" cy="259045"/>
    <xdr:sp macro="" textlink="">
      <xdr:nvSpPr>
        <xdr:cNvPr id="392" name="n_3mainValue【市民会館】&#10;一人当たり面積">
          <a:extLst>
            <a:ext uri="{FF2B5EF4-FFF2-40B4-BE49-F238E27FC236}">
              <a16:creationId xmlns:a16="http://schemas.microsoft.com/office/drawing/2014/main" id="{7B837562-79FC-4736-9311-5670C2610009}"/>
            </a:ext>
          </a:extLst>
        </xdr:cNvPr>
        <xdr:cNvSpPr txBox="1"/>
      </xdr:nvSpPr>
      <xdr:spPr>
        <a:xfrm>
          <a:off x="7626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147338</xdr:rowOff>
    </xdr:from>
    <xdr:ext cx="469744" cy="259045"/>
    <xdr:sp macro="" textlink="">
      <xdr:nvSpPr>
        <xdr:cNvPr id="393" name="n_4mainValue【市民会館】&#10;一人当たり面積">
          <a:extLst>
            <a:ext uri="{FF2B5EF4-FFF2-40B4-BE49-F238E27FC236}">
              <a16:creationId xmlns:a16="http://schemas.microsoft.com/office/drawing/2014/main" id="{C7766094-6C75-4A3E-8BA0-5395AA31DC17}"/>
            </a:ext>
          </a:extLst>
        </xdr:cNvPr>
        <xdr:cNvSpPr txBox="1"/>
      </xdr:nvSpPr>
      <xdr:spPr>
        <a:xfrm>
          <a:off x="6737427" y="1849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96ABC71-91E3-4D40-946D-2C744F982A3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19A8BA6-E787-4504-8C08-7F7F642DBA2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C5D8A76-05E4-4B5B-85C9-817A85815F7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9B08BF1-D102-4160-B82B-91FAF50F3E9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7EA5CCD-3F1D-45C3-862D-15F44877332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F3B0235-5A9D-431A-9D8D-2F1B154B46F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FF081A8-B15D-482B-AD7C-0908BA8F388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192FE87-C544-4317-A67E-18020159201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F6CC237B-24E5-4DDB-B94E-692AA52EF20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618C9795-8567-485F-8DDE-CDB2B5A9F1C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D107982-563A-4DD6-A85D-5C0BC0FEA57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380FD022-3B0C-4D42-9A47-97655559328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4503EA88-7423-4C33-A23D-2558A317581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7C362717-0234-428C-B3DB-DE84AE8AF07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D72FBE56-2082-4BC3-B814-145652F7F18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4A4179E4-5CBC-4DD0-846E-6647048B0EE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C9F5A31A-B160-4747-A3E9-EAB37D36115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1C00E614-9997-494F-B4F2-281CCFCCECD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453B92C6-CAF8-44CB-96E8-871CA359ED1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C3AA8F96-28D1-4005-BA5B-ECE5C2050D9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571E9347-0F5B-4C2A-9E99-773FFC256AA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9C90449-16AB-423D-8685-8163379C093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5D12FF77-CD76-48FB-BE39-4CB86292D8C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A4031936-003A-4813-90D1-9C6F0F22EF3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F1049931-79AC-4C57-994A-E56C60921400}"/>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一般廃棄物処理施設】&#10;有形固定資産減価償却率最小値テキスト">
          <a:extLst>
            <a:ext uri="{FF2B5EF4-FFF2-40B4-BE49-F238E27FC236}">
              <a16:creationId xmlns:a16="http://schemas.microsoft.com/office/drawing/2014/main" id="{D5763144-DC4E-4A3E-B443-97C8C907BCC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473C2942-300E-4C2F-A9B0-41FBCD71963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30FCD83C-E4A5-4E2D-8669-CD95FA98FB5B}"/>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2" name="直線コネクタ 421">
          <a:extLst>
            <a:ext uri="{FF2B5EF4-FFF2-40B4-BE49-F238E27FC236}">
              <a16:creationId xmlns:a16="http://schemas.microsoft.com/office/drawing/2014/main" id="{3893F7AA-CEE9-4D2A-A2A3-12E45D178390}"/>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A5DE6179-EC5A-4894-BF31-9894899D1A04}"/>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4" name="フローチャート: 判断 423">
          <a:extLst>
            <a:ext uri="{FF2B5EF4-FFF2-40B4-BE49-F238E27FC236}">
              <a16:creationId xmlns:a16="http://schemas.microsoft.com/office/drawing/2014/main" id="{47850B7B-BA3A-48B1-98CD-DD96C67D1BC9}"/>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5" name="フローチャート: 判断 424">
          <a:extLst>
            <a:ext uri="{FF2B5EF4-FFF2-40B4-BE49-F238E27FC236}">
              <a16:creationId xmlns:a16="http://schemas.microsoft.com/office/drawing/2014/main" id="{1EAA48B5-D184-435A-A02E-6A2B90462112}"/>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6" name="フローチャート: 判断 425">
          <a:extLst>
            <a:ext uri="{FF2B5EF4-FFF2-40B4-BE49-F238E27FC236}">
              <a16:creationId xmlns:a16="http://schemas.microsoft.com/office/drawing/2014/main" id="{A2A37603-B5BC-42F0-ABF0-27E7419FA057}"/>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27" name="フローチャート: 判断 426">
          <a:extLst>
            <a:ext uri="{FF2B5EF4-FFF2-40B4-BE49-F238E27FC236}">
              <a16:creationId xmlns:a16="http://schemas.microsoft.com/office/drawing/2014/main" id="{35C57BDA-1E14-4961-B930-FA9B9BFB1019}"/>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428" name="フローチャート: 判断 427">
          <a:extLst>
            <a:ext uri="{FF2B5EF4-FFF2-40B4-BE49-F238E27FC236}">
              <a16:creationId xmlns:a16="http://schemas.microsoft.com/office/drawing/2014/main" id="{BC799397-ADC4-4D71-A78B-1F8B8C94869F}"/>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03F5E7B-96E6-4C04-A2D0-759938216FD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573D1BA-345B-4317-9A25-77FD5C6216E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B6CDE6F-2027-4EA0-A31A-185389A722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B17145E-2E0D-433C-A1BA-F97954B829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CAFE122-2247-4A2D-8258-C9C99CA3750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151130</xdr:rowOff>
    </xdr:from>
    <xdr:to>
      <xdr:col>85</xdr:col>
      <xdr:colOff>177800</xdr:colOff>
      <xdr:row>39</xdr:row>
      <xdr:rowOff>81280</xdr:rowOff>
    </xdr:to>
    <xdr:sp macro="" textlink="">
      <xdr:nvSpPr>
        <xdr:cNvPr id="434" name="楕円 433">
          <a:extLst>
            <a:ext uri="{FF2B5EF4-FFF2-40B4-BE49-F238E27FC236}">
              <a16:creationId xmlns:a16="http://schemas.microsoft.com/office/drawing/2014/main" id="{3D3F6F42-1ECB-4484-BFA8-B83CA598DA6E}"/>
            </a:ext>
          </a:extLst>
        </xdr:cNvPr>
        <xdr:cNvSpPr/>
      </xdr:nvSpPr>
      <xdr:spPr>
        <a:xfrm>
          <a:off x="162687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129557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8A616ADD-FF53-4FC9-AE00-ED31C3784983}"/>
            </a:ext>
          </a:extLst>
        </xdr:cNvPr>
        <xdr:cNvSpPr txBox="1"/>
      </xdr:nvSpPr>
      <xdr:spPr>
        <a:xfrm>
          <a:off x="1635760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105410</xdr:rowOff>
    </xdr:from>
    <xdr:to>
      <xdr:col>81</xdr:col>
      <xdr:colOff>101600</xdr:colOff>
      <xdr:row>39</xdr:row>
      <xdr:rowOff>35560</xdr:rowOff>
    </xdr:to>
    <xdr:sp macro="" textlink="">
      <xdr:nvSpPr>
        <xdr:cNvPr id="436" name="楕円 435">
          <a:extLst>
            <a:ext uri="{FF2B5EF4-FFF2-40B4-BE49-F238E27FC236}">
              <a16:creationId xmlns:a16="http://schemas.microsoft.com/office/drawing/2014/main" id="{48B5FD1F-B264-4377-A6D8-FAAAA204F4E7}"/>
            </a:ext>
          </a:extLst>
        </xdr:cNvPr>
        <xdr:cNvSpPr/>
      </xdr:nvSpPr>
      <xdr:spPr>
        <a:xfrm>
          <a:off x="15430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156210</xdr:rowOff>
    </xdr:from>
    <xdr:to>
      <xdr:col>85</xdr:col>
      <xdr:colOff>127000</xdr:colOff>
      <xdr:row>39</xdr:row>
      <xdr:rowOff>30480</xdr:rowOff>
    </xdr:to>
    <xdr:cxnSp macro="">
      <xdr:nvCxnSpPr>
        <xdr:cNvPr id="437" name="直線コネクタ 436">
          <a:extLst>
            <a:ext uri="{FF2B5EF4-FFF2-40B4-BE49-F238E27FC236}">
              <a16:creationId xmlns:a16="http://schemas.microsoft.com/office/drawing/2014/main" id="{17ACCB32-2BF7-4D8E-86B6-FDB948C4DC2F}"/>
            </a:ext>
          </a:extLst>
        </xdr:cNvPr>
        <xdr:cNvCxnSpPr/>
      </xdr:nvCxnSpPr>
      <xdr:spPr>
        <a:xfrm>
          <a:off x="15481300" y="66713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59690</xdr:rowOff>
    </xdr:from>
    <xdr:to>
      <xdr:col>76</xdr:col>
      <xdr:colOff>165100</xdr:colOff>
      <xdr:row>38</xdr:row>
      <xdr:rowOff>161290</xdr:rowOff>
    </xdr:to>
    <xdr:sp macro="" textlink="">
      <xdr:nvSpPr>
        <xdr:cNvPr id="438" name="楕円 437">
          <a:extLst>
            <a:ext uri="{FF2B5EF4-FFF2-40B4-BE49-F238E27FC236}">
              <a16:creationId xmlns:a16="http://schemas.microsoft.com/office/drawing/2014/main" id="{4D2B262B-9F15-4E7F-A953-A18D0923DAA1}"/>
            </a:ext>
          </a:extLst>
        </xdr:cNvPr>
        <xdr:cNvSpPr/>
      </xdr:nvSpPr>
      <xdr:spPr>
        <a:xfrm>
          <a:off x="14541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110490</xdr:rowOff>
    </xdr:from>
    <xdr:to>
      <xdr:col>81</xdr:col>
      <xdr:colOff>50800</xdr:colOff>
      <xdr:row>38</xdr:row>
      <xdr:rowOff>156210</xdr:rowOff>
    </xdr:to>
    <xdr:cxnSp macro="">
      <xdr:nvCxnSpPr>
        <xdr:cNvPr id="439" name="直線コネクタ 438">
          <a:extLst>
            <a:ext uri="{FF2B5EF4-FFF2-40B4-BE49-F238E27FC236}">
              <a16:creationId xmlns:a16="http://schemas.microsoft.com/office/drawing/2014/main" id="{45A89ECA-77E3-42C3-B01E-92A87A18250D}"/>
            </a:ext>
          </a:extLst>
        </xdr:cNvPr>
        <xdr:cNvCxnSpPr/>
      </xdr:nvCxnSpPr>
      <xdr:spPr>
        <a:xfrm>
          <a:off x="14592300" y="66255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50165</xdr:rowOff>
    </xdr:from>
    <xdr:to>
      <xdr:col>72</xdr:col>
      <xdr:colOff>38100</xdr:colOff>
      <xdr:row>38</xdr:row>
      <xdr:rowOff>151765</xdr:rowOff>
    </xdr:to>
    <xdr:sp macro="" textlink="">
      <xdr:nvSpPr>
        <xdr:cNvPr id="440" name="楕円 439">
          <a:extLst>
            <a:ext uri="{FF2B5EF4-FFF2-40B4-BE49-F238E27FC236}">
              <a16:creationId xmlns:a16="http://schemas.microsoft.com/office/drawing/2014/main" id="{7FFC9753-0917-4FC2-9F6A-BB2CC00EBFCE}"/>
            </a:ext>
          </a:extLst>
        </xdr:cNvPr>
        <xdr:cNvSpPr/>
      </xdr:nvSpPr>
      <xdr:spPr>
        <a:xfrm>
          <a:off x="13652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100965</xdr:rowOff>
    </xdr:from>
    <xdr:to>
      <xdr:col>76</xdr:col>
      <xdr:colOff>114300</xdr:colOff>
      <xdr:row>38</xdr:row>
      <xdr:rowOff>110490</xdr:rowOff>
    </xdr:to>
    <xdr:cxnSp macro="">
      <xdr:nvCxnSpPr>
        <xdr:cNvPr id="441" name="直線コネクタ 440">
          <a:extLst>
            <a:ext uri="{FF2B5EF4-FFF2-40B4-BE49-F238E27FC236}">
              <a16:creationId xmlns:a16="http://schemas.microsoft.com/office/drawing/2014/main" id="{9A2D22A4-F5FB-462B-A723-E07A3ADB7B56}"/>
            </a:ext>
          </a:extLst>
        </xdr:cNvPr>
        <xdr:cNvCxnSpPr/>
      </xdr:nvCxnSpPr>
      <xdr:spPr>
        <a:xfrm>
          <a:off x="13703300" y="66160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132080</xdr:rowOff>
    </xdr:from>
    <xdr:to>
      <xdr:col>67</xdr:col>
      <xdr:colOff>101600</xdr:colOff>
      <xdr:row>38</xdr:row>
      <xdr:rowOff>62230</xdr:rowOff>
    </xdr:to>
    <xdr:sp macro="" textlink="">
      <xdr:nvSpPr>
        <xdr:cNvPr id="442" name="楕円 441">
          <a:extLst>
            <a:ext uri="{FF2B5EF4-FFF2-40B4-BE49-F238E27FC236}">
              <a16:creationId xmlns:a16="http://schemas.microsoft.com/office/drawing/2014/main" id="{05DFFC77-9415-4F35-BED1-E3C2F02678BE}"/>
            </a:ext>
          </a:extLst>
        </xdr:cNvPr>
        <xdr:cNvSpPr/>
      </xdr:nvSpPr>
      <xdr:spPr>
        <a:xfrm>
          <a:off x="12763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11430</xdr:rowOff>
    </xdr:from>
    <xdr:to>
      <xdr:col>71</xdr:col>
      <xdr:colOff>177800</xdr:colOff>
      <xdr:row>38</xdr:row>
      <xdr:rowOff>100965</xdr:rowOff>
    </xdr:to>
    <xdr:cxnSp macro="">
      <xdr:nvCxnSpPr>
        <xdr:cNvPr id="443" name="直線コネクタ 442">
          <a:extLst>
            <a:ext uri="{FF2B5EF4-FFF2-40B4-BE49-F238E27FC236}">
              <a16:creationId xmlns:a16="http://schemas.microsoft.com/office/drawing/2014/main" id="{F44226F5-AEA8-477D-85CA-5BF4C66488A1}"/>
            </a:ext>
          </a:extLst>
        </xdr:cNvPr>
        <xdr:cNvCxnSpPr/>
      </xdr:nvCxnSpPr>
      <xdr:spPr>
        <a:xfrm>
          <a:off x="12814300" y="652653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B5161B9E-2CB9-4F3B-8951-71D402691E79}"/>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3BD24BA0-8E76-4513-9B95-875D57D47E75}"/>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3B3FFC56-C4EE-4CE1-872A-F59978C3FEB9}"/>
            </a:ext>
          </a:extLst>
        </xdr:cNvPr>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7D309E0B-4E5B-4893-A7FF-A773D9E357CB}"/>
            </a:ext>
          </a:extLst>
        </xdr:cNvPr>
        <xdr:cNvSpPr txBox="1"/>
      </xdr:nvSpPr>
      <xdr:spPr>
        <a:xfrm>
          <a:off x="12611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26687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DE28274B-6DB3-446A-B6FE-5E2CD2374070}"/>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152417</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4B432DE6-6C96-48C1-AC80-4576C4DEFC4E}"/>
            </a:ext>
          </a:extLst>
        </xdr:cNvPr>
        <xdr:cNvSpPr txBox="1"/>
      </xdr:nvSpPr>
      <xdr:spPr>
        <a:xfrm>
          <a:off x="14389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142892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F465358B-7758-4287-9F08-396C9C2C1DE9}"/>
            </a:ext>
          </a:extLst>
        </xdr:cNvPr>
        <xdr:cNvSpPr txBox="1"/>
      </xdr:nvSpPr>
      <xdr:spPr>
        <a:xfrm>
          <a:off x="13500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78757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768F731-6D65-40DD-9BBD-A9C43DB46E63}"/>
            </a:ext>
          </a:extLst>
        </xdr:cNvPr>
        <xdr:cNvSpPr txBox="1"/>
      </xdr:nvSpPr>
      <xdr:spPr>
        <a:xfrm>
          <a:off x="12611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17505B00-88ED-4723-A0F7-B77760F01B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BB3B6F44-6D94-4AFF-8CED-A416FBD9AEE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66DE91B8-4F0D-4B38-8F17-E5268BA351B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D0FB6897-03B3-4C63-BA3D-AFFDD11E33F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8F0971E7-EF7C-44CE-B0E6-9F432F647C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75AA4DCD-F9C9-4FA3-A0C3-B2440780254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42193068-3A47-4127-9D84-3C61E5B2205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BD9CE413-911B-4A78-AD11-17E89E620CE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E310555-1E0C-4D66-A061-D5FA6990633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86DB10CE-EC9C-406C-BCF4-344E283C2B0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5E967420-EA5C-47CA-911F-782AE0B1B35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2AD25681-69E2-457D-ACE8-3FC35B33E5B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6EF44EB5-A610-4E14-A5CE-E7557D555C7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5D10396D-2614-4F4F-90B6-D88FC7BFBCCE}"/>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61A8A39E-DA35-4B33-B5AA-F3779A6E90A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5184E1D5-F5B9-4253-895C-0F7F3F8B8DF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D0FC8859-C419-4629-96CA-D5BD61A1288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CB845269-06BA-46D0-B98D-D3AE7F759DB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BA1E71D3-F82A-408B-B624-9DB3E888972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60AB3387-3DB1-49F2-949E-A42586B9278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32D80FC4-7CFA-43AF-AF11-40BB8D68B55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3" name="テキスト ボックス 472">
          <a:extLst>
            <a:ext uri="{FF2B5EF4-FFF2-40B4-BE49-F238E27FC236}">
              <a16:creationId xmlns:a16="http://schemas.microsoft.com/office/drawing/2014/main" id="{C53D9B16-382B-49CC-8A5C-DDA39752027D}"/>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B2808DFB-738D-40C1-94D4-E897011D727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5" name="直線コネクタ 474">
          <a:extLst>
            <a:ext uri="{FF2B5EF4-FFF2-40B4-BE49-F238E27FC236}">
              <a16:creationId xmlns:a16="http://schemas.microsoft.com/office/drawing/2014/main" id="{133F2F8A-E39E-4A96-9948-56B60A532088}"/>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6" name="【一般廃棄物処理施設】&#10;一人当たり有形固定資産（償却資産）額最小値テキスト">
          <a:extLst>
            <a:ext uri="{FF2B5EF4-FFF2-40B4-BE49-F238E27FC236}">
              <a16:creationId xmlns:a16="http://schemas.microsoft.com/office/drawing/2014/main" id="{42D22A18-B7F8-420A-8283-239344237AB7}"/>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77" name="直線コネクタ 476">
          <a:extLst>
            <a:ext uri="{FF2B5EF4-FFF2-40B4-BE49-F238E27FC236}">
              <a16:creationId xmlns:a16="http://schemas.microsoft.com/office/drawing/2014/main" id="{1D033D0B-DD1B-4C67-B954-9254D471BEFD}"/>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D4AAB14D-D993-4D1E-AEE6-67A65C05ED80}"/>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79" name="直線コネクタ 478">
          <a:extLst>
            <a:ext uri="{FF2B5EF4-FFF2-40B4-BE49-F238E27FC236}">
              <a16:creationId xmlns:a16="http://schemas.microsoft.com/office/drawing/2014/main" id="{665F1FAD-B85E-472A-8209-7E236E22193C}"/>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D66C8413-BBB6-4E14-8EA7-98BF374B42A5}"/>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1" name="フローチャート: 判断 480">
          <a:extLst>
            <a:ext uri="{FF2B5EF4-FFF2-40B4-BE49-F238E27FC236}">
              <a16:creationId xmlns:a16="http://schemas.microsoft.com/office/drawing/2014/main" id="{84BB8BD5-306D-4E0A-BEF9-46B80C96649F}"/>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2" name="フローチャート: 判断 481">
          <a:extLst>
            <a:ext uri="{FF2B5EF4-FFF2-40B4-BE49-F238E27FC236}">
              <a16:creationId xmlns:a16="http://schemas.microsoft.com/office/drawing/2014/main" id="{E97C4E11-5A5F-4675-A0D4-6176B1A1A018}"/>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3" name="フローチャート: 判断 482">
          <a:extLst>
            <a:ext uri="{FF2B5EF4-FFF2-40B4-BE49-F238E27FC236}">
              <a16:creationId xmlns:a16="http://schemas.microsoft.com/office/drawing/2014/main" id="{CC19921E-8DA0-4E1D-A005-21820CAFCDE4}"/>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4" name="フローチャート: 判断 483">
          <a:extLst>
            <a:ext uri="{FF2B5EF4-FFF2-40B4-BE49-F238E27FC236}">
              <a16:creationId xmlns:a16="http://schemas.microsoft.com/office/drawing/2014/main" id="{E6B05983-C80E-4079-8718-E8BB4C0C3835}"/>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485" name="フローチャート: 判断 484">
          <a:extLst>
            <a:ext uri="{FF2B5EF4-FFF2-40B4-BE49-F238E27FC236}">
              <a16:creationId xmlns:a16="http://schemas.microsoft.com/office/drawing/2014/main" id="{F0A9819A-8623-44C7-951A-D6C07CE717BE}"/>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9811148-8267-4F3C-8653-75E8981ACE9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18DE1A5-EE35-4E22-8614-AF70FF76612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6012B99-6460-4AA3-861C-1FBB030893F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AB40A85-9F02-463C-90EB-D60F2D266E9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67DD3A0-CC70-404F-8B3F-15F8D359FEE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41541</xdr:rowOff>
    </xdr:from>
    <xdr:to>
      <xdr:col>116</xdr:col>
      <xdr:colOff>114300</xdr:colOff>
      <xdr:row>41</xdr:row>
      <xdr:rowOff>143141</xdr:rowOff>
    </xdr:to>
    <xdr:sp macro="" textlink="">
      <xdr:nvSpPr>
        <xdr:cNvPr id="491" name="楕円 490">
          <a:extLst>
            <a:ext uri="{FF2B5EF4-FFF2-40B4-BE49-F238E27FC236}">
              <a16:creationId xmlns:a16="http://schemas.microsoft.com/office/drawing/2014/main" id="{287E85B3-02F8-4DFE-BA4E-C3A3B50DD7D5}"/>
            </a:ext>
          </a:extLst>
        </xdr:cNvPr>
        <xdr:cNvSpPr/>
      </xdr:nvSpPr>
      <xdr:spPr>
        <a:xfrm>
          <a:off x="22110700" y="707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127918</xdr:rowOff>
    </xdr:from>
    <xdr:ext cx="534377" cy="259045"/>
    <xdr:sp macro="" textlink="">
      <xdr:nvSpPr>
        <xdr:cNvPr id="492" name="【一般廃棄物処理施設】&#10;一人当たり有形固定資産（償却資産）額該当値テキスト">
          <a:extLst>
            <a:ext uri="{FF2B5EF4-FFF2-40B4-BE49-F238E27FC236}">
              <a16:creationId xmlns:a16="http://schemas.microsoft.com/office/drawing/2014/main" id="{6793548C-4DC4-456F-8879-1F859C7142BC}"/>
            </a:ext>
          </a:extLst>
        </xdr:cNvPr>
        <xdr:cNvSpPr txBox="1"/>
      </xdr:nvSpPr>
      <xdr:spPr>
        <a:xfrm>
          <a:off x="22199600" y="698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43890</xdr:rowOff>
    </xdr:from>
    <xdr:to>
      <xdr:col>112</xdr:col>
      <xdr:colOff>38100</xdr:colOff>
      <xdr:row>41</xdr:row>
      <xdr:rowOff>145490</xdr:rowOff>
    </xdr:to>
    <xdr:sp macro="" textlink="">
      <xdr:nvSpPr>
        <xdr:cNvPr id="493" name="楕円 492">
          <a:extLst>
            <a:ext uri="{FF2B5EF4-FFF2-40B4-BE49-F238E27FC236}">
              <a16:creationId xmlns:a16="http://schemas.microsoft.com/office/drawing/2014/main" id="{0978818E-77E7-40A3-BA0F-914D835C3D6B}"/>
            </a:ext>
          </a:extLst>
        </xdr:cNvPr>
        <xdr:cNvSpPr/>
      </xdr:nvSpPr>
      <xdr:spPr>
        <a:xfrm>
          <a:off x="21272500" y="707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92341</xdr:rowOff>
    </xdr:from>
    <xdr:to>
      <xdr:col>116</xdr:col>
      <xdr:colOff>63500</xdr:colOff>
      <xdr:row>41</xdr:row>
      <xdr:rowOff>94690</xdr:rowOff>
    </xdr:to>
    <xdr:cxnSp macro="">
      <xdr:nvCxnSpPr>
        <xdr:cNvPr id="494" name="直線コネクタ 493">
          <a:extLst>
            <a:ext uri="{FF2B5EF4-FFF2-40B4-BE49-F238E27FC236}">
              <a16:creationId xmlns:a16="http://schemas.microsoft.com/office/drawing/2014/main" id="{8310A12F-3ACB-41E8-9204-06D041E55B02}"/>
            </a:ext>
          </a:extLst>
        </xdr:cNvPr>
        <xdr:cNvCxnSpPr/>
      </xdr:nvCxnSpPr>
      <xdr:spPr>
        <a:xfrm flipV="1">
          <a:off x="21323300" y="7121791"/>
          <a:ext cx="838200" cy="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45624</xdr:rowOff>
    </xdr:from>
    <xdr:to>
      <xdr:col>107</xdr:col>
      <xdr:colOff>101600</xdr:colOff>
      <xdr:row>41</xdr:row>
      <xdr:rowOff>147224</xdr:rowOff>
    </xdr:to>
    <xdr:sp macro="" textlink="">
      <xdr:nvSpPr>
        <xdr:cNvPr id="495" name="楕円 494">
          <a:extLst>
            <a:ext uri="{FF2B5EF4-FFF2-40B4-BE49-F238E27FC236}">
              <a16:creationId xmlns:a16="http://schemas.microsoft.com/office/drawing/2014/main" id="{D68E0741-EF36-4BE6-944F-1DE161BD2C6D}"/>
            </a:ext>
          </a:extLst>
        </xdr:cNvPr>
        <xdr:cNvSpPr/>
      </xdr:nvSpPr>
      <xdr:spPr>
        <a:xfrm>
          <a:off x="20383500" y="707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94690</xdr:rowOff>
    </xdr:from>
    <xdr:to>
      <xdr:col>111</xdr:col>
      <xdr:colOff>177800</xdr:colOff>
      <xdr:row>41</xdr:row>
      <xdr:rowOff>96424</xdr:rowOff>
    </xdr:to>
    <xdr:cxnSp macro="">
      <xdr:nvCxnSpPr>
        <xdr:cNvPr id="496" name="直線コネクタ 495">
          <a:extLst>
            <a:ext uri="{FF2B5EF4-FFF2-40B4-BE49-F238E27FC236}">
              <a16:creationId xmlns:a16="http://schemas.microsoft.com/office/drawing/2014/main" id="{2C219FF7-61D1-42A0-A086-E81480B29752}"/>
            </a:ext>
          </a:extLst>
        </xdr:cNvPr>
        <xdr:cNvCxnSpPr/>
      </xdr:nvCxnSpPr>
      <xdr:spPr>
        <a:xfrm flipV="1">
          <a:off x="20434300" y="7124140"/>
          <a:ext cx="889000" cy="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53813</xdr:rowOff>
    </xdr:from>
    <xdr:to>
      <xdr:col>102</xdr:col>
      <xdr:colOff>165100</xdr:colOff>
      <xdr:row>41</xdr:row>
      <xdr:rowOff>155413</xdr:rowOff>
    </xdr:to>
    <xdr:sp macro="" textlink="">
      <xdr:nvSpPr>
        <xdr:cNvPr id="497" name="楕円 496">
          <a:extLst>
            <a:ext uri="{FF2B5EF4-FFF2-40B4-BE49-F238E27FC236}">
              <a16:creationId xmlns:a16="http://schemas.microsoft.com/office/drawing/2014/main" id="{8C02FFD9-2CDC-4C1B-8E7F-D13B2422E486}"/>
            </a:ext>
          </a:extLst>
        </xdr:cNvPr>
        <xdr:cNvSpPr/>
      </xdr:nvSpPr>
      <xdr:spPr>
        <a:xfrm>
          <a:off x="19494500" y="708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96424</xdr:rowOff>
    </xdr:from>
    <xdr:to>
      <xdr:col>107</xdr:col>
      <xdr:colOff>50800</xdr:colOff>
      <xdr:row>41</xdr:row>
      <xdr:rowOff>104613</xdr:rowOff>
    </xdr:to>
    <xdr:cxnSp macro="">
      <xdr:nvCxnSpPr>
        <xdr:cNvPr id="498" name="直線コネクタ 497">
          <a:extLst>
            <a:ext uri="{FF2B5EF4-FFF2-40B4-BE49-F238E27FC236}">
              <a16:creationId xmlns:a16="http://schemas.microsoft.com/office/drawing/2014/main" id="{29876C00-7CC2-47CF-8238-F8860CCAE8CA}"/>
            </a:ext>
          </a:extLst>
        </xdr:cNvPr>
        <xdr:cNvCxnSpPr/>
      </xdr:nvCxnSpPr>
      <xdr:spPr>
        <a:xfrm flipV="1">
          <a:off x="19545300" y="7125874"/>
          <a:ext cx="889000" cy="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46025</xdr:rowOff>
    </xdr:from>
    <xdr:to>
      <xdr:col>98</xdr:col>
      <xdr:colOff>38100</xdr:colOff>
      <xdr:row>41</xdr:row>
      <xdr:rowOff>147625</xdr:rowOff>
    </xdr:to>
    <xdr:sp macro="" textlink="">
      <xdr:nvSpPr>
        <xdr:cNvPr id="499" name="楕円 498">
          <a:extLst>
            <a:ext uri="{FF2B5EF4-FFF2-40B4-BE49-F238E27FC236}">
              <a16:creationId xmlns:a16="http://schemas.microsoft.com/office/drawing/2014/main" id="{869E5E92-DF63-4CD5-9633-42AD3B5ED80B}"/>
            </a:ext>
          </a:extLst>
        </xdr:cNvPr>
        <xdr:cNvSpPr/>
      </xdr:nvSpPr>
      <xdr:spPr>
        <a:xfrm>
          <a:off x="18605500" y="70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96825</xdr:rowOff>
    </xdr:from>
    <xdr:to>
      <xdr:col>102</xdr:col>
      <xdr:colOff>114300</xdr:colOff>
      <xdr:row>41</xdr:row>
      <xdr:rowOff>104613</xdr:rowOff>
    </xdr:to>
    <xdr:cxnSp macro="">
      <xdr:nvCxnSpPr>
        <xdr:cNvPr id="500" name="直線コネクタ 499">
          <a:extLst>
            <a:ext uri="{FF2B5EF4-FFF2-40B4-BE49-F238E27FC236}">
              <a16:creationId xmlns:a16="http://schemas.microsoft.com/office/drawing/2014/main" id="{D0527CF0-5F7E-4346-A5FC-C7EF750D63E0}"/>
            </a:ext>
          </a:extLst>
        </xdr:cNvPr>
        <xdr:cNvCxnSpPr/>
      </xdr:nvCxnSpPr>
      <xdr:spPr>
        <a:xfrm>
          <a:off x="18656300" y="7126275"/>
          <a:ext cx="889000" cy="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CE51B618-A11B-4F08-B4FD-761CCAB9201F}"/>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EC8D0C69-4401-4D0D-BD68-44C2B8783BDD}"/>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A8302F07-90E2-4CB7-A40E-2B62326B9EC2}"/>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51E7FB9D-37DC-481E-BDF1-59B1A590CFD8}"/>
            </a:ext>
          </a:extLst>
        </xdr:cNvPr>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136617</xdr:rowOff>
    </xdr:from>
    <xdr:ext cx="534377" cy="259045"/>
    <xdr:sp macro="" textlink="">
      <xdr:nvSpPr>
        <xdr:cNvPr id="505" name="n_1mainValue【一般廃棄物処理施設】&#10;一人当たり有形固定資産（償却資産）額">
          <a:extLst>
            <a:ext uri="{FF2B5EF4-FFF2-40B4-BE49-F238E27FC236}">
              <a16:creationId xmlns:a16="http://schemas.microsoft.com/office/drawing/2014/main" id="{0C261C81-F4C6-4245-B317-1CB2A519D057}"/>
            </a:ext>
          </a:extLst>
        </xdr:cNvPr>
        <xdr:cNvSpPr txBox="1"/>
      </xdr:nvSpPr>
      <xdr:spPr>
        <a:xfrm>
          <a:off x="21043411" y="716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138351</xdr:rowOff>
    </xdr:from>
    <xdr:ext cx="534377" cy="259045"/>
    <xdr:sp macro="" textlink="">
      <xdr:nvSpPr>
        <xdr:cNvPr id="506" name="n_2mainValue【一般廃棄物処理施設】&#10;一人当たり有形固定資産（償却資産）額">
          <a:extLst>
            <a:ext uri="{FF2B5EF4-FFF2-40B4-BE49-F238E27FC236}">
              <a16:creationId xmlns:a16="http://schemas.microsoft.com/office/drawing/2014/main" id="{C7DFA580-1B03-4E4F-8666-589A76E3E9D0}"/>
            </a:ext>
          </a:extLst>
        </xdr:cNvPr>
        <xdr:cNvSpPr txBox="1"/>
      </xdr:nvSpPr>
      <xdr:spPr>
        <a:xfrm>
          <a:off x="20167111" y="716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146540</xdr:rowOff>
    </xdr:from>
    <xdr:ext cx="534377" cy="259045"/>
    <xdr:sp macro="" textlink="">
      <xdr:nvSpPr>
        <xdr:cNvPr id="507" name="n_3mainValue【一般廃棄物処理施設】&#10;一人当たり有形固定資産（償却資産）額">
          <a:extLst>
            <a:ext uri="{FF2B5EF4-FFF2-40B4-BE49-F238E27FC236}">
              <a16:creationId xmlns:a16="http://schemas.microsoft.com/office/drawing/2014/main" id="{30B8EA95-9900-47DE-A497-65F616214857}"/>
            </a:ext>
          </a:extLst>
        </xdr:cNvPr>
        <xdr:cNvSpPr txBox="1"/>
      </xdr:nvSpPr>
      <xdr:spPr>
        <a:xfrm>
          <a:off x="19278111" y="717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138752</xdr:rowOff>
    </xdr:from>
    <xdr:ext cx="534377" cy="259045"/>
    <xdr:sp macro="" textlink="">
      <xdr:nvSpPr>
        <xdr:cNvPr id="508" name="n_4mainValue【一般廃棄物処理施設】&#10;一人当たり有形固定資産（償却資産）額">
          <a:extLst>
            <a:ext uri="{FF2B5EF4-FFF2-40B4-BE49-F238E27FC236}">
              <a16:creationId xmlns:a16="http://schemas.microsoft.com/office/drawing/2014/main" id="{41417794-3029-4DCE-976F-85E1F83DB1D7}"/>
            </a:ext>
          </a:extLst>
        </xdr:cNvPr>
        <xdr:cNvSpPr txBox="1"/>
      </xdr:nvSpPr>
      <xdr:spPr>
        <a:xfrm>
          <a:off x="18389111" y="716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128C4F35-A7C6-4A95-8D03-06E8E05A65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1F48C72C-FD07-4DAB-A5A9-38F226B0D4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2C9CDBBB-38F4-452B-808B-287C5CF5203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84AA8807-5179-45A5-85BE-A291E3153B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58041210-805E-490E-B52D-E7362FED06E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EC640AFA-0019-4F31-882C-B1584E15F05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90B3C7A2-BD77-40A6-A0A7-FAF41C7C992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B2E6486C-3275-43FB-800D-ABF4A78C06D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D977AEA6-4B41-40FD-B8FB-126BF587B47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9321413F-1181-4803-8A2C-194DE05A9D8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4D655548-EEFF-4D99-BD8C-2AB4204907D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B475A3A4-4468-416C-9018-DECF45413EF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56FB2402-C1C0-472A-BC0D-29592FEF291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71635834-D603-489A-8FA9-0929F25CBA9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53BDFD32-F3CC-49DA-83C1-00A15D6FF62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7567FDE2-3E70-40F4-9181-C6EB57992B6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7AC108E6-E176-4C88-8BAC-1269C8A481A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512FF320-117F-4755-8535-F1568E18AB1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76B83C95-296F-40C0-83F9-214F90E2FFC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4DBFD281-20E4-48CD-84BC-0D05DA74F1C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13CCA61A-1048-40FD-82B7-DC60FE61A6F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EE459091-B6F8-4CFE-96A5-ABA1EEFC1A7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E43DEC61-E4CA-4A9A-B171-914C703B2A8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8C645627-30F1-40D9-BF70-C9395A201FA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F80B7F55-C3C6-41F0-A05C-687A017827F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4" name="直線コネクタ 533">
          <a:extLst>
            <a:ext uri="{FF2B5EF4-FFF2-40B4-BE49-F238E27FC236}">
              <a16:creationId xmlns:a16="http://schemas.microsoft.com/office/drawing/2014/main" id="{D062C363-231B-4E76-B14A-7D43D7FE9960}"/>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4F848663-6D6C-49E4-B175-9B9915D7E941}"/>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6" name="直線コネクタ 535">
          <a:extLst>
            <a:ext uri="{FF2B5EF4-FFF2-40B4-BE49-F238E27FC236}">
              <a16:creationId xmlns:a16="http://schemas.microsoft.com/office/drawing/2014/main" id="{F10A7D95-90CB-478D-9FF3-4533072A240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DE0EDD80-7F8E-49E6-B4C6-3C3015E24991}"/>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38" name="直線コネクタ 537">
          <a:extLst>
            <a:ext uri="{FF2B5EF4-FFF2-40B4-BE49-F238E27FC236}">
              <a16:creationId xmlns:a16="http://schemas.microsoft.com/office/drawing/2014/main" id="{EDA42B0B-9A37-48FF-8DD3-7BEF30B43AF7}"/>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239D3635-1A36-46B2-B49B-CD3446899C33}"/>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0" name="フローチャート: 判断 539">
          <a:extLst>
            <a:ext uri="{FF2B5EF4-FFF2-40B4-BE49-F238E27FC236}">
              <a16:creationId xmlns:a16="http://schemas.microsoft.com/office/drawing/2014/main" id="{BE9572E7-E199-4DEC-965F-813668A016B3}"/>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1" name="フローチャート: 判断 540">
          <a:extLst>
            <a:ext uri="{FF2B5EF4-FFF2-40B4-BE49-F238E27FC236}">
              <a16:creationId xmlns:a16="http://schemas.microsoft.com/office/drawing/2014/main" id="{9E23D16E-B513-4621-8974-511373A3A729}"/>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2" name="フローチャート: 判断 541">
          <a:extLst>
            <a:ext uri="{FF2B5EF4-FFF2-40B4-BE49-F238E27FC236}">
              <a16:creationId xmlns:a16="http://schemas.microsoft.com/office/drawing/2014/main" id="{6AE3DD41-FB02-41C4-84CC-4AB111B9376E}"/>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3" name="フローチャート: 判断 542">
          <a:extLst>
            <a:ext uri="{FF2B5EF4-FFF2-40B4-BE49-F238E27FC236}">
              <a16:creationId xmlns:a16="http://schemas.microsoft.com/office/drawing/2014/main" id="{31BDFF0A-AED9-4074-8629-D3DC758445B9}"/>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544" name="フローチャート: 判断 543">
          <a:extLst>
            <a:ext uri="{FF2B5EF4-FFF2-40B4-BE49-F238E27FC236}">
              <a16:creationId xmlns:a16="http://schemas.microsoft.com/office/drawing/2014/main" id="{0B500EF5-1C8B-4839-9C55-8306DC68E4A5}"/>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6ED19FE-75B3-46A0-B8EE-44D8F99596A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CE6228F-1FD5-4667-81EF-1E7BAB3BA0B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2557446-578E-4F1E-AB90-E83F45EBE1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9321B09-83C1-43D9-9AA9-AF0D35ECA38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4B36A9D-DCEF-447A-9F17-CC96A46D70C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50" name="楕円 549">
          <a:extLst>
            <a:ext uri="{FF2B5EF4-FFF2-40B4-BE49-F238E27FC236}">
              <a16:creationId xmlns:a16="http://schemas.microsoft.com/office/drawing/2014/main" id="{CE837F49-C8F7-4D84-A854-11DD7BADC1FF}"/>
            </a:ext>
          </a:extLst>
        </xdr:cNvPr>
        <xdr:cNvSpPr/>
      </xdr:nvSpPr>
      <xdr:spPr>
        <a:xfrm>
          <a:off x="162687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81115</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772670B7-BC65-44A0-BAD9-4C50BFAA7B30}"/>
            </a:ext>
          </a:extLst>
        </xdr:cNvPr>
        <xdr:cNvSpPr txBox="1"/>
      </xdr:nvSpPr>
      <xdr:spPr>
        <a:xfrm>
          <a:off x="16357600"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74930</xdr:rowOff>
    </xdr:from>
    <xdr:to>
      <xdr:col>81</xdr:col>
      <xdr:colOff>101600</xdr:colOff>
      <xdr:row>61</xdr:row>
      <xdr:rowOff>5080</xdr:rowOff>
    </xdr:to>
    <xdr:sp macro="" textlink="">
      <xdr:nvSpPr>
        <xdr:cNvPr id="552" name="楕円 551">
          <a:extLst>
            <a:ext uri="{FF2B5EF4-FFF2-40B4-BE49-F238E27FC236}">
              <a16:creationId xmlns:a16="http://schemas.microsoft.com/office/drawing/2014/main" id="{73A31AB6-61B6-4498-B985-28F1F3673E77}"/>
            </a:ext>
          </a:extLst>
        </xdr:cNvPr>
        <xdr:cNvSpPr/>
      </xdr:nvSpPr>
      <xdr:spPr>
        <a:xfrm>
          <a:off x="15430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125730</xdr:rowOff>
    </xdr:from>
    <xdr:to>
      <xdr:col>85</xdr:col>
      <xdr:colOff>127000</xdr:colOff>
      <xdr:row>60</xdr:row>
      <xdr:rowOff>153488</xdr:rowOff>
    </xdr:to>
    <xdr:cxnSp macro="">
      <xdr:nvCxnSpPr>
        <xdr:cNvPr id="553" name="直線コネクタ 552">
          <a:extLst>
            <a:ext uri="{FF2B5EF4-FFF2-40B4-BE49-F238E27FC236}">
              <a16:creationId xmlns:a16="http://schemas.microsoft.com/office/drawing/2014/main" id="{CC9431B1-B5B0-4D15-9486-D7F372A843AD}"/>
            </a:ext>
          </a:extLst>
        </xdr:cNvPr>
        <xdr:cNvCxnSpPr/>
      </xdr:nvCxnSpPr>
      <xdr:spPr>
        <a:xfrm>
          <a:off x="15481300" y="1041273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48804</xdr:rowOff>
    </xdr:from>
    <xdr:to>
      <xdr:col>76</xdr:col>
      <xdr:colOff>165100</xdr:colOff>
      <xdr:row>60</xdr:row>
      <xdr:rowOff>150404</xdr:rowOff>
    </xdr:to>
    <xdr:sp macro="" textlink="">
      <xdr:nvSpPr>
        <xdr:cNvPr id="554" name="楕円 553">
          <a:extLst>
            <a:ext uri="{FF2B5EF4-FFF2-40B4-BE49-F238E27FC236}">
              <a16:creationId xmlns:a16="http://schemas.microsoft.com/office/drawing/2014/main" id="{64005488-EF5D-48FB-B3EC-0F71048DC048}"/>
            </a:ext>
          </a:extLst>
        </xdr:cNvPr>
        <xdr:cNvSpPr/>
      </xdr:nvSpPr>
      <xdr:spPr>
        <a:xfrm>
          <a:off x="14541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99604</xdr:rowOff>
    </xdr:from>
    <xdr:to>
      <xdr:col>81</xdr:col>
      <xdr:colOff>50800</xdr:colOff>
      <xdr:row>60</xdr:row>
      <xdr:rowOff>125730</xdr:rowOff>
    </xdr:to>
    <xdr:cxnSp macro="">
      <xdr:nvCxnSpPr>
        <xdr:cNvPr id="555" name="直線コネクタ 554">
          <a:extLst>
            <a:ext uri="{FF2B5EF4-FFF2-40B4-BE49-F238E27FC236}">
              <a16:creationId xmlns:a16="http://schemas.microsoft.com/office/drawing/2014/main" id="{D73D17D3-BC62-4EEB-8E05-ED007C6E292E}"/>
            </a:ext>
          </a:extLst>
        </xdr:cNvPr>
        <xdr:cNvCxnSpPr/>
      </xdr:nvCxnSpPr>
      <xdr:spPr>
        <a:xfrm>
          <a:off x="14592300" y="1038660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56" name="楕円 555">
          <a:extLst>
            <a:ext uri="{FF2B5EF4-FFF2-40B4-BE49-F238E27FC236}">
              <a16:creationId xmlns:a16="http://schemas.microsoft.com/office/drawing/2014/main" id="{5D574E38-3AA5-4642-8D51-FBF28048B9B7}"/>
            </a:ext>
          </a:extLst>
        </xdr:cNvPr>
        <xdr:cNvSpPr/>
      </xdr:nvSpPr>
      <xdr:spPr>
        <a:xfrm>
          <a:off x="13652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71846</xdr:rowOff>
    </xdr:from>
    <xdr:to>
      <xdr:col>76</xdr:col>
      <xdr:colOff>114300</xdr:colOff>
      <xdr:row>60</xdr:row>
      <xdr:rowOff>99604</xdr:rowOff>
    </xdr:to>
    <xdr:cxnSp macro="">
      <xdr:nvCxnSpPr>
        <xdr:cNvPr id="557" name="直線コネクタ 556">
          <a:extLst>
            <a:ext uri="{FF2B5EF4-FFF2-40B4-BE49-F238E27FC236}">
              <a16:creationId xmlns:a16="http://schemas.microsoft.com/office/drawing/2014/main" id="{A2F2770C-FD52-4220-B057-A021F7F4D9AD}"/>
            </a:ext>
          </a:extLst>
        </xdr:cNvPr>
        <xdr:cNvCxnSpPr/>
      </xdr:nvCxnSpPr>
      <xdr:spPr>
        <a:xfrm>
          <a:off x="13703300" y="1035884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79828</xdr:rowOff>
    </xdr:from>
    <xdr:to>
      <xdr:col>67</xdr:col>
      <xdr:colOff>101600</xdr:colOff>
      <xdr:row>65</xdr:row>
      <xdr:rowOff>9978</xdr:rowOff>
    </xdr:to>
    <xdr:sp macro="" textlink="">
      <xdr:nvSpPr>
        <xdr:cNvPr id="558" name="楕円 557">
          <a:extLst>
            <a:ext uri="{FF2B5EF4-FFF2-40B4-BE49-F238E27FC236}">
              <a16:creationId xmlns:a16="http://schemas.microsoft.com/office/drawing/2014/main" id="{01CF10A6-3793-412E-AE08-DC35BDF34DD2}"/>
            </a:ext>
          </a:extLst>
        </xdr:cNvPr>
        <xdr:cNvSpPr/>
      </xdr:nvSpPr>
      <xdr:spPr>
        <a:xfrm>
          <a:off x="12763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71846</xdr:rowOff>
    </xdr:from>
    <xdr:to>
      <xdr:col>71</xdr:col>
      <xdr:colOff>177800</xdr:colOff>
      <xdr:row>64</xdr:row>
      <xdr:rowOff>130628</xdr:rowOff>
    </xdr:to>
    <xdr:cxnSp macro="">
      <xdr:nvCxnSpPr>
        <xdr:cNvPr id="559" name="直線コネクタ 558">
          <a:extLst>
            <a:ext uri="{FF2B5EF4-FFF2-40B4-BE49-F238E27FC236}">
              <a16:creationId xmlns:a16="http://schemas.microsoft.com/office/drawing/2014/main" id="{0F476A9D-D43A-4BEA-9C48-4E231ADE7E73}"/>
            </a:ext>
          </a:extLst>
        </xdr:cNvPr>
        <xdr:cNvCxnSpPr/>
      </xdr:nvCxnSpPr>
      <xdr:spPr>
        <a:xfrm flipV="1">
          <a:off x="12814300" y="10358846"/>
          <a:ext cx="889000" cy="74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2A444B36-3125-4165-9651-71DBDC0F42C6}"/>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2FD19435-DD83-4DD8-B810-B7C9031F06F3}"/>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A7E694BA-8DEE-4859-992E-B9951D028457}"/>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BDCF6813-A78B-4249-BF65-FD851109071C}"/>
            </a:ext>
          </a:extLst>
        </xdr:cNvPr>
        <xdr:cNvSpPr txBox="1"/>
      </xdr:nvSpPr>
      <xdr:spPr>
        <a:xfrm>
          <a:off x="12611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167657</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8C73DA4D-9779-4372-84D9-F1627E75D72D}"/>
            </a:ext>
          </a:extLst>
        </xdr:cNvPr>
        <xdr:cNvSpPr txBox="1"/>
      </xdr:nvSpPr>
      <xdr:spPr>
        <a:xfrm>
          <a:off x="152660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141531</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CB4A3268-9624-4A75-90EE-E02D05830F7A}"/>
            </a:ext>
          </a:extLst>
        </xdr:cNvPr>
        <xdr:cNvSpPr txBox="1"/>
      </xdr:nvSpPr>
      <xdr:spPr>
        <a:xfrm>
          <a:off x="14389744" y="1042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2F07A21A-42DA-4842-813E-1AE886BB43A0}"/>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65</xdr:row>
      <xdr:rowOff>1105</xdr:rowOff>
    </xdr:from>
    <xdr:ext cx="469744" cy="259045"/>
    <xdr:sp macro="" textlink="">
      <xdr:nvSpPr>
        <xdr:cNvPr id="567" name="n_4mainValue【保健センター・保健所】&#10;有形固定資産減価償却率">
          <a:extLst>
            <a:ext uri="{FF2B5EF4-FFF2-40B4-BE49-F238E27FC236}">
              <a16:creationId xmlns:a16="http://schemas.microsoft.com/office/drawing/2014/main" id="{19F1E8AE-7ED0-42C9-B57E-9D3EDE391236}"/>
            </a:ext>
          </a:extLst>
        </xdr:cNvPr>
        <xdr:cNvSpPr txBox="1"/>
      </xdr:nvSpPr>
      <xdr:spPr>
        <a:xfrm>
          <a:off x="12579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9BBD9079-385F-45BC-AD51-A980C499F5A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B7848CB4-8703-42E1-BDB8-71A552CFFC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327FC4E2-65FD-4D5B-B09D-15B6E8E5529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2A2F9BB2-C601-4F79-990F-80A699B8299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B00ADCA0-B851-4FC5-8CC1-2601DB888F5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BBFC31CE-1AC4-461D-A18A-0BFD1C5A2D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1D4286C1-BF66-4807-A878-F6DFFBAAFC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D6E6D735-3F66-4A8C-94EA-4BF75A75C3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456AD0F-B8CD-490C-BF0A-6614A06B5D3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64DBD8D9-18B4-429C-B35D-2EF074FAB60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CAFE34EE-BD97-47E5-BDBD-570376F9B43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B8E577E7-93B9-4DDF-A9E9-411FBD2C784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E5BC3344-6BB8-4561-A420-7B04682B76D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DC6A5E9A-EE4C-4D9D-A4FD-7A489E86F35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A236DAEF-447A-4510-A72F-BFBD05260DD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D5596351-01C5-4E13-8B80-0A40752C769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79AB9D52-0683-469E-8755-5468878B8FC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91147F97-AE97-4111-B660-8159B2974B3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4F687F38-A1DE-4ED0-B1AA-BF725679F03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F7563CB6-C547-4397-8E2B-A08428552C2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保健センター・保健所】&#10;一人当たり面積グラフ枠">
          <a:extLst>
            <a:ext uri="{FF2B5EF4-FFF2-40B4-BE49-F238E27FC236}">
              <a16:creationId xmlns:a16="http://schemas.microsoft.com/office/drawing/2014/main" id="{8D1096FD-9F7F-4B91-B5D8-D6B91A51433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89" name="直線コネクタ 588">
          <a:extLst>
            <a:ext uri="{FF2B5EF4-FFF2-40B4-BE49-F238E27FC236}">
              <a16:creationId xmlns:a16="http://schemas.microsoft.com/office/drawing/2014/main" id="{A2F37A3C-10A4-4F46-8597-02FF683DF089}"/>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0" name="【保健センター・保健所】&#10;一人当たり面積最小値テキスト">
          <a:extLst>
            <a:ext uri="{FF2B5EF4-FFF2-40B4-BE49-F238E27FC236}">
              <a16:creationId xmlns:a16="http://schemas.microsoft.com/office/drawing/2014/main" id="{BCD9A2BA-1871-4CF8-98DA-669672533491}"/>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1" name="直線コネクタ 590">
          <a:extLst>
            <a:ext uri="{FF2B5EF4-FFF2-40B4-BE49-F238E27FC236}">
              <a16:creationId xmlns:a16="http://schemas.microsoft.com/office/drawing/2014/main" id="{E80F89A0-0371-448F-B696-CA181229DE6F}"/>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2" name="【保健センター・保健所】&#10;一人当たり面積最大値テキスト">
          <a:extLst>
            <a:ext uri="{FF2B5EF4-FFF2-40B4-BE49-F238E27FC236}">
              <a16:creationId xmlns:a16="http://schemas.microsoft.com/office/drawing/2014/main" id="{55A12D20-2F6A-4DB2-841C-255056DF1755}"/>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3" name="直線コネクタ 592">
          <a:extLst>
            <a:ext uri="{FF2B5EF4-FFF2-40B4-BE49-F238E27FC236}">
              <a16:creationId xmlns:a16="http://schemas.microsoft.com/office/drawing/2014/main" id="{658FE067-6FEB-481D-9B2B-7301F6DC96B0}"/>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594" name="【保健センター・保健所】&#10;一人当たり面積平均値テキスト">
          <a:extLst>
            <a:ext uri="{FF2B5EF4-FFF2-40B4-BE49-F238E27FC236}">
              <a16:creationId xmlns:a16="http://schemas.microsoft.com/office/drawing/2014/main" id="{92B7BA4C-E15E-468D-AF9A-1C7EE5BC3EBA}"/>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5" name="フローチャート: 判断 594">
          <a:extLst>
            <a:ext uri="{FF2B5EF4-FFF2-40B4-BE49-F238E27FC236}">
              <a16:creationId xmlns:a16="http://schemas.microsoft.com/office/drawing/2014/main" id="{D5CE6D22-CFC6-43FD-A80B-1B72B4352A48}"/>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6" name="フローチャート: 判断 595">
          <a:extLst>
            <a:ext uri="{FF2B5EF4-FFF2-40B4-BE49-F238E27FC236}">
              <a16:creationId xmlns:a16="http://schemas.microsoft.com/office/drawing/2014/main" id="{6C0A2B32-1716-40FF-94E1-B1D807D732E3}"/>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597" name="フローチャート: 判断 596">
          <a:extLst>
            <a:ext uri="{FF2B5EF4-FFF2-40B4-BE49-F238E27FC236}">
              <a16:creationId xmlns:a16="http://schemas.microsoft.com/office/drawing/2014/main" id="{C4A3E6AB-CD83-4C29-9DDF-C96F456C70B0}"/>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598" name="フローチャート: 判断 597">
          <a:extLst>
            <a:ext uri="{FF2B5EF4-FFF2-40B4-BE49-F238E27FC236}">
              <a16:creationId xmlns:a16="http://schemas.microsoft.com/office/drawing/2014/main" id="{B5732393-B229-48DF-B992-FC9FB6EA3A56}"/>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599" name="フローチャート: 判断 598">
          <a:extLst>
            <a:ext uri="{FF2B5EF4-FFF2-40B4-BE49-F238E27FC236}">
              <a16:creationId xmlns:a16="http://schemas.microsoft.com/office/drawing/2014/main" id="{ACA055A8-87C8-4BD6-AB29-790866C6FABA}"/>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0688009-FAE5-414B-99B1-68011D0CB0A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0C6DF0F-E43E-453A-A002-8DBAC8F6C43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044B28F-19E5-427A-9149-45220DAE9E7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76A0029-941D-4E21-847F-95852BE7ABF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813195B-3FC3-4F0F-90C7-FBAD10237AC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70358</xdr:rowOff>
    </xdr:from>
    <xdr:to>
      <xdr:col>116</xdr:col>
      <xdr:colOff>114300</xdr:colOff>
      <xdr:row>64</xdr:row>
      <xdr:rowOff>508</xdr:rowOff>
    </xdr:to>
    <xdr:sp macro="" textlink="">
      <xdr:nvSpPr>
        <xdr:cNvPr id="605" name="楕円 604">
          <a:extLst>
            <a:ext uri="{FF2B5EF4-FFF2-40B4-BE49-F238E27FC236}">
              <a16:creationId xmlns:a16="http://schemas.microsoft.com/office/drawing/2014/main" id="{ED296802-4973-470D-B852-5B5D806ACE75}"/>
            </a:ext>
          </a:extLst>
        </xdr:cNvPr>
        <xdr:cNvSpPr/>
      </xdr:nvSpPr>
      <xdr:spPr>
        <a:xfrm>
          <a:off x="22110700" y="1087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156735</xdr:rowOff>
    </xdr:from>
    <xdr:ext cx="469744" cy="259045"/>
    <xdr:sp macro="" textlink="">
      <xdr:nvSpPr>
        <xdr:cNvPr id="606" name="【保健センター・保健所】&#10;一人当たり面積該当値テキスト">
          <a:extLst>
            <a:ext uri="{FF2B5EF4-FFF2-40B4-BE49-F238E27FC236}">
              <a16:creationId xmlns:a16="http://schemas.microsoft.com/office/drawing/2014/main" id="{05EE2E2B-1C9D-4068-8ECB-ECB35D063B3E}"/>
            </a:ext>
          </a:extLst>
        </xdr:cNvPr>
        <xdr:cNvSpPr txBox="1"/>
      </xdr:nvSpPr>
      <xdr:spPr>
        <a:xfrm>
          <a:off x="22199600" y="1078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70358</xdr:rowOff>
    </xdr:from>
    <xdr:to>
      <xdr:col>112</xdr:col>
      <xdr:colOff>38100</xdr:colOff>
      <xdr:row>64</xdr:row>
      <xdr:rowOff>508</xdr:rowOff>
    </xdr:to>
    <xdr:sp macro="" textlink="">
      <xdr:nvSpPr>
        <xdr:cNvPr id="607" name="楕円 606">
          <a:extLst>
            <a:ext uri="{FF2B5EF4-FFF2-40B4-BE49-F238E27FC236}">
              <a16:creationId xmlns:a16="http://schemas.microsoft.com/office/drawing/2014/main" id="{F5D1CD17-58B3-4014-8E7D-BD9B91940361}"/>
            </a:ext>
          </a:extLst>
        </xdr:cNvPr>
        <xdr:cNvSpPr/>
      </xdr:nvSpPr>
      <xdr:spPr>
        <a:xfrm>
          <a:off x="21272500" y="1087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121158</xdr:rowOff>
    </xdr:from>
    <xdr:to>
      <xdr:col>116</xdr:col>
      <xdr:colOff>63500</xdr:colOff>
      <xdr:row>63</xdr:row>
      <xdr:rowOff>121158</xdr:rowOff>
    </xdr:to>
    <xdr:cxnSp macro="">
      <xdr:nvCxnSpPr>
        <xdr:cNvPr id="608" name="直線コネクタ 607">
          <a:extLst>
            <a:ext uri="{FF2B5EF4-FFF2-40B4-BE49-F238E27FC236}">
              <a16:creationId xmlns:a16="http://schemas.microsoft.com/office/drawing/2014/main" id="{7D39FB19-5D53-4B1C-8093-6758F19D3ED6}"/>
            </a:ext>
          </a:extLst>
        </xdr:cNvPr>
        <xdr:cNvCxnSpPr/>
      </xdr:nvCxnSpPr>
      <xdr:spPr>
        <a:xfrm>
          <a:off x="21323300" y="109225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609" name="楕円 608">
          <a:extLst>
            <a:ext uri="{FF2B5EF4-FFF2-40B4-BE49-F238E27FC236}">
              <a16:creationId xmlns:a16="http://schemas.microsoft.com/office/drawing/2014/main" id="{76337DC8-043D-478E-9B04-58E589F0B7D9}"/>
            </a:ext>
          </a:extLst>
        </xdr:cNvPr>
        <xdr:cNvSpPr/>
      </xdr:nvSpPr>
      <xdr:spPr>
        <a:xfrm>
          <a:off x="20383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121158</xdr:rowOff>
    </xdr:from>
    <xdr:to>
      <xdr:col>111</xdr:col>
      <xdr:colOff>177800</xdr:colOff>
      <xdr:row>63</xdr:row>
      <xdr:rowOff>125730</xdr:rowOff>
    </xdr:to>
    <xdr:cxnSp macro="">
      <xdr:nvCxnSpPr>
        <xdr:cNvPr id="610" name="直線コネクタ 609">
          <a:extLst>
            <a:ext uri="{FF2B5EF4-FFF2-40B4-BE49-F238E27FC236}">
              <a16:creationId xmlns:a16="http://schemas.microsoft.com/office/drawing/2014/main" id="{65D26DED-F515-407E-A5A0-18CFEE40AFD9}"/>
            </a:ext>
          </a:extLst>
        </xdr:cNvPr>
        <xdr:cNvCxnSpPr/>
      </xdr:nvCxnSpPr>
      <xdr:spPr>
        <a:xfrm flipV="1">
          <a:off x="20434300" y="109225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74930</xdr:rowOff>
    </xdr:from>
    <xdr:to>
      <xdr:col>102</xdr:col>
      <xdr:colOff>165100</xdr:colOff>
      <xdr:row>64</xdr:row>
      <xdr:rowOff>5080</xdr:rowOff>
    </xdr:to>
    <xdr:sp macro="" textlink="">
      <xdr:nvSpPr>
        <xdr:cNvPr id="611" name="楕円 610">
          <a:extLst>
            <a:ext uri="{FF2B5EF4-FFF2-40B4-BE49-F238E27FC236}">
              <a16:creationId xmlns:a16="http://schemas.microsoft.com/office/drawing/2014/main" id="{70C5E0C2-C93E-4A7C-9DBD-01CFA25524C5}"/>
            </a:ext>
          </a:extLst>
        </xdr:cNvPr>
        <xdr:cNvSpPr/>
      </xdr:nvSpPr>
      <xdr:spPr>
        <a:xfrm>
          <a:off x="19494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125730</xdr:rowOff>
    </xdr:to>
    <xdr:cxnSp macro="">
      <xdr:nvCxnSpPr>
        <xdr:cNvPr id="612" name="直線コネクタ 611">
          <a:extLst>
            <a:ext uri="{FF2B5EF4-FFF2-40B4-BE49-F238E27FC236}">
              <a16:creationId xmlns:a16="http://schemas.microsoft.com/office/drawing/2014/main" id="{66EF69AA-1366-41DC-94D3-DF01EAD84E13}"/>
            </a:ext>
          </a:extLst>
        </xdr:cNvPr>
        <xdr:cNvCxnSpPr/>
      </xdr:nvCxnSpPr>
      <xdr:spPr>
        <a:xfrm>
          <a:off x="19545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74930</xdr:rowOff>
    </xdr:from>
    <xdr:to>
      <xdr:col>98</xdr:col>
      <xdr:colOff>38100</xdr:colOff>
      <xdr:row>64</xdr:row>
      <xdr:rowOff>5080</xdr:rowOff>
    </xdr:to>
    <xdr:sp macro="" textlink="">
      <xdr:nvSpPr>
        <xdr:cNvPr id="613" name="楕円 612">
          <a:extLst>
            <a:ext uri="{FF2B5EF4-FFF2-40B4-BE49-F238E27FC236}">
              <a16:creationId xmlns:a16="http://schemas.microsoft.com/office/drawing/2014/main" id="{F1EDB2A2-1C21-47E6-90A0-B554AE18963F}"/>
            </a:ext>
          </a:extLst>
        </xdr:cNvPr>
        <xdr:cNvSpPr/>
      </xdr:nvSpPr>
      <xdr:spPr>
        <a:xfrm>
          <a:off x="18605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125730</xdr:rowOff>
    </xdr:from>
    <xdr:to>
      <xdr:col>102</xdr:col>
      <xdr:colOff>114300</xdr:colOff>
      <xdr:row>63</xdr:row>
      <xdr:rowOff>125730</xdr:rowOff>
    </xdr:to>
    <xdr:cxnSp macro="">
      <xdr:nvCxnSpPr>
        <xdr:cNvPr id="614" name="直線コネクタ 613">
          <a:extLst>
            <a:ext uri="{FF2B5EF4-FFF2-40B4-BE49-F238E27FC236}">
              <a16:creationId xmlns:a16="http://schemas.microsoft.com/office/drawing/2014/main" id="{23013C1B-A7D9-47F2-ABE5-3AF31A0DB2AA}"/>
            </a:ext>
          </a:extLst>
        </xdr:cNvPr>
        <xdr:cNvCxnSpPr/>
      </xdr:nvCxnSpPr>
      <xdr:spPr>
        <a:xfrm>
          <a:off x="18656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615" name="n_1aveValue【保健センター・保健所】&#10;一人当たり面積">
          <a:extLst>
            <a:ext uri="{FF2B5EF4-FFF2-40B4-BE49-F238E27FC236}">
              <a16:creationId xmlns:a16="http://schemas.microsoft.com/office/drawing/2014/main" id="{C5819024-EBED-439E-B436-116AB085CF96}"/>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616" name="n_2aveValue【保健センター・保健所】&#10;一人当たり面積">
          <a:extLst>
            <a:ext uri="{FF2B5EF4-FFF2-40B4-BE49-F238E27FC236}">
              <a16:creationId xmlns:a16="http://schemas.microsoft.com/office/drawing/2014/main" id="{B0C24EC3-C7E2-4A4E-A05B-78D68822EC13}"/>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17" name="n_3aveValue【保健センター・保健所】&#10;一人当たり面積">
          <a:extLst>
            <a:ext uri="{FF2B5EF4-FFF2-40B4-BE49-F238E27FC236}">
              <a16:creationId xmlns:a16="http://schemas.microsoft.com/office/drawing/2014/main" id="{1359CD02-6B4B-404A-BE0C-A607BE2E9513}"/>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618" name="n_4aveValue【保健センター・保健所】&#10;一人当たり面積">
          <a:extLst>
            <a:ext uri="{FF2B5EF4-FFF2-40B4-BE49-F238E27FC236}">
              <a16:creationId xmlns:a16="http://schemas.microsoft.com/office/drawing/2014/main" id="{F63BC82C-C2F8-4BDB-BD8D-61FD8EEC7AC7}"/>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163085</xdr:rowOff>
    </xdr:from>
    <xdr:ext cx="469744" cy="259045"/>
    <xdr:sp macro="" textlink="">
      <xdr:nvSpPr>
        <xdr:cNvPr id="619" name="n_1mainValue【保健センター・保健所】&#10;一人当たり面積">
          <a:extLst>
            <a:ext uri="{FF2B5EF4-FFF2-40B4-BE49-F238E27FC236}">
              <a16:creationId xmlns:a16="http://schemas.microsoft.com/office/drawing/2014/main" id="{AC3E06E2-836E-4E6B-9FC3-2631ED8D414B}"/>
            </a:ext>
          </a:extLst>
        </xdr:cNvPr>
        <xdr:cNvSpPr txBox="1"/>
      </xdr:nvSpPr>
      <xdr:spPr>
        <a:xfrm>
          <a:off x="21075727" y="1096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620" name="n_2mainValue【保健センター・保健所】&#10;一人当たり面積">
          <a:extLst>
            <a:ext uri="{FF2B5EF4-FFF2-40B4-BE49-F238E27FC236}">
              <a16:creationId xmlns:a16="http://schemas.microsoft.com/office/drawing/2014/main" id="{D0BEF5D4-D027-4853-A7DB-018ABBDF8CE5}"/>
            </a:ext>
          </a:extLst>
        </xdr:cNvPr>
        <xdr:cNvSpPr txBox="1"/>
      </xdr:nvSpPr>
      <xdr:spPr>
        <a:xfrm>
          <a:off x="20199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167657</xdr:rowOff>
    </xdr:from>
    <xdr:ext cx="469744" cy="259045"/>
    <xdr:sp macro="" textlink="">
      <xdr:nvSpPr>
        <xdr:cNvPr id="621" name="n_3mainValue【保健センター・保健所】&#10;一人当たり面積">
          <a:extLst>
            <a:ext uri="{FF2B5EF4-FFF2-40B4-BE49-F238E27FC236}">
              <a16:creationId xmlns:a16="http://schemas.microsoft.com/office/drawing/2014/main" id="{14A9598A-26EE-48BE-9F40-1B906136AAB0}"/>
            </a:ext>
          </a:extLst>
        </xdr:cNvPr>
        <xdr:cNvSpPr txBox="1"/>
      </xdr:nvSpPr>
      <xdr:spPr>
        <a:xfrm>
          <a:off x="19310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622" name="n_4mainValue【保健センター・保健所】&#10;一人当たり面積">
          <a:extLst>
            <a:ext uri="{FF2B5EF4-FFF2-40B4-BE49-F238E27FC236}">
              <a16:creationId xmlns:a16="http://schemas.microsoft.com/office/drawing/2014/main" id="{ED4919F4-20D6-49C9-A143-421976588490}"/>
            </a:ext>
          </a:extLst>
        </xdr:cNvPr>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2BC565E5-ED4F-4862-B3DF-089D1CB2707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EE72250-FD29-45C8-9143-5056EBF1F1E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E0A87B9B-AC24-4A2E-B8C8-55C34453ECD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B2A59DC-C396-4885-8AEC-E0B2FDCAE59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5F88B26-A501-48D3-A197-2411B6B9E56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72CAA2C-883B-4860-804C-5EE77FD0BDF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8FF9872-F679-4D67-B9CE-80BC8C3C25F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E520FC4-0490-4470-8952-4DA3EBF62B3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F76826E-47C8-42F7-AE5B-1F3597FD20B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59C675A8-C010-4182-BD7E-E42A7AB2BA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BDD0246A-7F6F-4B5C-A5C8-A9D77616F2A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AC69E25D-36F2-4A19-B5D8-CB9CF4CF0A7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B798416-76A5-4B64-89F8-BE4B934D4F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A956D2B2-EB4E-4FCB-BC4C-02E5A8F34D9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1AEEFEF7-A655-4BBD-884F-4B06BBD6325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96358778-6466-4FF9-AF11-A5B811EABAE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493DCEBF-6111-4F28-8F05-E3BD905F87C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A9CA6D6D-9887-4EE8-8FD1-B290CEF6A9A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ED76F19E-1F35-4D7D-BB62-B1F9B17AEA1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A91A6A54-976F-4BA6-83E5-4E976CA5C05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1365FDA2-0723-4DFF-83EF-C85741E86CB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E735C4F4-EFA3-4C1B-A2FD-15A08A054DB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F6278C1-558B-4D19-B6F1-6C440BF0260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66568105-9773-4E0A-ADE4-3F2060D3589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24E081F2-EAA3-407E-B8EA-6B3C4A0CE0C6}"/>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DD9F90CB-4153-48E7-B965-C092AB4C7F1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6EF6F0CF-02ED-469C-BA55-DDA78BFA832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6FDDC609-139D-4E27-90E7-EFACCA1FABE2}"/>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51" name="直線コネクタ 650">
          <a:extLst>
            <a:ext uri="{FF2B5EF4-FFF2-40B4-BE49-F238E27FC236}">
              <a16:creationId xmlns:a16="http://schemas.microsoft.com/office/drawing/2014/main" id="{8CCEAD5D-C004-403C-9A81-DD720AA76B5D}"/>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BFD71560-A704-4295-9EEB-D60C53077C65}"/>
            </a:ext>
          </a:extLst>
        </xdr:cNvPr>
        <xdr:cNvSpPr txBox="1"/>
      </xdr:nvSpPr>
      <xdr:spPr>
        <a:xfrm>
          <a:off x="16357600" y="138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53" name="フローチャート: 判断 652">
          <a:extLst>
            <a:ext uri="{FF2B5EF4-FFF2-40B4-BE49-F238E27FC236}">
              <a16:creationId xmlns:a16="http://schemas.microsoft.com/office/drawing/2014/main" id="{18AB924E-D508-42AB-BE6C-902F2F8976EF}"/>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F9F415A5-3953-4F34-B8A9-62E55DC21226}"/>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5" name="フローチャート: 判断 654">
          <a:extLst>
            <a:ext uri="{FF2B5EF4-FFF2-40B4-BE49-F238E27FC236}">
              <a16:creationId xmlns:a16="http://schemas.microsoft.com/office/drawing/2014/main" id="{BF05276B-ABF3-4382-A311-4EB1E68B6C75}"/>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56" name="フローチャート: 判断 655">
          <a:extLst>
            <a:ext uri="{FF2B5EF4-FFF2-40B4-BE49-F238E27FC236}">
              <a16:creationId xmlns:a16="http://schemas.microsoft.com/office/drawing/2014/main" id="{D7B50FBD-86E9-465F-91DF-9E950BB42DE3}"/>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A0F2A733-B4CC-42B9-A1B8-727F3F98698E}"/>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2EFE3C0-4134-4BD7-B4A1-56C5F216A9D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BF88D4B-8B62-45BB-A8F6-87EF1DE54CD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A452781-024C-400B-A3F5-6D269ED0853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331DCE8-6671-4F73-9BD2-86798F879E3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C070DAB-F581-4757-995A-B056A5F03FC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137795</xdr:rowOff>
    </xdr:from>
    <xdr:to>
      <xdr:col>85</xdr:col>
      <xdr:colOff>177800</xdr:colOff>
      <xdr:row>84</xdr:row>
      <xdr:rowOff>67945</xdr:rowOff>
    </xdr:to>
    <xdr:sp macro="" textlink="">
      <xdr:nvSpPr>
        <xdr:cNvPr id="663" name="楕円 662">
          <a:extLst>
            <a:ext uri="{FF2B5EF4-FFF2-40B4-BE49-F238E27FC236}">
              <a16:creationId xmlns:a16="http://schemas.microsoft.com/office/drawing/2014/main" id="{323A852E-9FDA-4469-88C3-C7DAB56CC7D4}"/>
            </a:ext>
          </a:extLst>
        </xdr:cNvPr>
        <xdr:cNvSpPr/>
      </xdr:nvSpPr>
      <xdr:spPr>
        <a:xfrm>
          <a:off x="16268700" y="143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116222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CA74BF99-3FED-4204-9065-9ED9119485D5}"/>
            </a:ext>
          </a:extLst>
        </xdr:cNvPr>
        <xdr:cNvSpPr txBox="1"/>
      </xdr:nvSpPr>
      <xdr:spPr>
        <a:xfrm>
          <a:off x="16357600"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48261</xdr:rowOff>
    </xdr:from>
    <xdr:to>
      <xdr:col>81</xdr:col>
      <xdr:colOff>101600</xdr:colOff>
      <xdr:row>85</xdr:row>
      <xdr:rowOff>149861</xdr:rowOff>
    </xdr:to>
    <xdr:sp macro="" textlink="">
      <xdr:nvSpPr>
        <xdr:cNvPr id="665" name="楕円 664">
          <a:extLst>
            <a:ext uri="{FF2B5EF4-FFF2-40B4-BE49-F238E27FC236}">
              <a16:creationId xmlns:a16="http://schemas.microsoft.com/office/drawing/2014/main" id="{864DA769-33B2-49FE-B018-F7FE7D042A0F}"/>
            </a:ext>
          </a:extLst>
        </xdr:cNvPr>
        <xdr:cNvSpPr/>
      </xdr:nvSpPr>
      <xdr:spPr>
        <a:xfrm>
          <a:off x="15430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17145</xdr:rowOff>
    </xdr:from>
    <xdr:to>
      <xdr:col>85</xdr:col>
      <xdr:colOff>127000</xdr:colOff>
      <xdr:row>85</xdr:row>
      <xdr:rowOff>99061</xdr:rowOff>
    </xdr:to>
    <xdr:cxnSp macro="">
      <xdr:nvCxnSpPr>
        <xdr:cNvPr id="666" name="直線コネクタ 665">
          <a:extLst>
            <a:ext uri="{FF2B5EF4-FFF2-40B4-BE49-F238E27FC236}">
              <a16:creationId xmlns:a16="http://schemas.microsoft.com/office/drawing/2014/main" id="{150E6894-15C4-41EC-9101-9EC7E7ACD3ED}"/>
            </a:ext>
          </a:extLst>
        </xdr:cNvPr>
        <xdr:cNvCxnSpPr/>
      </xdr:nvCxnSpPr>
      <xdr:spPr>
        <a:xfrm flipV="1">
          <a:off x="15481300" y="14418945"/>
          <a:ext cx="838200" cy="25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63500</xdr:rowOff>
    </xdr:from>
    <xdr:to>
      <xdr:col>76</xdr:col>
      <xdr:colOff>165100</xdr:colOff>
      <xdr:row>83</xdr:row>
      <xdr:rowOff>165100</xdr:rowOff>
    </xdr:to>
    <xdr:sp macro="" textlink="">
      <xdr:nvSpPr>
        <xdr:cNvPr id="667" name="楕円 666">
          <a:extLst>
            <a:ext uri="{FF2B5EF4-FFF2-40B4-BE49-F238E27FC236}">
              <a16:creationId xmlns:a16="http://schemas.microsoft.com/office/drawing/2014/main" id="{04673653-3D3A-4250-84B6-0F6FC877E47E}"/>
            </a:ext>
          </a:extLst>
        </xdr:cNvPr>
        <xdr:cNvSpPr/>
      </xdr:nvSpPr>
      <xdr:spPr>
        <a:xfrm>
          <a:off x="14541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114300</xdr:rowOff>
    </xdr:from>
    <xdr:to>
      <xdr:col>81</xdr:col>
      <xdr:colOff>50800</xdr:colOff>
      <xdr:row>85</xdr:row>
      <xdr:rowOff>99061</xdr:rowOff>
    </xdr:to>
    <xdr:cxnSp macro="">
      <xdr:nvCxnSpPr>
        <xdr:cNvPr id="668" name="直線コネクタ 667">
          <a:extLst>
            <a:ext uri="{FF2B5EF4-FFF2-40B4-BE49-F238E27FC236}">
              <a16:creationId xmlns:a16="http://schemas.microsoft.com/office/drawing/2014/main" id="{EDF8107E-CF09-4E76-B004-A8E042A86D45}"/>
            </a:ext>
          </a:extLst>
        </xdr:cNvPr>
        <xdr:cNvCxnSpPr/>
      </xdr:nvCxnSpPr>
      <xdr:spPr>
        <a:xfrm>
          <a:off x="14592300" y="14344650"/>
          <a:ext cx="889000" cy="3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17780</xdr:rowOff>
    </xdr:from>
    <xdr:to>
      <xdr:col>72</xdr:col>
      <xdr:colOff>38100</xdr:colOff>
      <xdr:row>83</xdr:row>
      <xdr:rowOff>119380</xdr:rowOff>
    </xdr:to>
    <xdr:sp macro="" textlink="">
      <xdr:nvSpPr>
        <xdr:cNvPr id="669" name="楕円 668">
          <a:extLst>
            <a:ext uri="{FF2B5EF4-FFF2-40B4-BE49-F238E27FC236}">
              <a16:creationId xmlns:a16="http://schemas.microsoft.com/office/drawing/2014/main" id="{64E1AD1B-7475-4A89-9FDD-83636C4EFCDD}"/>
            </a:ext>
          </a:extLst>
        </xdr:cNvPr>
        <xdr:cNvSpPr/>
      </xdr:nvSpPr>
      <xdr:spPr>
        <a:xfrm>
          <a:off x="13652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68580</xdr:rowOff>
    </xdr:from>
    <xdr:to>
      <xdr:col>76</xdr:col>
      <xdr:colOff>114300</xdr:colOff>
      <xdr:row>83</xdr:row>
      <xdr:rowOff>114300</xdr:rowOff>
    </xdr:to>
    <xdr:cxnSp macro="">
      <xdr:nvCxnSpPr>
        <xdr:cNvPr id="670" name="直線コネクタ 669">
          <a:extLst>
            <a:ext uri="{FF2B5EF4-FFF2-40B4-BE49-F238E27FC236}">
              <a16:creationId xmlns:a16="http://schemas.microsoft.com/office/drawing/2014/main" id="{EF73B059-916B-4FD0-8501-9C1ADEA60036}"/>
            </a:ext>
          </a:extLst>
        </xdr:cNvPr>
        <xdr:cNvCxnSpPr/>
      </xdr:nvCxnSpPr>
      <xdr:spPr>
        <a:xfrm>
          <a:off x="13703300" y="142989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151130</xdr:rowOff>
    </xdr:from>
    <xdr:to>
      <xdr:col>67</xdr:col>
      <xdr:colOff>101600</xdr:colOff>
      <xdr:row>83</xdr:row>
      <xdr:rowOff>81280</xdr:rowOff>
    </xdr:to>
    <xdr:sp macro="" textlink="">
      <xdr:nvSpPr>
        <xdr:cNvPr id="671" name="楕円 670">
          <a:extLst>
            <a:ext uri="{FF2B5EF4-FFF2-40B4-BE49-F238E27FC236}">
              <a16:creationId xmlns:a16="http://schemas.microsoft.com/office/drawing/2014/main" id="{8F8E21AD-1731-425B-A23F-FA1DA10B028D}"/>
            </a:ext>
          </a:extLst>
        </xdr:cNvPr>
        <xdr:cNvSpPr/>
      </xdr:nvSpPr>
      <xdr:spPr>
        <a:xfrm>
          <a:off x="12763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30480</xdr:rowOff>
    </xdr:from>
    <xdr:to>
      <xdr:col>71</xdr:col>
      <xdr:colOff>177800</xdr:colOff>
      <xdr:row>83</xdr:row>
      <xdr:rowOff>68580</xdr:rowOff>
    </xdr:to>
    <xdr:cxnSp macro="">
      <xdr:nvCxnSpPr>
        <xdr:cNvPr id="672" name="直線コネクタ 671">
          <a:extLst>
            <a:ext uri="{FF2B5EF4-FFF2-40B4-BE49-F238E27FC236}">
              <a16:creationId xmlns:a16="http://schemas.microsoft.com/office/drawing/2014/main" id="{04FEB561-7DE1-4400-8F4F-107CC455C1E8}"/>
            </a:ext>
          </a:extLst>
        </xdr:cNvPr>
        <xdr:cNvCxnSpPr/>
      </xdr:nvCxnSpPr>
      <xdr:spPr>
        <a:xfrm>
          <a:off x="12814300" y="142608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消防施設】&#10;有形固定資産減価償却率">
          <a:extLst>
            <a:ext uri="{FF2B5EF4-FFF2-40B4-BE49-F238E27FC236}">
              <a16:creationId xmlns:a16="http://schemas.microsoft.com/office/drawing/2014/main" id="{AB247574-8D2F-411A-8389-757784450533}"/>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674" name="n_2aveValue【消防施設】&#10;有形固定資産減価償却率">
          <a:extLst>
            <a:ext uri="{FF2B5EF4-FFF2-40B4-BE49-F238E27FC236}">
              <a16:creationId xmlns:a16="http://schemas.microsoft.com/office/drawing/2014/main" id="{E7B7E78D-F395-4B48-B44A-882CEEA6FF0C}"/>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675" name="n_3aveValue【消防施設】&#10;有形固定資産減価償却率">
          <a:extLst>
            <a:ext uri="{FF2B5EF4-FFF2-40B4-BE49-F238E27FC236}">
              <a16:creationId xmlns:a16="http://schemas.microsoft.com/office/drawing/2014/main" id="{697CC034-85A2-4066-95A2-E242252B6B57}"/>
            </a:ext>
          </a:extLst>
        </xdr:cNvPr>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消防施設】&#10;有形固定資産減価償却率">
          <a:extLst>
            <a:ext uri="{FF2B5EF4-FFF2-40B4-BE49-F238E27FC236}">
              <a16:creationId xmlns:a16="http://schemas.microsoft.com/office/drawing/2014/main" id="{B0C35990-CE21-4158-A3F6-B416A52FA71E}"/>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140988</xdr:rowOff>
    </xdr:from>
    <xdr:ext cx="405111" cy="259045"/>
    <xdr:sp macro="" textlink="">
      <xdr:nvSpPr>
        <xdr:cNvPr id="677" name="n_1mainValue【消防施設】&#10;有形固定資産減価償却率">
          <a:extLst>
            <a:ext uri="{FF2B5EF4-FFF2-40B4-BE49-F238E27FC236}">
              <a16:creationId xmlns:a16="http://schemas.microsoft.com/office/drawing/2014/main" id="{4F694212-2544-4103-9CB9-9F6E2D1B0581}"/>
            </a:ext>
          </a:extLst>
        </xdr:cNvPr>
        <xdr:cNvSpPr txBox="1"/>
      </xdr:nvSpPr>
      <xdr:spPr>
        <a:xfrm>
          <a:off x="152660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156227</xdr:rowOff>
    </xdr:from>
    <xdr:ext cx="405111" cy="259045"/>
    <xdr:sp macro="" textlink="">
      <xdr:nvSpPr>
        <xdr:cNvPr id="678" name="n_2mainValue【消防施設】&#10;有形固定資産減価償却率">
          <a:extLst>
            <a:ext uri="{FF2B5EF4-FFF2-40B4-BE49-F238E27FC236}">
              <a16:creationId xmlns:a16="http://schemas.microsoft.com/office/drawing/2014/main" id="{6CF6926C-B438-41D9-AB2B-A0BB330D4AC9}"/>
            </a:ext>
          </a:extLst>
        </xdr:cNvPr>
        <xdr:cNvSpPr txBox="1"/>
      </xdr:nvSpPr>
      <xdr:spPr>
        <a:xfrm>
          <a:off x="143897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110507</xdr:rowOff>
    </xdr:from>
    <xdr:ext cx="405111" cy="259045"/>
    <xdr:sp macro="" textlink="">
      <xdr:nvSpPr>
        <xdr:cNvPr id="679" name="n_3mainValue【消防施設】&#10;有形固定資産減価償却率">
          <a:extLst>
            <a:ext uri="{FF2B5EF4-FFF2-40B4-BE49-F238E27FC236}">
              <a16:creationId xmlns:a16="http://schemas.microsoft.com/office/drawing/2014/main" id="{C821AC38-21DF-439A-A4C2-BB61B4A505BE}"/>
            </a:ext>
          </a:extLst>
        </xdr:cNvPr>
        <xdr:cNvSpPr txBox="1"/>
      </xdr:nvSpPr>
      <xdr:spPr>
        <a:xfrm>
          <a:off x="13500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72407</xdr:rowOff>
    </xdr:from>
    <xdr:ext cx="405111" cy="259045"/>
    <xdr:sp macro="" textlink="">
      <xdr:nvSpPr>
        <xdr:cNvPr id="680" name="n_4mainValue【消防施設】&#10;有形固定資産減価償却率">
          <a:extLst>
            <a:ext uri="{FF2B5EF4-FFF2-40B4-BE49-F238E27FC236}">
              <a16:creationId xmlns:a16="http://schemas.microsoft.com/office/drawing/2014/main" id="{6F20ADC0-02DE-4437-B99B-748FB7EDF9CD}"/>
            </a:ext>
          </a:extLst>
        </xdr:cNvPr>
        <xdr:cNvSpPr txBox="1"/>
      </xdr:nvSpPr>
      <xdr:spPr>
        <a:xfrm>
          <a:off x="12611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B2CC3E9C-2424-45F1-A871-A37FEF89222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C5E3DACB-F790-4CA7-B9BC-41107FD8A9A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C94ED867-D516-4395-9B79-EB6090BD284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3F00AA4-56C8-42D5-98E7-600F5E47709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466BA997-D726-413B-9874-7A805919417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CE334B36-1DFB-484C-BF0E-071252FE353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93BB0D53-D5E9-4A5F-804A-D82508F31AA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26B22A59-B90D-4F44-B55C-A4D3E49076E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31FCB56D-419C-4A4E-8EF5-7A2F1329F4E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B45097E1-150C-4223-A22C-282FFC9CB7E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908F2367-B4B2-4777-B538-B0F45A5D8AE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B6282DE7-0C5D-4B91-A33E-04156BFE193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244BA2A6-05D2-495B-AA69-F585997B94F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D33DADD7-58F4-463E-B80B-82FC5C2D55E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1558A2D7-F438-4AF8-90B6-9A5A54468D7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B29EC25B-889F-4CB3-82C3-C9264DFBB9B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8718D5AC-D522-49D0-A7C2-87D47524534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B04480AF-92E3-4DA4-9638-56678C7914D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4270C1E2-D797-4739-BCD8-95DC5C26041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B196650D-5A69-406C-B259-76E6F630286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40E5660D-0FDB-4D26-A56A-2191E276230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289B7597-3DD1-4EE8-B3C4-7070F290F9D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D98F2196-A8EA-4544-A7F6-1B587F184D2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4" name="直線コネクタ 703">
          <a:extLst>
            <a:ext uri="{FF2B5EF4-FFF2-40B4-BE49-F238E27FC236}">
              <a16:creationId xmlns:a16="http://schemas.microsoft.com/office/drawing/2014/main" id="{DD61B17B-8CCC-4A6E-B6AD-201D6BDF3D5C}"/>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5" name="【消防施設】&#10;一人当たり面積最小値テキスト">
          <a:extLst>
            <a:ext uri="{FF2B5EF4-FFF2-40B4-BE49-F238E27FC236}">
              <a16:creationId xmlns:a16="http://schemas.microsoft.com/office/drawing/2014/main" id="{3C2C7038-643A-49E4-9F5F-AC101BCAD52B}"/>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06" name="直線コネクタ 705">
          <a:extLst>
            <a:ext uri="{FF2B5EF4-FFF2-40B4-BE49-F238E27FC236}">
              <a16:creationId xmlns:a16="http://schemas.microsoft.com/office/drawing/2014/main" id="{B9CA8D25-AA3B-46E6-9673-49C43600D65B}"/>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07" name="【消防施設】&#10;一人当たり面積最大値テキスト">
          <a:extLst>
            <a:ext uri="{FF2B5EF4-FFF2-40B4-BE49-F238E27FC236}">
              <a16:creationId xmlns:a16="http://schemas.microsoft.com/office/drawing/2014/main" id="{43FEA290-AB11-4B44-B5EA-B0F4ADB1EB2D}"/>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08" name="直線コネクタ 707">
          <a:extLst>
            <a:ext uri="{FF2B5EF4-FFF2-40B4-BE49-F238E27FC236}">
              <a16:creationId xmlns:a16="http://schemas.microsoft.com/office/drawing/2014/main" id="{6AFCF0AE-9E1F-458D-8686-5976C0630D97}"/>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709" name="【消防施設】&#10;一人当たり面積平均値テキスト">
          <a:extLst>
            <a:ext uri="{FF2B5EF4-FFF2-40B4-BE49-F238E27FC236}">
              <a16:creationId xmlns:a16="http://schemas.microsoft.com/office/drawing/2014/main" id="{338E9C77-0F02-4491-8948-63A15993ABB5}"/>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0" name="フローチャート: 判断 709">
          <a:extLst>
            <a:ext uri="{FF2B5EF4-FFF2-40B4-BE49-F238E27FC236}">
              <a16:creationId xmlns:a16="http://schemas.microsoft.com/office/drawing/2014/main" id="{606B19E7-3633-431F-8F8E-9B9CE61E73DB}"/>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1" name="フローチャート: 判断 710">
          <a:extLst>
            <a:ext uri="{FF2B5EF4-FFF2-40B4-BE49-F238E27FC236}">
              <a16:creationId xmlns:a16="http://schemas.microsoft.com/office/drawing/2014/main" id="{59AD0DB0-A771-427D-BC07-52466453BBD3}"/>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2" name="フローチャート: 判断 711">
          <a:extLst>
            <a:ext uri="{FF2B5EF4-FFF2-40B4-BE49-F238E27FC236}">
              <a16:creationId xmlns:a16="http://schemas.microsoft.com/office/drawing/2014/main" id="{51E95430-C0C6-4638-938D-F4344C274C1C}"/>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3" name="フローチャート: 判断 712">
          <a:extLst>
            <a:ext uri="{FF2B5EF4-FFF2-40B4-BE49-F238E27FC236}">
              <a16:creationId xmlns:a16="http://schemas.microsoft.com/office/drawing/2014/main" id="{401A943B-3244-4151-91B6-AF0C746FF9ED}"/>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14" name="フローチャート: 判断 713">
          <a:extLst>
            <a:ext uri="{FF2B5EF4-FFF2-40B4-BE49-F238E27FC236}">
              <a16:creationId xmlns:a16="http://schemas.microsoft.com/office/drawing/2014/main" id="{E2EC9320-8CB7-4958-8500-77ACB9F74F7C}"/>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8C4DC102-2A0C-43F5-8FBC-AF7E2E3B7E6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3D1ECB6-C31B-4DE6-82DD-63C32D3AFE1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5356250-AB41-4DE3-B061-17C01AAE822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EBBA399-50AB-42D2-A96D-3F9057F3522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D4CA8CC-C34E-4EAF-B6BD-A2BE6557146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34925</xdr:rowOff>
    </xdr:from>
    <xdr:to>
      <xdr:col>116</xdr:col>
      <xdr:colOff>114300</xdr:colOff>
      <xdr:row>85</xdr:row>
      <xdr:rowOff>136525</xdr:rowOff>
    </xdr:to>
    <xdr:sp macro="" textlink="">
      <xdr:nvSpPr>
        <xdr:cNvPr id="720" name="楕円 719">
          <a:extLst>
            <a:ext uri="{FF2B5EF4-FFF2-40B4-BE49-F238E27FC236}">
              <a16:creationId xmlns:a16="http://schemas.microsoft.com/office/drawing/2014/main" id="{7257AC47-107E-46AB-A6A2-052B487F1F29}"/>
            </a:ext>
          </a:extLst>
        </xdr:cNvPr>
        <xdr:cNvSpPr/>
      </xdr:nvSpPr>
      <xdr:spPr>
        <a:xfrm>
          <a:off x="221107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57802</xdr:rowOff>
    </xdr:from>
    <xdr:ext cx="469744" cy="259045"/>
    <xdr:sp macro="" textlink="">
      <xdr:nvSpPr>
        <xdr:cNvPr id="721" name="【消防施設】&#10;一人当たり面積該当値テキスト">
          <a:extLst>
            <a:ext uri="{FF2B5EF4-FFF2-40B4-BE49-F238E27FC236}">
              <a16:creationId xmlns:a16="http://schemas.microsoft.com/office/drawing/2014/main" id="{8F5830CC-B070-4D1E-8157-0A569E3F407F}"/>
            </a:ext>
          </a:extLst>
        </xdr:cNvPr>
        <xdr:cNvSpPr txBox="1"/>
      </xdr:nvSpPr>
      <xdr:spPr>
        <a:xfrm>
          <a:off x="22199600" y="1445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40639</xdr:rowOff>
    </xdr:from>
    <xdr:to>
      <xdr:col>112</xdr:col>
      <xdr:colOff>38100</xdr:colOff>
      <xdr:row>85</xdr:row>
      <xdr:rowOff>142239</xdr:rowOff>
    </xdr:to>
    <xdr:sp macro="" textlink="">
      <xdr:nvSpPr>
        <xdr:cNvPr id="722" name="楕円 721">
          <a:extLst>
            <a:ext uri="{FF2B5EF4-FFF2-40B4-BE49-F238E27FC236}">
              <a16:creationId xmlns:a16="http://schemas.microsoft.com/office/drawing/2014/main" id="{E3835D08-5A6A-47A7-8963-9DA076FB8D6B}"/>
            </a:ext>
          </a:extLst>
        </xdr:cNvPr>
        <xdr:cNvSpPr/>
      </xdr:nvSpPr>
      <xdr:spPr>
        <a:xfrm>
          <a:off x="21272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85725</xdr:rowOff>
    </xdr:from>
    <xdr:to>
      <xdr:col>116</xdr:col>
      <xdr:colOff>63500</xdr:colOff>
      <xdr:row>85</xdr:row>
      <xdr:rowOff>91439</xdr:rowOff>
    </xdr:to>
    <xdr:cxnSp macro="">
      <xdr:nvCxnSpPr>
        <xdr:cNvPr id="723" name="直線コネクタ 722">
          <a:extLst>
            <a:ext uri="{FF2B5EF4-FFF2-40B4-BE49-F238E27FC236}">
              <a16:creationId xmlns:a16="http://schemas.microsoft.com/office/drawing/2014/main" id="{E264F555-5F8F-4559-8418-4847423A6209}"/>
            </a:ext>
          </a:extLst>
        </xdr:cNvPr>
        <xdr:cNvCxnSpPr/>
      </xdr:nvCxnSpPr>
      <xdr:spPr>
        <a:xfrm flipV="1">
          <a:off x="21323300" y="146589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40639</xdr:rowOff>
    </xdr:from>
    <xdr:to>
      <xdr:col>107</xdr:col>
      <xdr:colOff>101600</xdr:colOff>
      <xdr:row>85</xdr:row>
      <xdr:rowOff>142239</xdr:rowOff>
    </xdr:to>
    <xdr:sp macro="" textlink="">
      <xdr:nvSpPr>
        <xdr:cNvPr id="724" name="楕円 723">
          <a:extLst>
            <a:ext uri="{FF2B5EF4-FFF2-40B4-BE49-F238E27FC236}">
              <a16:creationId xmlns:a16="http://schemas.microsoft.com/office/drawing/2014/main" id="{AC6A6C75-080F-412D-B3AA-0792EC4F365B}"/>
            </a:ext>
          </a:extLst>
        </xdr:cNvPr>
        <xdr:cNvSpPr/>
      </xdr:nvSpPr>
      <xdr:spPr>
        <a:xfrm>
          <a:off x="20383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91439</xdr:rowOff>
    </xdr:from>
    <xdr:to>
      <xdr:col>111</xdr:col>
      <xdr:colOff>177800</xdr:colOff>
      <xdr:row>85</xdr:row>
      <xdr:rowOff>91439</xdr:rowOff>
    </xdr:to>
    <xdr:cxnSp macro="">
      <xdr:nvCxnSpPr>
        <xdr:cNvPr id="725" name="直線コネクタ 724">
          <a:extLst>
            <a:ext uri="{FF2B5EF4-FFF2-40B4-BE49-F238E27FC236}">
              <a16:creationId xmlns:a16="http://schemas.microsoft.com/office/drawing/2014/main" id="{19CFDB30-0E5E-4687-832E-771FF4D64DD2}"/>
            </a:ext>
          </a:extLst>
        </xdr:cNvPr>
        <xdr:cNvCxnSpPr/>
      </xdr:nvCxnSpPr>
      <xdr:spPr>
        <a:xfrm>
          <a:off x="20434300" y="146646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36830</xdr:rowOff>
    </xdr:from>
    <xdr:to>
      <xdr:col>102</xdr:col>
      <xdr:colOff>165100</xdr:colOff>
      <xdr:row>85</xdr:row>
      <xdr:rowOff>138430</xdr:rowOff>
    </xdr:to>
    <xdr:sp macro="" textlink="">
      <xdr:nvSpPr>
        <xdr:cNvPr id="726" name="楕円 725">
          <a:extLst>
            <a:ext uri="{FF2B5EF4-FFF2-40B4-BE49-F238E27FC236}">
              <a16:creationId xmlns:a16="http://schemas.microsoft.com/office/drawing/2014/main" id="{2A46927A-68DF-4915-BAC3-41B04CF0227A}"/>
            </a:ext>
          </a:extLst>
        </xdr:cNvPr>
        <xdr:cNvSpPr/>
      </xdr:nvSpPr>
      <xdr:spPr>
        <a:xfrm>
          <a:off x="19494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87630</xdr:rowOff>
    </xdr:from>
    <xdr:to>
      <xdr:col>107</xdr:col>
      <xdr:colOff>50800</xdr:colOff>
      <xdr:row>85</xdr:row>
      <xdr:rowOff>91439</xdr:rowOff>
    </xdr:to>
    <xdr:cxnSp macro="">
      <xdr:nvCxnSpPr>
        <xdr:cNvPr id="727" name="直線コネクタ 726">
          <a:extLst>
            <a:ext uri="{FF2B5EF4-FFF2-40B4-BE49-F238E27FC236}">
              <a16:creationId xmlns:a16="http://schemas.microsoft.com/office/drawing/2014/main" id="{F9D1C0CE-60AE-451E-BD6C-041E60346DC7}"/>
            </a:ext>
          </a:extLst>
        </xdr:cNvPr>
        <xdr:cNvCxnSpPr/>
      </xdr:nvCxnSpPr>
      <xdr:spPr>
        <a:xfrm>
          <a:off x="19545300" y="146608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42545</xdr:rowOff>
    </xdr:from>
    <xdr:to>
      <xdr:col>98</xdr:col>
      <xdr:colOff>38100</xdr:colOff>
      <xdr:row>85</xdr:row>
      <xdr:rowOff>144145</xdr:rowOff>
    </xdr:to>
    <xdr:sp macro="" textlink="">
      <xdr:nvSpPr>
        <xdr:cNvPr id="728" name="楕円 727">
          <a:extLst>
            <a:ext uri="{FF2B5EF4-FFF2-40B4-BE49-F238E27FC236}">
              <a16:creationId xmlns:a16="http://schemas.microsoft.com/office/drawing/2014/main" id="{822D4D09-1BD8-4050-9EFF-7C24456A8EF9}"/>
            </a:ext>
          </a:extLst>
        </xdr:cNvPr>
        <xdr:cNvSpPr/>
      </xdr:nvSpPr>
      <xdr:spPr>
        <a:xfrm>
          <a:off x="18605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87630</xdr:rowOff>
    </xdr:from>
    <xdr:to>
      <xdr:col>102</xdr:col>
      <xdr:colOff>114300</xdr:colOff>
      <xdr:row>85</xdr:row>
      <xdr:rowOff>93345</xdr:rowOff>
    </xdr:to>
    <xdr:cxnSp macro="">
      <xdr:nvCxnSpPr>
        <xdr:cNvPr id="729" name="直線コネクタ 728">
          <a:extLst>
            <a:ext uri="{FF2B5EF4-FFF2-40B4-BE49-F238E27FC236}">
              <a16:creationId xmlns:a16="http://schemas.microsoft.com/office/drawing/2014/main" id="{47D2BDED-6182-461E-AE26-0605F5FCD9CA}"/>
            </a:ext>
          </a:extLst>
        </xdr:cNvPr>
        <xdr:cNvCxnSpPr/>
      </xdr:nvCxnSpPr>
      <xdr:spPr>
        <a:xfrm flipV="1">
          <a:off x="18656300" y="146608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730" name="n_1aveValue【消防施設】&#10;一人当たり面積">
          <a:extLst>
            <a:ext uri="{FF2B5EF4-FFF2-40B4-BE49-F238E27FC236}">
              <a16:creationId xmlns:a16="http://schemas.microsoft.com/office/drawing/2014/main" id="{C73CBBA4-81EE-453A-8228-1415A11E15E0}"/>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731" name="n_2aveValue【消防施設】&#10;一人当たり面積">
          <a:extLst>
            <a:ext uri="{FF2B5EF4-FFF2-40B4-BE49-F238E27FC236}">
              <a16:creationId xmlns:a16="http://schemas.microsoft.com/office/drawing/2014/main" id="{F5316CCE-F985-4BBE-9E65-5AF28BC2D52C}"/>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732" name="n_3aveValue【消防施設】&#10;一人当たり面積">
          <a:extLst>
            <a:ext uri="{FF2B5EF4-FFF2-40B4-BE49-F238E27FC236}">
              <a16:creationId xmlns:a16="http://schemas.microsoft.com/office/drawing/2014/main" id="{F68DE301-37F1-415D-90FF-B374BF7A3FD9}"/>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33" name="n_4aveValue【消防施設】&#10;一人当たり面積">
          <a:extLst>
            <a:ext uri="{FF2B5EF4-FFF2-40B4-BE49-F238E27FC236}">
              <a16:creationId xmlns:a16="http://schemas.microsoft.com/office/drawing/2014/main" id="{94CF1274-9204-439C-A3B2-0B257CD7D6D3}"/>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158766</xdr:rowOff>
    </xdr:from>
    <xdr:ext cx="469744" cy="259045"/>
    <xdr:sp macro="" textlink="">
      <xdr:nvSpPr>
        <xdr:cNvPr id="734" name="n_1mainValue【消防施設】&#10;一人当たり面積">
          <a:extLst>
            <a:ext uri="{FF2B5EF4-FFF2-40B4-BE49-F238E27FC236}">
              <a16:creationId xmlns:a16="http://schemas.microsoft.com/office/drawing/2014/main" id="{ACB72541-8283-46D6-A9AF-4E6507AD7ACB}"/>
            </a:ext>
          </a:extLst>
        </xdr:cNvPr>
        <xdr:cNvSpPr txBox="1"/>
      </xdr:nvSpPr>
      <xdr:spPr>
        <a:xfrm>
          <a:off x="210757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158766</xdr:rowOff>
    </xdr:from>
    <xdr:ext cx="469744" cy="259045"/>
    <xdr:sp macro="" textlink="">
      <xdr:nvSpPr>
        <xdr:cNvPr id="735" name="n_2mainValue【消防施設】&#10;一人当たり面積">
          <a:extLst>
            <a:ext uri="{FF2B5EF4-FFF2-40B4-BE49-F238E27FC236}">
              <a16:creationId xmlns:a16="http://schemas.microsoft.com/office/drawing/2014/main" id="{D92AB107-5981-4D6E-8ABB-67FBBBFE1E5D}"/>
            </a:ext>
          </a:extLst>
        </xdr:cNvPr>
        <xdr:cNvSpPr txBox="1"/>
      </xdr:nvSpPr>
      <xdr:spPr>
        <a:xfrm>
          <a:off x="20199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154957</xdr:rowOff>
    </xdr:from>
    <xdr:ext cx="469744" cy="259045"/>
    <xdr:sp macro="" textlink="">
      <xdr:nvSpPr>
        <xdr:cNvPr id="736" name="n_3mainValue【消防施設】&#10;一人当たり面積">
          <a:extLst>
            <a:ext uri="{FF2B5EF4-FFF2-40B4-BE49-F238E27FC236}">
              <a16:creationId xmlns:a16="http://schemas.microsoft.com/office/drawing/2014/main" id="{2AA20591-C95F-45CA-BE30-30FE77AF2726}"/>
            </a:ext>
          </a:extLst>
        </xdr:cNvPr>
        <xdr:cNvSpPr txBox="1"/>
      </xdr:nvSpPr>
      <xdr:spPr>
        <a:xfrm>
          <a:off x="19310427" y="1438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135272</xdr:rowOff>
    </xdr:from>
    <xdr:ext cx="469744" cy="259045"/>
    <xdr:sp macro="" textlink="">
      <xdr:nvSpPr>
        <xdr:cNvPr id="737" name="n_4mainValue【消防施設】&#10;一人当たり面積">
          <a:extLst>
            <a:ext uri="{FF2B5EF4-FFF2-40B4-BE49-F238E27FC236}">
              <a16:creationId xmlns:a16="http://schemas.microsoft.com/office/drawing/2014/main" id="{A0A3723D-9E45-45C6-B7AF-8110C7906BFF}"/>
            </a:ext>
          </a:extLst>
        </xdr:cNvPr>
        <xdr:cNvSpPr txBox="1"/>
      </xdr:nvSpPr>
      <xdr:spPr>
        <a:xfrm>
          <a:off x="18421427" y="1470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FA9740C-9E58-4935-BBF1-9E4FA010003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68142F5-C335-43CB-ACCC-E5C8CDE319B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6E64033F-5599-448F-857C-A5137AAC42E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5E08B440-7E2C-40CD-99C3-BED57AA8E96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FE5D12A-9497-47CC-8AA1-2FFE31DAF20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4B1AB56F-0A14-44C7-9F3F-F7033A25D44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E8415FD-782D-4837-95B5-BDDBFB3EC6E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CDE58D77-22DE-494F-BBE8-C29271FB8A7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5B67E04E-7B49-41E1-B55F-6B9FF3433E9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3348CC47-239E-49CE-A352-050F5B58987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AAD1E3DA-4264-495C-A46B-DA695545894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FF281CE9-B5A1-418C-A63D-728231C885C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004FA8B2-A653-4E92-9C00-FA902AF4463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84C7211F-351E-4E11-BC80-D763D9E7DA4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FCA7A425-EA5E-4472-9EC6-44D9DC8C29F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E958EE96-06C8-4A8A-9846-6F8E4580FE1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95A70205-74CF-4EE3-A68E-982BB5E4FC2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CECCBE0D-8D0C-46B0-8AE4-7EA302AE057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3CDB149D-4D05-4F4F-B1B8-D803F6F20A7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91AB86D8-F4EA-4DE0-BBCE-37FEE278ED5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2AD18C4C-0146-4211-A5D8-7BFD518EDA1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8B356B96-4A13-4278-A448-23380DF7189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11D34AC0-083B-4085-9C40-343653BE379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1C4181FF-BD3D-4047-BFEC-F81F8716BAF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6D493294-14F8-4BC4-BABD-56CE0CF2935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3" name="直線コネクタ 762">
          <a:extLst>
            <a:ext uri="{FF2B5EF4-FFF2-40B4-BE49-F238E27FC236}">
              <a16:creationId xmlns:a16="http://schemas.microsoft.com/office/drawing/2014/main" id="{30010488-2041-41BF-A2E0-AFDEEDE163DF}"/>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4" name="【庁舎】&#10;有形固定資産減価償却率最小値テキスト">
          <a:extLst>
            <a:ext uri="{FF2B5EF4-FFF2-40B4-BE49-F238E27FC236}">
              <a16:creationId xmlns:a16="http://schemas.microsoft.com/office/drawing/2014/main" id="{FD507DAF-0A40-4D92-AE39-633942D95BA1}"/>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5" name="直線コネクタ 764">
          <a:extLst>
            <a:ext uri="{FF2B5EF4-FFF2-40B4-BE49-F238E27FC236}">
              <a16:creationId xmlns:a16="http://schemas.microsoft.com/office/drawing/2014/main" id="{1835D18C-0DDE-4371-9BFD-B94981A0788A}"/>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6" name="【庁舎】&#10;有形固定資産減価償却率最大値テキスト">
          <a:extLst>
            <a:ext uri="{FF2B5EF4-FFF2-40B4-BE49-F238E27FC236}">
              <a16:creationId xmlns:a16="http://schemas.microsoft.com/office/drawing/2014/main" id="{F25F9FF2-C073-413B-A1A3-A2BA6C238D44}"/>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7" name="直線コネクタ 766">
          <a:extLst>
            <a:ext uri="{FF2B5EF4-FFF2-40B4-BE49-F238E27FC236}">
              <a16:creationId xmlns:a16="http://schemas.microsoft.com/office/drawing/2014/main" id="{CFBF12E0-118C-43F7-B88B-678B494CBA79}"/>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68" name="【庁舎】&#10;有形固定資産減価償却率平均値テキスト">
          <a:extLst>
            <a:ext uri="{FF2B5EF4-FFF2-40B4-BE49-F238E27FC236}">
              <a16:creationId xmlns:a16="http://schemas.microsoft.com/office/drawing/2014/main" id="{16F47B09-DF8B-4B9A-898E-FCBD10CD628D}"/>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69" name="フローチャート: 判断 768">
          <a:extLst>
            <a:ext uri="{FF2B5EF4-FFF2-40B4-BE49-F238E27FC236}">
              <a16:creationId xmlns:a16="http://schemas.microsoft.com/office/drawing/2014/main" id="{C3CCD481-3546-4AEF-84AA-86EFA89E2F7D}"/>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0" name="フローチャート: 判断 769">
          <a:extLst>
            <a:ext uri="{FF2B5EF4-FFF2-40B4-BE49-F238E27FC236}">
              <a16:creationId xmlns:a16="http://schemas.microsoft.com/office/drawing/2014/main" id="{3D32AD59-475F-42CA-AF4F-6AF868222CBA}"/>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1" name="フローチャート: 判断 770">
          <a:extLst>
            <a:ext uri="{FF2B5EF4-FFF2-40B4-BE49-F238E27FC236}">
              <a16:creationId xmlns:a16="http://schemas.microsoft.com/office/drawing/2014/main" id="{6CE8505C-85E8-463C-BF9D-B1DBC530BA53}"/>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2" name="フローチャート: 判断 771">
          <a:extLst>
            <a:ext uri="{FF2B5EF4-FFF2-40B4-BE49-F238E27FC236}">
              <a16:creationId xmlns:a16="http://schemas.microsoft.com/office/drawing/2014/main" id="{2256371D-C00B-4CEC-A334-2C7D456694AC}"/>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3" name="フローチャート: 判断 772">
          <a:extLst>
            <a:ext uri="{FF2B5EF4-FFF2-40B4-BE49-F238E27FC236}">
              <a16:creationId xmlns:a16="http://schemas.microsoft.com/office/drawing/2014/main" id="{8131375A-580C-415E-91CA-191880F5FFFA}"/>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6529C93-7E95-4374-9D12-F16C765524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06A4875-906E-427C-8EA5-4BE019FF78B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971B0CE-CA5D-4A1D-97D9-4D52A3E5112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A8022D4-1BE2-4B56-9E2E-FCF1496AAB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A885DD5-2E33-4BEE-8F0C-2F05C7E520A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18869</xdr:rowOff>
    </xdr:from>
    <xdr:to>
      <xdr:col>85</xdr:col>
      <xdr:colOff>177800</xdr:colOff>
      <xdr:row>101</xdr:row>
      <xdr:rowOff>120469</xdr:rowOff>
    </xdr:to>
    <xdr:sp macro="" textlink="">
      <xdr:nvSpPr>
        <xdr:cNvPr id="779" name="楕円 778">
          <a:extLst>
            <a:ext uri="{FF2B5EF4-FFF2-40B4-BE49-F238E27FC236}">
              <a16:creationId xmlns:a16="http://schemas.microsoft.com/office/drawing/2014/main" id="{30C37D0C-D61D-4D8F-A8EC-0BEE38FE13E1}"/>
            </a:ext>
          </a:extLst>
        </xdr:cNvPr>
        <xdr:cNvSpPr/>
      </xdr:nvSpPr>
      <xdr:spPr>
        <a:xfrm>
          <a:off x="16268700" y="1733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41746</xdr:rowOff>
    </xdr:from>
    <xdr:ext cx="405111" cy="259045"/>
    <xdr:sp macro="" textlink="">
      <xdr:nvSpPr>
        <xdr:cNvPr id="780" name="【庁舎】&#10;有形固定資産減価償却率該当値テキスト">
          <a:extLst>
            <a:ext uri="{FF2B5EF4-FFF2-40B4-BE49-F238E27FC236}">
              <a16:creationId xmlns:a16="http://schemas.microsoft.com/office/drawing/2014/main" id="{54CE7053-508E-496F-B905-4B66AEA42CA7}"/>
            </a:ext>
          </a:extLst>
        </xdr:cNvPr>
        <xdr:cNvSpPr txBox="1"/>
      </xdr:nvSpPr>
      <xdr:spPr>
        <a:xfrm>
          <a:off x="16357600" y="1718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144599</xdr:rowOff>
    </xdr:from>
    <xdr:to>
      <xdr:col>81</xdr:col>
      <xdr:colOff>101600</xdr:colOff>
      <xdr:row>101</xdr:row>
      <xdr:rowOff>74749</xdr:rowOff>
    </xdr:to>
    <xdr:sp macro="" textlink="">
      <xdr:nvSpPr>
        <xdr:cNvPr id="781" name="楕円 780">
          <a:extLst>
            <a:ext uri="{FF2B5EF4-FFF2-40B4-BE49-F238E27FC236}">
              <a16:creationId xmlns:a16="http://schemas.microsoft.com/office/drawing/2014/main" id="{156FC6DF-A1FE-4647-83CC-30455217946F}"/>
            </a:ext>
          </a:extLst>
        </xdr:cNvPr>
        <xdr:cNvSpPr/>
      </xdr:nvSpPr>
      <xdr:spPr>
        <a:xfrm>
          <a:off x="15430500" y="1728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23949</xdr:rowOff>
    </xdr:from>
    <xdr:to>
      <xdr:col>85</xdr:col>
      <xdr:colOff>127000</xdr:colOff>
      <xdr:row>101</xdr:row>
      <xdr:rowOff>69669</xdr:rowOff>
    </xdr:to>
    <xdr:cxnSp macro="">
      <xdr:nvCxnSpPr>
        <xdr:cNvPr id="782" name="直線コネクタ 781">
          <a:extLst>
            <a:ext uri="{FF2B5EF4-FFF2-40B4-BE49-F238E27FC236}">
              <a16:creationId xmlns:a16="http://schemas.microsoft.com/office/drawing/2014/main" id="{75F04DD6-B873-40FE-8595-F72976FC5CD7}"/>
            </a:ext>
          </a:extLst>
        </xdr:cNvPr>
        <xdr:cNvCxnSpPr/>
      </xdr:nvCxnSpPr>
      <xdr:spPr>
        <a:xfrm>
          <a:off x="15481300" y="17340399"/>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98879</xdr:rowOff>
    </xdr:from>
    <xdr:to>
      <xdr:col>76</xdr:col>
      <xdr:colOff>165100</xdr:colOff>
      <xdr:row>101</xdr:row>
      <xdr:rowOff>29029</xdr:rowOff>
    </xdr:to>
    <xdr:sp macro="" textlink="">
      <xdr:nvSpPr>
        <xdr:cNvPr id="783" name="楕円 782">
          <a:extLst>
            <a:ext uri="{FF2B5EF4-FFF2-40B4-BE49-F238E27FC236}">
              <a16:creationId xmlns:a16="http://schemas.microsoft.com/office/drawing/2014/main" id="{D6C83CFD-12A1-4B1E-881A-75C496D6EDA3}"/>
            </a:ext>
          </a:extLst>
        </xdr:cNvPr>
        <xdr:cNvSpPr/>
      </xdr:nvSpPr>
      <xdr:spPr>
        <a:xfrm>
          <a:off x="14541500" y="1724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149679</xdr:rowOff>
    </xdr:from>
    <xdr:to>
      <xdr:col>81</xdr:col>
      <xdr:colOff>50800</xdr:colOff>
      <xdr:row>101</xdr:row>
      <xdr:rowOff>23949</xdr:rowOff>
    </xdr:to>
    <xdr:cxnSp macro="">
      <xdr:nvCxnSpPr>
        <xdr:cNvPr id="784" name="直線コネクタ 783">
          <a:extLst>
            <a:ext uri="{FF2B5EF4-FFF2-40B4-BE49-F238E27FC236}">
              <a16:creationId xmlns:a16="http://schemas.microsoft.com/office/drawing/2014/main" id="{9F01A8C5-253A-4BE8-8FE5-CA5BC41A5B13}"/>
            </a:ext>
          </a:extLst>
        </xdr:cNvPr>
        <xdr:cNvCxnSpPr/>
      </xdr:nvCxnSpPr>
      <xdr:spPr>
        <a:xfrm>
          <a:off x="14592300" y="1729467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53158</xdr:rowOff>
    </xdr:from>
    <xdr:to>
      <xdr:col>72</xdr:col>
      <xdr:colOff>38100</xdr:colOff>
      <xdr:row>100</xdr:row>
      <xdr:rowOff>154758</xdr:rowOff>
    </xdr:to>
    <xdr:sp macro="" textlink="">
      <xdr:nvSpPr>
        <xdr:cNvPr id="785" name="楕円 784">
          <a:extLst>
            <a:ext uri="{FF2B5EF4-FFF2-40B4-BE49-F238E27FC236}">
              <a16:creationId xmlns:a16="http://schemas.microsoft.com/office/drawing/2014/main" id="{C99D377C-B980-423C-909A-6CB0ED375D5B}"/>
            </a:ext>
          </a:extLst>
        </xdr:cNvPr>
        <xdr:cNvSpPr/>
      </xdr:nvSpPr>
      <xdr:spPr>
        <a:xfrm>
          <a:off x="13652500" y="1719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103958</xdr:rowOff>
    </xdr:from>
    <xdr:to>
      <xdr:col>76</xdr:col>
      <xdr:colOff>114300</xdr:colOff>
      <xdr:row>100</xdr:row>
      <xdr:rowOff>149679</xdr:rowOff>
    </xdr:to>
    <xdr:cxnSp macro="">
      <xdr:nvCxnSpPr>
        <xdr:cNvPr id="786" name="直線コネクタ 785">
          <a:extLst>
            <a:ext uri="{FF2B5EF4-FFF2-40B4-BE49-F238E27FC236}">
              <a16:creationId xmlns:a16="http://schemas.microsoft.com/office/drawing/2014/main" id="{8891854C-EDE3-4D0B-9C0D-1B402AA2A6C9}"/>
            </a:ext>
          </a:extLst>
        </xdr:cNvPr>
        <xdr:cNvCxnSpPr/>
      </xdr:nvCxnSpPr>
      <xdr:spPr>
        <a:xfrm>
          <a:off x="13703300" y="1724895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38463</xdr:rowOff>
    </xdr:from>
    <xdr:to>
      <xdr:col>67</xdr:col>
      <xdr:colOff>101600</xdr:colOff>
      <xdr:row>100</xdr:row>
      <xdr:rowOff>140063</xdr:rowOff>
    </xdr:to>
    <xdr:sp macro="" textlink="">
      <xdr:nvSpPr>
        <xdr:cNvPr id="787" name="楕円 786">
          <a:extLst>
            <a:ext uri="{FF2B5EF4-FFF2-40B4-BE49-F238E27FC236}">
              <a16:creationId xmlns:a16="http://schemas.microsoft.com/office/drawing/2014/main" id="{FB1F94ED-303B-40F2-8832-6E16B8E76140}"/>
            </a:ext>
          </a:extLst>
        </xdr:cNvPr>
        <xdr:cNvSpPr/>
      </xdr:nvSpPr>
      <xdr:spPr>
        <a:xfrm>
          <a:off x="12763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89263</xdr:rowOff>
    </xdr:from>
    <xdr:to>
      <xdr:col>71</xdr:col>
      <xdr:colOff>177800</xdr:colOff>
      <xdr:row>100</xdr:row>
      <xdr:rowOff>103958</xdr:rowOff>
    </xdr:to>
    <xdr:cxnSp macro="">
      <xdr:nvCxnSpPr>
        <xdr:cNvPr id="788" name="直線コネクタ 787">
          <a:extLst>
            <a:ext uri="{FF2B5EF4-FFF2-40B4-BE49-F238E27FC236}">
              <a16:creationId xmlns:a16="http://schemas.microsoft.com/office/drawing/2014/main" id="{B6F8015D-A644-4249-A332-74ADB81E473A}"/>
            </a:ext>
          </a:extLst>
        </xdr:cNvPr>
        <xdr:cNvCxnSpPr/>
      </xdr:nvCxnSpPr>
      <xdr:spPr>
        <a:xfrm>
          <a:off x="12814300" y="1723426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789" name="n_1aveValue【庁舎】&#10;有形固定資産減価償却率">
          <a:extLst>
            <a:ext uri="{FF2B5EF4-FFF2-40B4-BE49-F238E27FC236}">
              <a16:creationId xmlns:a16="http://schemas.microsoft.com/office/drawing/2014/main" id="{DE1E0592-6F27-4D48-B50C-FA0E6FB0C927}"/>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790" name="n_2aveValue【庁舎】&#10;有形固定資産減価償却率">
          <a:extLst>
            <a:ext uri="{FF2B5EF4-FFF2-40B4-BE49-F238E27FC236}">
              <a16:creationId xmlns:a16="http://schemas.microsoft.com/office/drawing/2014/main" id="{801C7D1A-5BD4-4059-93E7-2BD71547F58A}"/>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791" name="n_3aveValue【庁舎】&#10;有形固定資産減価償却率">
          <a:extLst>
            <a:ext uri="{FF2B5EF4-FFF2-40B4-BE49-F238E27FC236}">
              <a16:creationId xmlns:a16="http://schemas.microsoft.com/office/drawing/2014/main" id="{16013E46-63D8-42CB-B013-EEFB2A3E0C98}"/>
            </a:ext>
          </a:extLst>
        </xdr:cNvPr>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2" name="n_4aveValue【庁舎】&#10;有形固定資産減価償却率">
          <a:extLst>
            <a:ext uri="{FF2B5EF4-FFF2-40B4-BE49-F238E27FC236}">
              <a16:creationId xmlns:a16="http://schemas.microsoft.com/office/drawing/2014/main" id="{EF43B0BF-5606-418C-9226-346369A66312}"/>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91276</xdr:rowOff>
    </xdr:from>
    <xdr:ext cx="405111" cy="259045"/>
    <xdr:sp macro="" textlink="">
      <xdr:nvSpPr>
        <xdr:cNvPr id="793" name="n_1mainValue【庁舎】&#10;有形固定資産減価償却率">
          <a:extLst>
            <a:ext uri="{FF2B5EF4-FFF2-40B4-BE49-F238E27FC236}">
              <a16:creationId xmlns:a16="http://schemas.microsoft.com/office/drawing/2014/main" id="{6297AB14-5162-44D3-9220-E8F64F923CB0}"/>
            </a:ext>
          </a:extLst>
        </xdr:cNvPr>
        <xdr:cNvSpPr txBox="1"/>
      </xdr:nvSpPr>
      <xdr:spPr>
        <a:xfrm>
          <a:off x="15266044" y="1706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45556</xdr:rowOff>
    </xdr:from>
    <xdr:ext cx="405111" cy="259045"/>
    <xdr:sp macro="" textlink="">
      <xdr:nvSpPr>
        <xdr:cNvPr id="794" name="n_2mainValue【庁舎】&#10;有形固定資産減価償却率">
          <a:extLst>
            <a:ext uri="{FF2B5EF4-FFF2-40B4-BE49-F238E27FC236}">
              <a16:creationId xmlns:a16="http://schemas.microsoft.com/office/drawing/2014/main" id="{FFC6E137-C842-4A30-84EC-2AFD8BDF0501}"/>
            </a:ext>
          </a:extLst>
        </xdr:cNvPr>
        <xdr:cNvSpPr txBox="1"/>
      </xdr:nvSpPr>
      <xdr:spPr>
        <a:xfrm>
          <a:off x="14389744" y="1701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171285</xdr:rowOff>
    </xdr:from>
    <xdr:ext cx="340478" cy="259045"/>
    <xdr:sp macro="" textlink="">
      <xdr:nvSpPr>
        <xdr:cNvPr id="795" name="n_3mainValue【庁舎】&#10;有形固定資産減価償却率">
          <a:extLst>
            <a:ext uri="{FF2B5EF4-FFF2-40B4-BE49-F238E27FC236}">
              <a16:creationId xmlns:a16="http://schemas.microsoft.com/office/drawing/2014/main" id="{F75AADBB-B4B1-4855-84DD-084DB8D7B353}"/>
            </a:ext>
          </a:extLst>
        </xdr:cNvPr>
        <xdr:cNvSpPr txBox="1"/>
      </xdr:nvSpPr>
      <xdr:spPr>
        <a:xfrm>
          <a:off x="13533061" y="16973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156590</xdr:rowOff>
    </xdr:from>
    <xdr:ext cx="340478" cy="259045"/>
    <xdr:sp macro="" textlink="">
      <xdr:nvSpPr>
        <xdr:cNvPr id="796" name="n_4mainValue【庁舎】&#10;有形固定資産減価償却率">
          <a:extLst>
            <a:ext uri="{FF2B5EF4-FFF2-40B4-BE49-F238E27FC236}">
              <a16:creationId xmlns:a16="http://schemas.microsoft.com/office/drawing/2014/main" id="{EFCB344B-57EE-4B2E-B48A-C7C9A885C087}"/>
            </a:ext>
          </a:extLst>
        </xdr:cNvPr>
        <xdr:cNvSpPr txBox="1"/>
      </xdr:nvSpPr>
      <xdr:spPr>
        <a:xfrm>
          <a:off x="12644061" y="16958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FE06EBA-F770-49BF-8D95-8ABE892322F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F5D5B4E4-6234-4C90-84FA-B4BF6522E30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31C5DF14-1453-49F1-998C-EBD2C7A643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AACE5ED9-0079-447E-BB1E-69DD927DA28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62E167EA-24C1-4D72-BA07-75F862902ED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A2BCC2B4-26EA-4C84-B0A5-C1218A9C538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EEBBD713-4BFD-4B54-81DF-21AFE216C4E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F0B86D53-8CF6-4682-953D-A61B3E504B3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24F3733-71FC-4AC0-85D8-48B058454C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5BFF8C0-BB8D-4AC4-8DD3-EED010E497B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36E29D9C-7A73-4B84-85F9-3962528332D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38F7B543-5E7B-4C16-8774-555A103A398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4205AA52-B921-40D5-917C-3D60D9F74EE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C69DAF63-AF86-4DBC-901B-E25B40B76A6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ED0EDFF4-3CE6-4ABC-8359-ABCF5C66C7C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FE71E208-6933-4A09-A141-486BD72BB64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6EF2BF74-C038-4B5D-953A-53CB9E14E5C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843FC73C-7AB3-4174-A8A5-BE494BD675E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0E83BD77-2584-491D-97CA-AAE53B7AFA1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76B36450-CA31-40AE-8654-5D3CB63724C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CEC8E070-CD73-45AB-A4B2-55DAA42035E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EA8C6E4A-0EFB-4912-8FBA-374E11DED24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F5E0F3EC-6B41-421A-A56B-D4270E249B8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B949B2DA-55BE-46B7-99C8-1F4F2C09E48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1E603FB2-BC05-46B9-BBA9-EFD51AD425E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2" name="直線コネクタ 821">
          <a:extLst>
            <a:ext uri="{FF2B5EF4-FFF2-40B4-BE49-F238E27FC236}">
              <a16:creationId xmlns:a16="http://schemas.microsoft.com/office/drawing/2014/main" id="{31F7AE99-E536-4394-A2AC-CB1B9BE18E9A}"/>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3" name="【庁舎】&#10;一人当たり面積最小値テキスト">
          <a:extLst>
            <a:ext uri="{FF2B5EF4-FFF2-40B4-BE49-F238E27FC236}">
              <a16:creationId xmlns:a16="http://schemas.microsoft.com/office/drawing/2014/main" id="{56092B8E-24EA-4CFD-A4D5-BD0E5F9B7289}"/>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4" name="直線コネクタ 823">
          <a:extLst>
            <a:ext uri="{FF2B5EF4-FFF2-40B4-BE49-F238E27FC236}">
              <a16:creationId xmlns:a16="http://schemas.microsoft.com/office/drawing/2014/main" id="{5BD6AA75-B11A-4B28-A8DB-628328B16D46}"/>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5" name="【庁舎】&#10;一人当たり面積最大値テキスト">
          <a:extLst>
            <a:ext uri="{FF2B5EF4-FFF2-40B4-BE49-F238E27FC236}">
              <a16:creationId xmlns:a16="http://schemas.microsoft.com/office/drawing/2014/main" id="{8501B7F5-B0AE-4044-9F99-1543D1C61EDF}"/>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26" name="直線コネクタ 825">
          <a:extLst>
            <a:ext uri="{FF2B5EF4-FFF2-40B4-BE49-F238E27FC236}">
              <a16:creationId xmlns:a16="http://schemas.microsoft.com/office/drawing/2014/main" id="{693598C7-1190-4ADF-A49C-084469907622}"/>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827" name="【庁舎】&#10;一人当たり面積平均値テキスト">
          <a:extLst>
            <a:ext uri="{FF2B5EF4-FFF2-40B4-BE49-F238E27FC236}">
              <a16:creationId xmlns:a16="http://schemas.microsoft.com/office/drawing/2014/main" id="{18FC7072-2812-4A48-B3DB-85969AA9809C}"/>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28" name="フローチャート: 判断 827">
          <a:extLst>
            <a:ext uri="{FF2B5EF4-FFF2-40B4-BE49-F238E27FC236}">
              <a16:creationId xmlns:a16="http://schemas.microsoft.com/office/drawing/2014/main" id="{3C9A24D7-88AC-4C0A-91EA-2D0F3D2A1315}"/>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29" name="フローチャート: 判断 828">
          <a:extLst>
            <a:ext uri="{FF2B5EF4-FFF2-40B4-BE49-F238E27FC236}">
              <a16:creationId xmlns:a16="http://schemas.microsoft.com/office/drawing/2014/main" id="{E375090B-ABCA-4A82-B7A7-5542CA5DAAEE}"/>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0" name="フローチャート: 判断 829">
          <a:extLst>
            <a:ext uri="{FF2B5EF4-FFF2-40B4-BE49-F238E27FC236}">
              <a16:creationId xmlns:a16="http://schemas.microsoft.com/office/drawing/2014/main" id="{A8F0454D-82E7-4339-BD1A-71804FF7F8FD}"/>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1" name="フローチャート: 判断 830">
          <a:extLst>
            <a:ext uri="{FF2B5EF4-FFF2-40B4-BE49-F238E27FC236}">
              <a16:creationId xmlns:a16="http://schemas.microsoft.com/office/drawing/2014/main" id="{AEEEE52A-F0C1-4D13-B415-854C9A936012}"/>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832" name="フローチャート: 判断 831">
          <a:extLst>
            <a:ext uri="{FF2B5EF4-FFF2-40B4-BE49-F238E27FC236}">
              <a16:creationId xmlns:a16="http://schemas.microsoft.com/office/drawing/2014/main" id="{817C3F96-322A-4FAC-BFE3-9FF5BF89CAAA}"/>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A8E3A45-22F1-4BA8-A17B-5B6D33B8DEF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E14A1D1C-881B-4BD0-A7D9-785A86E6728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4443859-309E-4A8E-9994-DCD8098AFC5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1E44370-6B1F-4DC6-A340-7CD7D5EE1E3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D6B3F51B-495D-403D-BE45-61EDBC5DFD8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838" name="楕円 837">
          <a:extLst>
            <a:ext uri="{FF2B5EF4-FFF2-40B4-BE49-F238E27FC236}">
              <a16:creationId xmlns:a16="http://schemas.microsoft.com/office/drawing/2014/main" id="{64F2A60B-5A5C-42FD-8295-E9668D8FE3F0}"/>
            </a:ext>
          </a:extLst>
        </xdr:cNvPr>
        <xdr:cNvSpPr/>
      </xdr:nvSpPr>
      <xdr:spPr>
        <a:xfrm>
          <a:off x="22110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25416</xdr:rowOff>
    </xdr:from>
    <xdr:ext cx="469744" cy="259045"/>
    <xdr:sp macro="" textlink="">
      <xdr:nvSpPr>
        <xdr:cNvPr id="839" name="【庁舎】&#10;一人当たり面積該当値テキスト">
          <a:extLst>
            <a:ext uri="{FF2B5EF4-FFF2-40B4-BE49-F238E27FC236}">
              <a16:creationId xmlns:a16="http://schemas.microsoft.com/office/drawing/2014/main" id="{49B4F6D4-BAE9-4094-82DA-196A23D2052A}"/>
            </a:ext>
          </a:extLst>
        </xdr:cNvPr>
        <xdr:cNvSpPr txBox="1"/>
      </xdr:nvSpPr>
      <xdr:spPr>
        <a:xfrm>
          <a:off x="22199600"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xdr:rowOff>
    </xdr:from>
    <xdr:to>
      <xdr:col>112</xdr:col>
      <xdr:colOff>38100</xdr:colOff>
      <xdr:row>105</xdr:row>
      <xdr:rowOff>115570</xdr:rowOff>
    </xdr:to>
    <xdr:sp macro="" textlink="">
      <xdr:nvSpPr>
        <xdr:cNvPr id="840" name="楕円 839">
          <a:extLst>
            <a:ext uri="{FF2B5EF4-FFF2-40B4-BE49-F238E27FC236}">
              <a16:creationId xmlns:a16="http://schemas.microsoft.com/office/drawing/2014/main" id="{051E1C16-9269-4A48-AE84-E73B962E5A83}"/>
            </a:ext>
          </a:extLst>
        </xdr:cNvPr>
        <xdr:cNvSpPr/>
      </xdr:nvSpPr>
      <xdr:spPr>
        <a:xfrm>
          <a:off x="21272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53339</xdr:rowOff>
    </xdr:from>
    <xdr:to>
      <xdr:col>116</xdr:col>
      <xdr:colOff>63500</xdr:colOff>
      <xdr:row>105</xdr:row>
      <xdr:rowOff>64770</xdr:rowOff>
    </xdr:to>
    <xdr:cxnSp macro="">
      <xdr:nvCxnSpPr>
        <xdr:cNvPr id="841" name="直線コネクタ 840">
          <a:extLst>
            <a:ext uri="{FF2B5EF4-FFF2-40B4-BE49-F238E27FC236}">
              <a16:creationId xmlns:a16="http://schemas.microsoft.com/office/drawing/2014/main" id="{F75D0C5C-F2D8-437F-8606-64F09214172C}"/>
            </a:ext>
          </a:extLst>
        </xdr:cNvPr>
        <xdr:cNvCxnSpPr/>
      </xdr:nvCxnSpPr>
      <xdr:spPr>
        <a:xfrm flipV="1">
          <a:off x="21323300" y="180555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25400</xdr:rowOff>
    </xdr:from>
    <xdr:to>
      <xdr:col>107</xdr:col>
      <xdr:colOff>101600</xdr:colOff>
      <xdr:row>105</xdr:row>
      <xdr:rowOff>127000</xdr:rowOff>
    </xdr:to>
    <xdr:sp macro="" textlink="">
      <xdr:nvSpPr>
        <xdr:cNvPr id="842" name="楕円 841">
          <a:extLst>
            <a:ext uri="{FF2B5EF4-FFF2-40B4-BE49-F238E27FC236}">
              <a16:creationId xmlns:a16="http://schemas.microsoft.com/office/drawing/2014/main" id="{8764BE99-C364-45A1-85B7-5DA9FE70909C}"/>
            </a:ext>
          </a:extLst>
        </xdr:cNvPr>
        <xdr:cNvSpPr/>
      </xdr:nvSpPr>
      <xdr:spPr>
        <a:xfrm>
          <a:off x="20383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64770</xdr:rowOff>
    </xdr:from>
    <xdr:to>
      <xdr:col>111</xdr:col>
      <xdr:colOff>177800</xdr:colOff>
      <xdr:row>105</xdr:row>
      <xdr:rowOff>76200</xdr:rowOff>
    </xdr:to>
    <xdr:cxnSp macro="">
      <xdr:nvCxnSpPr>
        <xdr:cNvPr id="843" name="直線コネクタ 842">
          <a:extLst>
            <a:ext uri="{FF2B5EF4-FFF2-40B4-BE49-F238E27FC236}">
              <a16:creationId xmlns:a16="http://schemas.microsoft.com/office/drawing/2014/main" id="{AD331447-734D-4D05-89F2-34DB8F1EDC3D}"/>
            </a:ext>
          </a:extLst>
        </xdr:cNvPr>
        <xdr:cNvCxnSpPr/>
      </xdr:nvCxnSpPr>
      <xdr:spPr>
        <a:xfrm flipV="1">
          <a:off x="20434300" y="1806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31931</xdr:rowOff>
    </xdr:from>
    <xdr:to>
      <xdr:col>102</xdr:col>
      <xdr:colOff>165100</xdr:colOff>
      <xdr:row>105</xdr:row>
      <xdr:rowOff>133531</xdr:rowOff>
    </xdr:to>
    <xdr:sp macro="" textlink="">
      <xdr:nvSpPr>
        <xdr:cNvPr id="844" name="楕円 843">
          <a:extLst>
            <a:ext uri="{FF2B5EF4-FFF2-40B4-BE49-F238E27FC236}">
              <a16:creationId xmlns:a16="http://schemas.microsoft.com/office/drawing/2014/main" id="{925BA0C0-09B3-41C6-AB60-5C695CAAE33B}"/>
            </a:ext>
          </a:extLst>
        </xdr:cNvPr>
        <xdr:cNvSpPr/>
      </xdr:nvSpPr>
      <xdr:spPr>
        <a:xfrm>
          <a:off x="19494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76200</xdr:rowOff>
    </xdr:from>
    <xdr:to>
      <xdr:col>107</xdr:col>
      <xdr:colOff>50800</xdr:colOff>
      <xdr:row>105</xdr:row>
      <xdr:rowOff>82731</xdr:rowOff>
    </xdr:to>
    <xdr:cxnSp macro="">
      <xdr:nvCxnSpPr>
        <xdr:cNvPr id="845" name="直線コネクタ 844">
          <a:extLst>
            <a:ext uri="{FF2B5EF4-FFF2-40B4-BE49-F238E27FC236}">
              <a16:creationId xmlns:a16="http://schemas.microsoft.com/office/drawing/2014/main" id="{3302E1C3-02FC-455D-9BB1-AF3874CDA41F}"/>
            </a:ext>
          </a:extLst>
        </xdr:cNvPr>
        <xdr:cNvCxnSpPr/>
      </xdr:nvCxnSpPr>
      <xdr:spPr>
        <a:xfrm flipV="1">
          <a:off x="19545300" y="1807845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40095</xdr:rowOff>
    </xdr:from>
    <xdr:to>
      <xdr:col>98</xdr:col>
      <xdr:colOff>38100</xdr:colOff>
      <xdr:row>105</xdr:row>
      <xdr:rowOff>141695</xdr:rowOff>
    </xdr:to>
    <xdr:sp macro="" textlink="">
      <xdr:nvSpPr>
        <xdr:cNvPr id="846" name="楕円 845">
          <a:extLst>
            <a:ext uri="{FF2B5EF4-FFF2-40B4-BE49-F238E27FC236}">
              <a16:creationId xmlns:a16="http://schemas.microsoft.com/office/drawing/2014/main" id="{FC035403-099F-4DD4-A198-820AFD5C5C13}"/>
            </a:ext>
          </a:extLst>
        </xdr:cNvPr>
        <xdr:cNvSpPr/>
      </xdr:nvSpPr>
      <xdr:spPr>
        <a:xfrm>
          <a:off x="18605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82731</xdr:rowOff>
    </xdr:from>
    <xdr:to>
      <xdr:col>102</xdr:col>
      <xdr:colOff>114300</xdr:colOff>
      <xdr:row>105</xdr:row>
      <xdr:rowOff>90895</xdr:rowOff>
    </xdr:to>
    <xdr:cxnSp macro="">
      <xdr:nvCxnSpPr>
        <xdr:cNvPr id="847" name="直線コネクタ 846">
          <a:extLst>
            <a:ext uri="{FF2B5EF4-FFF2-40B4-BE49-F238E27FC236}">
              <a16:creationId xmlns:a16="http://schemas.microsoft.com/office/drawing/2014/main" id="{0AA726EC-F11F-4A9A-9F8C-EF91DBC4DFD2}"/>
            </a:ext>
          </a:extLst>
        </xdr:cNvPr>
        <xdr:cNvCxnSpPr/>
      </xdr:nvCxnSpPr>
      <xdr:spPr>
        <a:xfrm flipV="1">
          <a:off x="18656300" y="18084981"/>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48" name="n_1aveValue【庁舎】&#10;一人当たり面積">
          <a:extLst>
            <a:ext uri="{FF2B5EF4-FFF2-40B4-BE49-F238E27FC236}">
              <a16:creationId xmlns:a16="http://schemas.microsoft.com/office/drawing/2014/main" id="{626C536E-6E0E-4279-AB1F-80AEEA9930E3}"/>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849" name="n_2aveValue【庁舎】&#10;一人当たり面積">
          <a:extLst>
            <a:ext uri="{FF2B5EF4-FFF2-40B4-BE49-F238E27FC236}">
              <a16:creationId xmlns:a16="http://schemas.microsoft.com/office/drawing/2014/main" id="{B4FA5036-A3A4-47F5-B7DA-E4B8707B92DE}"/>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850" name="n_3aveValue【庁舎】&#10;一人当たり面積">
          <a:extLst>
            <a:ext uri="{FF2B5EF4-FFF2-40B4-BE49-F238E27FC236}">
              <a16:creationId xmlns:a16="http://schemas.microsoft.com/office/drawing/2014/main" id="{9CB86DD9-CD23-4BD3-89AD-ED9300C5FAF4}"/>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851" name="n_4aveValue【庁舎】&#10;一人当たり面積">
          <a:extLst>
            <a:ext uri="{FF2B5EF4-FFF2-40B4-BE49-F238E27FC236}">
              <a16:creationId xmlns:a16="http://schemas.microsoft.com/office/drawing/2014/main" id="{B7517D01-E055-4E7B-85E2-5739D7644CB8}"/>
            </a:ext>
          </a:extLst>
        </xdr:cNvPr>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132097</xdr:rowOff>
    </xdr:from>
    <xdr:ext cx="469744" cy="259045"/>
    <xdr:sp macro="" textlink="">
      <xdr:nvSpPr>
        <xdr:cNvPr id="852" name="n_1mainValue【庁舎】&#10;一人当たり面積">
          <a:extLst>
            <a:ext uri="{FF2B5EF4-FFF2-40B4-BE49-F238E27FC236}">
              <a16:creationId xmlns:a16="http://schemas.microsoft.com/office/drawing/2014/main" id="{90264EB0-0B12-41C5-B36F-71B3715ADDE8}"/>
            </a:ext>
          </a:extLst>
        </xdr:cNvPr>
        <xdr:cNvSpPr txBox="1"/>
      </xdr:nvSpPr>
      <xdr:spPr>
        <a:xfrm>
          <a:off x="21075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143527</xdr:rowOff>
    </xdr:from>
    <xdr:ext cx="469744" cy="259045"/>
    <xdr:sp macro="" textlink="">
      <xdr:nvSpPr>
        <xdr:cNvPr id="853" name="n_2mainValue【庁舎】&#10;一人当たり面積">
          <a:extLst>
            <a:ext uri="{FF2B5EF4-FFF2-40B4-BE49-F238E27FC236}">
              <a16:creationId xmlns:a16="http://schemas.microsoft.com/office/drawing/2014/main" id="{5BCCEC57-E9B0-41AF-80B3-2424776A8184}"/>
            </a:ext>
          </a:extLst>
        </xdr:cNvPr>
        <xdr:cNvSpPr txBox="1"/>
      </xdr:nvSpPr>
      <xdr:spPr>
        <a:xfrm>
          <a:off x="201994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150058</xdr:rowOff>
    </xdr:from>
    <xdr:ext cx="469744" cy="259045"/>
    <xdr:sp macro="" textlink="">
      <xdr:nvSpPr>
        <xdr:cNvPr id="854" name="n_3mainValue【庁舎】&#10;一人当たり面積">
          <a:extLst>
            <a:ext uri="{FF2B5EF4-FFF2-40B4-BE49-F238E27FC236}">
              <a16:creationId xmlns:a16="http://schemas.microsoft.com/office/drawing/2014/main" id="{7662D811-50A9-43BE-ACBA-6B53EA122D29}"/>
            </a:ext>
          </a:extLst>
        </xdr:cNvPr>
        <xdr:cNvSpPr txBox="1"/>
      </xdr:nvSpPr>
      <xdr:spPr>
        <a:xfrm>
          <a:off x="19310427" y="1780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158222</xdr:rowOff>
    </xdr:from>
    <xdr:ext cx="469744" cy="259045"/>
    <xdr:sp macro="" textlink="">
      <xdr:nvSpPr>
        <xdr:cNvPr id="855" name="n_4mainValue【庁舎】&#10;一人当たり面積">
          <a:extLst>
            <a:ext uri="{FF2B5EF4-FFF2-40B4-BE49-F238E27FC236}">
              <a16:creationId xmlns:a16="http://schemas.microsoft.com/office/drawing/2014/main" id="{27EB26F2-ABF5-426D-B64B-E43B1D54C4D8}"/>
            </a:ext>
          </a:extLst>
        </xdr:cNvPr>
        <xdr:cNvSpPr txBox="1"/>
      </xdr:nvSpPr>
      <xdr:spPr>
        <a:xfrm>
          <a:off x="184214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C12DF0D0-9234-4FA6-8D45-8DA77EBD8EF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8ADFA569-1FF7-48C7-9A8F-7CD9EB3E3C6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3EEF81CF-3885-4A20-AF94-3C6C947B5CE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福祉施設、体育館・プール、市民会館及び消防施設の有形固定資産減価償却率が類似団体を大きく上回っており、施設の老朽化が進んでいる状況にある。特に、体育館・プールについては、一人当たりの面積も類似団体を大幅に上回っていることから、既存施設を一律に更新するのではなく、利用状況や地域配置を踏まえた集約化、複合化、用途転換等を検討する必要があり、一部の小中学校においては令和９年度から共同利用を行うこととしており、今後のプールの集約化を目指している。福祉施設についても住民の利用状況等から一部施設を削減していく方針であり、消防施設については、今後更新を予定している。一方で、市民会館については建設から長年経過しており類似団体と比較して施設の老朽化が進んでいるが、まだ着手できていない状況であり、改修等優先的に検討していかなければなら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ほとんどの施設が施設の老朽化が進んでいる中、庁舎については類似団体を大きく下回っており、比較的新しい施設であることから、今後は予防保全や維持管理費の削減により長寿命化を図ることが必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37296037</v>
      </c>
      <c r="BO4" s="384"/>
      <c r="BP4" s="384"/>
      <c r="BQ4" s="384"/>
      <c r="BR4" s="384"/>
      <c r="BS4" s="384"/>
      <c r="BT4" s="384"/>
      <c r="BU4" s="385"/>
      <c r="BV4" s="383">
        <v>36631796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6.7</v>
      </c>
      <c r="CU4" s="390"/>
      <c r="CV4" s="390"/>
      <c r="CW4" s="390"/>
      <c r="CX4" s="390"/>
      <c r="CY4" s="390"/>
      <c r="CZ4" s="390"/>
      <c r="DA4" s="391"/>
      <c r="DB4" s="389">
        <v>5.4</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35586999</v>
      </c>
      <c r="BO5" s="421"/>
      <c r="BP5" s="421"/>
      <c r="BQ5" s="421"/>
      <c r="BR5" s="421"/>
      <c r="BS5" s="421"/>
      <c r="BT5" s="421"/>
      <c r="BU5" s="422"/>
      <c r="BV5" s="420">
        <v>34759650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91.3</v>
      </c>
      <c r="CU5" s="418"/>
      <c r="CV5" s="418"/>
      <c r="CW5" s="418"/>
      <c r="CX5" s="418"/>
      <c r="CY5" s="418"/>
      <c r="CZ5" s="418"/>
      <c r="DA5" s="419"/>
      <c r="DB5" s="417">
        <v>91.2</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1709038</v>
      </c>
      <c r="BO6" s="421"/>
      <c r="BP6" s="421"/>
      <c r="BQ6" s="421"/>
      <c r="BR6" s="421"/>
      <c r="BS6" s="421"/>
      <c r="BT6" s="421"/>
      <c r="BU6" s="422"/>
      <c r="BV6" s="420">
        <v>1872146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91.5</v>
      </c>
      <c r="CU6" s="458"/>
      <c r="CV6" s="458"/>
      <c r="CW6" s="458"/>
      <c r="CX6" s="458"/>
      <c r="CY6" s="458"/>
      <c r="CZ6" s="458"/>
      <c r="DA6" s="459"/>
      <c r="DB6" s="457">
        <v>91.6</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468796</v>
      </c>
      <c r="BO7" s="421"/>
      <c r="BP7" s="421"/>
      <c r="BQ7" s="421"/>
      <c r="BR7" s="421"/>
      <c r="BS7" s="421"/>
      <c r="BT7" s="421"/>
      <c r="BU7" s="422"/>
      <c r="BV7" s="420">
        <v>898730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18511982</v>
      </c>
      <c r="CU7" s="421"/>
      <c r="CV7" s="421"/>
      <c r="CW7" s="421"/>
      <c r="CX7" s="421"/>
      <c r="CY7" s="421"/>
      <c r="CZ7" s="421"/>
      <c r="DA7" s="422"/>
      <c r="DB7" s="420">
        <v>18089289</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1240242</v>
      </c>
      <c r="BO8" s="421"/>
      <c r="BP8" s="421"/>
      <c r="BQ8" s="421"/>
      <c r="BR8" s="421"/>
      <c r="BS8" s="421"/>
      <c r="BT8" s="421"/>
      <c r="BU8" s="422"/>
      <c r="BV8" s="420">
        <v>973416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0.27</v>
      </c>
      <c r="CU8" s="461"/>
      <c r="CV8" s="461"/>
      <c r="CW8" s="461"/>
      <c r="CX8" s="461"/>
      <c r="CY8" s="461"/>
      <c r="CZ8" s="461"/>
      <c r="DA8" s="462"/>
      <c r="DB8" s="460">
        <v>0.27</v>
      </c>
      <c r="DC8" s="461"/>
      <c r="DD8" s="461"/>
      <c r="DE8" s="461"/>
      <c r="DF8" s="461"/>
      <c r="DG8" s="461"/>
      <c r="DH8" s="461"/>
      <c r="DI8" s="462"/>
    </row>
    <row r="9" spans="1:119" ht="18.75" customHeight="1" thickBot="1">
      <c r="A9" s="163"/>
      <c r="B9" s="414" t="s">
        <v>106</v>
      </c>
      <c r="C9" s="415"/>
      <c r="D9" s="415"/>
      <c r="E9" s="415"/>
      <c r="F9" s="415"/>
      <c r="G9" s="415"/>
      <c r="H9" s="415"/>
      <c r="I9" s="415"/>
      <c r="J9" s="415"/>
      <c r="K9" s="463"/>
      <c r="L9" s="464" t="s">
        <v>107</v>
      </c>
      <c r="M9" s="465"/>
      <c r="N9" s="465"/>
      <c r="O9" s="465"/>
      <c r="P9" s="465"/>
      <c r="Q9" s="466"/>
      <c r="R9" s="467">
        <v>41390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266826</v>
      </c>
      <c r="BO9" s="421"/>
      <c r="BP9" s="421"/>
      <c r="BQ9" s="421"/>
      <c r="BR9" s="421"/>
      <c r="BS9" s="421"/>
      <c r="BT9" s="421"/>
      <c r="BU9" s="422"/>
      <c r="BV9" s="420">
        <v>-6275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18.600000000000001</v>
      </c>
      <c r="CU9" s="418"/>
      <c r="CV9" s="418"/>
      <c r="CW9" s="418"/>
      <c r="CX9" s="418"/>
      <c r="CY9" s="418"/>
      <c r="CZ9" s="418"/>
      <c r="DA9" s="419"/>
      <c r="DB9" s="417">
        <v>18.7</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112</v>
      </c>
      <c r="M10" s="450"/>
      <c r="N10" s="450"/>
      <c r="O10" s="450"/>
      <c r="P10" s="450"/>
      <c r="Q10" s="451"/>
      <c r="R10" s="471">
        <v>43156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898900</v>
      </c>
      <c r="BO10" s="421"/>
      <c r="BP10" s="421"/>
      <c r="BQ10" s="421"/>
      <c r="BR10" s="421"/>
      <c r="BS10" s="421"/>
      <c r="BT10" s="421"/>
      <c r="BU10" s="422"/>
      <c r="BV10" s="420">
        <v>790912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40239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166028</v>
      </c>
      <c r="BO12" s="421"/>
      <c r="BP12" s="421"/>
      <c r="BQ12" s="421"/>
      <c r="BR12" s="421"/>
      <c r="BS12" s="421"/>
      <c r="BT12" s="421"/>
      <c r="BU12" s="422"/>
      <c r="BV12" s="420">
        <v>658365</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2"/>
      <c r="M13" s="511" t="s">
        <v>130</v>
      </c>
      <c r="N13" s="512"/>
      <c r="O13" s="512"/>
      <c r="P13" s="512"/>
      <c r="Q13" s="513"/>
      <c r="R13" s="504">
        <v>40048</v>
      </c>
      <c r="S13" s="505"/>
      <c r="T13" s="505"/>
      <c r="U13" s="505"/>
      <c r="V13" s="506"/>
      <c r="W13" s="436" t="s">
        <v>131</v>
      </c>
      <c r="X13" s="437"/>
      <c r="Y13" s="437"/>
      <c r="Z13" s="437"/>
      <c r="AA13" s="437"/>
      <c r="AB13" s="427"/>
      <c r="AC13" s="471">
        <v>741</v>
      </c>
      <c r="AD13" s="472"/>
      <c r="AE13" s="472"/>
      <c r="AF13" s="472"/>
      <c r="AG13" s="514"/>
      <c r="AH13" s="471">
        <v>749</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999698</v>
      </c>
      <c r="BO13" s="421"/>
      <c r="BP13" s="421"/>
      <c r="BQ13" s="421"/>
      <c r="BR13" s="421"/>
      <c r="BS13" s="421"/>
      <c r="BT13" s="421"/>
      <c r="BU13" s="422"/>
      <c r="BV13" s="420">
        <v>126272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9.1</v>
      </c>
      <c r="CU13" s="418"/>
      <c r="CV13" s="418"/>
      <c r="CW13" s="418"/>
      <c r="CX13" s="418"/>
      <c r="CY13" s="418"/>
      <c r="CZ13" s="418"/>
      <c r="DA13" s="419"/>
      <c r="DB13" s="417">
        <v>9.5</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40965</v>
      </c>
      <c r="S14" s="505"/>
      <c r="T14" s="505"/>
      <c r="U14" s="505"/>
      <c r="V14" s="506"/>
      <c r="W14" s="410"/>
      <c r="X14" s="411"/>
      <c r="Y14" s="411"/>
      <c r="Z14" s="411"/>
      <c r="AA14" s="411"/>
      <c r="AB14" s="400"/>
      <c r="AC14" s="507">
        <v>3.7</v>
      </c>
      <c r="AD14" s="508"/>
      <c r="AE14" s="508"/>
      <c r="AF14" s="508"/>
      <c r="AG14" s="509"/>
      <c r="AH14" s="507">
        <v>3.9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v>0.7</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2"/>
      <c r="M15" s="511" t="s">
        <v>130</v>
      </c>
      <c r="N15" s="512"/>
      <c r="O15" s="512"/>
      <c r="P15" s="512"/>
      <c r="Q15" s="513"/>
      <c r="R15" s="504">
        <v>40807</v>
      </c>
      <c r="S15" s="505"/>
      <c r="T15" s="505"/>
      <c r="U15" s="505"/>
      <c r="V15" s="506"/>
      <c r="W15" s="436" t="s">
        <v>137</v>
      </c>
      <c r="X15" s="437"/>
      <c r="Y15" s="437"/>
      <c r="Z15" s="437"/>
      <c r="AA15" s="437"/>
      <c r="AB15" s="427"/>
      <c r="AC15" s="471">
        <v>2698</v>
      </c>
      <c r="AD15" s="472"/>
      <c r="AE15" s="472"/>
      <c r="AF15" s="472"/>
      <c r="AG15" s="514"/>
      <c r="AH15" s="471">
        <v>2854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4530376</v>
      </c>
      <c r="BO15" s="384"/>
      <c r="BP15" s="384"/>
      <c r="BQ15" s="384"/>
      <c r="BR15" s="384"/>
      <c r="BS15" s="384"/>
      <c r="BT15" s="384"/>
      <c r="BU15" s="385"/>
      <c r="BV15" s="383">
        <v>4491365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13.6</v>
      </c>
      <c r="AD16" s="508"/>
      <c r="AE16" s="508"/>
      <c r="AF16" s="508"/>
      <c r="AG16" s="509"/>
      <c r="AH16" s="507">
        <v>14.7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17289523</v>
      </c>
      <c r="BO16" s="421"/>
      <c r="BP16" s="421"/>
      <c r="BQ16" s="421"/>
      <c r="BR16" s="421"/>
      <c r="BS16" s="421"/>
      <c r="BT16" s="421"/>
      <c r="BU16" s="422"/>
      <c r="BV16" s="420">
        <v>16885353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16341</v>
      </c>
      <c r="AD17" s="472"/>
      <c r="AE17" s="472"/>
      <c r="AF17" s="472"/>
      <c r="AG17" s="514"/>
      <c r="AH17" s="471">
        <v>15815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5673083</v>
      </c>
      <c r="BO17" s="421"/>
      <c r="BP17" s="421"/>
      <c r="BQ17" s="421"/>
      <c r="BR17" s="421"/>
      <c r="BS17" s="421"/>
      <c r="BT17" s="421"/>
      <c r="BU17" s="422"/>
      <c r="BV17" s="420">
        <v>5613275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308.33</v>
      </c>
      <c r="M18" s="544"/>
      <c r="N18" s="544"/>
      <c r="O18" s="544"/>
      <c r="P18" s="544"/>
      <c r="Q18" s="544"/>
      <c r="R18" s="545"/>
      <c r="S18" s="545"/>
      <c r="T18" s="545"/>
      <c r="U18" s="545"/>
      <c r="V18" s="546"/>
      <c r="W18" s="438"/>
      <c r="X18" s="439"/>
      <c r="Y18" s="439"/>
      <c r="Z18" s="439"/>
      <c r="AA18" s="439"/>
      <c r="AB18" s="430"/>
      <c r="AC18" s="547">
        <v>82.6</v>
      </c>
      <c r="AD18" s="548"/>
      <c r="AE18" s="548"/>
      <c r="AF18" s="548"/>
      <c r="AG18" s="549"/>
      <c r="AH18" s="547">
        <v>81.400000000000006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17234779</v>
      </c>
      <c r="BO18" s="421"/>
      <c r="BP18" s="421"/>
      <c r="BQ18" s="421"/>
      <c r="BR18" s="421"/>
      <c r="BS18" s="421"/>
      <c r="BT18" s="421"/>
      <c r="BU18" s="422"/>
      <c r="BV18" s="420">
        <v>16719029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134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24647014</v>
      </c>
      <c r="BO19" s="421"/>
      <c r="BP19" s="421"/>
      <c r="BQ19" s="421"/>
      <c r="BR19" s="421"/>
      <c r="BS19" s="421"/>
      <c r="BT19" s="421"/>
      <c r="BU19" s="422"/>
      <c r="BV19" s="420">
        <v>23807952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19648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37187033</v>
      </c>
      <c r="BO22" s="384"/>
      <c r="BP22" s="384"/>
      <c r="BQ22" s="384"/>
      <c r="BR22" s="384"/>
      <c r="BS22" s="384"/>
      <c r="BT22" s="384"/>
      <c r="BU22" s="385"/>
      <c r="BV22" s="383">
        <v>39847223</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25774114</v>
      </c>
      <c r="BO23" s="421"/>
      <c r="BP23" s="421"/>
      <c r="BQ23" s="421"/>
      <c r="BR23" s="421"/>
      <c r="BS23" s="421"/>
      <c r="BT23" s="421"/>
      <c r="BU23" s="422"/>
      <c r="BV23" s="420">
        <v>27247107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8200</v>
      </c>
      <c r="R24" s="472"/>
      <c r="S24" s="472"/>
      <c r="T24" s="472"/>
      <c r="U24" s="472"/>
      <c r="V24" s="514"/>
      <c r="W24" s="566"/>
      <c r="X24" s="567"/>
      <c r="Y24" s="568"/>
      <c r="Z24" s="470" t="s">
        <v>162</v>
      </c>
      <c r="AA24" s="450"/>
      <c r="AB24" s="450"/>
      <c r="AC24" s="450"/>
      <c r="AD24" s="450"/>
      <c r="AE24" s="450"/>
      <c r="AF24" s="450"/>
      <c r="AG24" s="451"/>
      <c r="AH24" s="471">
        <v>498</v>
      </c>
      <c r="AI24" s="472"/>
      <c r="AJ24" s="472"/>
      <c r="AK24" s="472"/>
      <c r="AL24" s="514"/>
      <c r="AM24" s="471">
        <v>1525374</v>
      </c>
      <c r="AN24" s="472"/>
      <c r="AO24" s="472"/>
      <c r="AP24" s="472"/>
      <c r="AQ24" s="472"/>
      <c r="AR24" s="514"/>
      <c r="AS24" s="471">
        <v>3063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30253793</v>
      </c>
      <c r="BO24" s="421"/>
      <c r="BP24" s="421"/>
      <c r="BQ24" s="421"/>
      <c r="BR24" s="421"/>
      <c r="BS24" s="421"/>
      <c r="BT24" s="421"/>
      <c r="BU24" s="422"/>
      <c r="BV24" s="420">
        <v>32208013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2</v>
      </c>
      <c r="M25" s="472"/>
      <c r="N25" s="472"/>
      <c r="O25" s="472"/>
      <c r="P25" s="514"/>
      <c r="Q25" s="471">
        <v>6400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2750559</v>
      </c>
      <c r="BO25" s="384"/>
      <c r="BP25" s="384"/>
      <c r="BQ25" s="384"/>
      <c r="BR25" s="384"/>
      <c r="BS25" s="384"/>
      <c r="BT25" s="384"/>
      <c r="BU25" s="385"/>
      <c r="BV25" s="383">
        <v>970480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6000</v>
      </c>
      <c r="R26" s="472"/>
      <c r="S26" s="472"/>
      <c r="T26" s="472"/>
      <c r="U26" s="472"/>
      <c r="V26" s="514"/>
      <c r="W26" s="566"/>
      <c r="X26" s="567"/>
      <c r="Y26" s="568"/>
      <c r="Z26" s="470" t="s">
        <v>168</v>
      </c>
      <c r="AA26" s="572"/>
      <c r="AB26" s="572"/>
      <c r="AC26" s="572"/>
      <c r="AD26" s="572"/>
      <c r="AE26" s="572"/>
      <c r="AF26" s="572"/>
      <c r="AG26" s="573"/>
      <c r="AH26" s="471">
        <v>5</v>
      </c>
      <c r="AI26" s="472"/>
      <c r="AJ26" s="472"/>
      <c r="AK26" s="472"/>
      <c r="AL26" s="514"/>
      <c r="AM26" s="471">
        <v>11675</v>
      </c>
      <c r="AN26" s="472"/>
      <c r="AO26" s="472"/>
      <c r="AP26" s="472"/>
      <c r="AQ26" s="472"/>
      <c r="AR26" s="514"/>
      <c r="AS26" s="471">
        <v>2335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4200</v>
      </c>
      <c r="R27" s="472"/>
      <c r="S27" s="472"/>
      <c r="T27" s="472"/>
      <c r="U27" s="472"/>
      <c r="V27" s="514"/>
      <c r="W27" s="566"/>
      <c r="X27" s="567"/>
      <c r="Y27" s="568"/>
      <c r="Z27" s="470" t="s">
        <v>171</v>
      </c>
      <c r="AA27" s="450"/>
      <c r="AB27" s="450"/>
      <c r="AC27" s="450"/>
      <c r="AD27" s="450"/>
      <c r="AE27" s="450"/>
      <c r="AF27" s="450"/>
      <c r="AG27" s="451"/>
      <c r="AH27" s="471">
        <v>21</v>
      </c>
      <c r="AI27" s="472"/>
      <c r="AJ27" s="472"/>
      <c r="AK27" s="472"/>
      <c r="AL27" s="514"/>
      <c r="AM27" s="471">
        <v>71677</v>
      </c>
      <c r="AN27" s="472"/>
      <c r="AO27" s="472"/>
      <c r="AP27" s="472"/>
      <c r="AQ27" s="472"/>
      <c r="AR27" s="514"/>
      <c r="AS27" s="471">
        <v>3413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173</v>
      </c>
      <c r="F28" s="450"/>
      <c r="G28" s="450"/>
      <c r="H28" s="450"/>
      <c r="I28" s="450"/>
      <c r="J28" s="450"/>
      <c r="K28" s="451"/>
      <c r="L28" s="471">
        <v>1</v>
      </c>
      <c r="M28" s="472"/>
      <c r="N28" s="472"/>
      <c r="O28" s="472"/>
      <c r="P28" s="514"/>
      <c r="Q28" s="471">
        <v>3490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4903523</v>
      </c>
      <c r="BO28" s="384"/>
      <c r="BP28" s="384"/>
      <c r="BQ28" s="384"/>
      <c r="BR28" s="384"/>
      <c r="BS28" s="384"/>
      <c r="BT28" s="384"/>
      <c r="BU28" s="385"/>
      <c r="BV28" s="383">
        <v>4170651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176</v>
      </c>
      <c r="F29" s="450"/>
      <c r="G29" s="450"/>
      <c r="H29" s="450"/>
      <c r="I29" s="450"/>
      <c r="J29" s="450"/>
      <c r="K29" s="451"/>
      <c r="L29" s="471">
        <v>20</v>
      </c>
      <c r="M29" s="472"/>
      <c r="N29" s="472"/>
      <c r="O29" s="472"/>
      <c r="P29" s="514"/>
      <c r="Q29" s="471">
        <v>3210</v>
      </c>
      <c r="R29" s="472"/>
      <c r="S29" s="472"/>
      <c r="T29" s="472"/>
      <c r="U29" s="472"/>
      <c r="V29" s="514"/>
      <c r="W29" s="569"/>
      <c r="X29" s="570"/>
      <c r="Y29" s="571"/>
      <c r="Z29" s="470" t="s">
        <v>177</v>
      </c>
      <c r="AA29" s="450"/>
      <c r="AB29" s="450"/>
      <c r="AC29" s="450"/>
      <c r="AD29" s="450"/>
      <c r="AE29" s="450"/>
      <c r="AF29" s="450"/>
      <c r="AG29" s="451"/>
      <c r="AH29" s="471">
        <v>519</v>
      </c>
      <c r="AI29" s="472"/>
      <c r="AJ29" s="472"/>
      <c r="AK29" s="472"/>
      <c r="AL29" s="514"/>
      <c r="AM29" s="471">
        <v>1597051</v>
      </c>
      <c r="AN29" s="472"/>
      <c r="AO29" s="472"/>
      <c r="AP29" s="472"/>
      <c r="AQ29" s="472"/>
      <c r="AR29" s="514"/>
      <c r="AS29" s="471">
        <v>3077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3117646</v>
      </c>
      <c r="BO29" s="421"/>
      <c r="BP29" s="421"/>
      <c r="BQ29" s="421"/>
      <c r="BR29" s="421"/>
      <c r="BS29" s="421"/>
      <c r="BT29" s="421"/>
      <c r="BU29" s="422"/>
      <c r="BV29" s="420">
        <v>3340863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11140100</v>
      </c>
      <c r="BO30" s="540"/>
      <c r="BP30" s="540"/>
      <c r="BQ30" s="540"/>
      <c r="BR30" s="540"/>
      <c r="BS30" s="540"/>
      <c r="BT30" s="540"/>
      <c r="BU30" s="541"/>
      <c r="BV30" s="539">
        <v>9589066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奄美市国民健康保険事業特別会計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IF('各会計、関係団体の財政状況及び健全化判断比率'!B34="","",'各会計、関係団体の財政状況及び健全化判断比率'!B34)</f>
        <v>奄美市水道事業会計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IF('各会計、関係団体の財政状況及び健全化判断比率'!B36="","",'各会計、関係団体の財政状況及び健全化判断比率'!B36)</f>
        <v>奄美市と畜場特別会計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奄美市開発公社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奄美市国民健康保険直営診療施設勘定特別会計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IF('各会計、関係団体の財政状況及び健全化判断比率'!B35="","",'各会計、関係団体の財政状況及び健全化判断比率'!B35)</f>
        <v>奄美市下水道事業会計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奄美群島広域事務組合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奄美市農業研究センター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奄美市後期高齢者医療特別会計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奄美大島地区介護保険一部事務組合</v>
      </c>
      <c r="BZ36" s="611"/>
      <c r="CA36" s="611"/>
      <c r="CB36" s="611"/>
      <c r="CC36" s="611"/>
      <c r="CD36" s="611"/>
      <c r="CE36" s="611"/>
      <c r="CF36" s="611"/>
      <c r="CG36" s="611"/>
      <c r="CH36" s="611"/>
      <c r="CI36" s="611"/>
      <c r="CJ36" s="611"/>
      <c r="CK36" s="611"/>
      <c r="CL36" s="611"/>
      <c r="CM36" s="611"/>
      <c r="CN36" s="163"/>
      <c r="CO36" s="610">
        <f t="shared" si="3"/>
        <v>20</v>
      </c>
      <c r="CP36" s="610"/>
      <c r="CQ36" s="611" t="str">
        <f>IF('各会計、関係団体の財政状況及び健全化判断比率'!BS9="","",'各会計、関係団体の財政状況及び健全化判断比率'!BS9)</f>
        <v>名瀬中央青果</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奄美市介護保険事業特別会計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鹿児島県後期高齢者医療広域連合(一般会計)</v>
      </c>
      <c r="BZ37" s="611"/>
      <c r="CA37" s="611"/>
      <c r="CB37" s="611"/>
      <c r="CC37" s="611"/>
      <c r="CD37" s="611"/>
      <c r="CE37" s="611"/>
      <c r="CF37" s="611"/>
      <c r="CG37" s="611"/>
      <c r="CH37" s="611"/>
      <c r="CI37" s="611"/>
      <c r="CJ37" s="611"/>
      <c r="CK37" s="611"/>
      <c r="CL37" s="611"/>
      <c r="CM37" s="611"/>
      <c r="CN37" s="163"/>
      <c r="CO37" s="610">
        <f t="shared" si="3"/>
        <v>21</v>
      </c>
      <c r="CP37" s="610"/>
      <c r="CQ37" s="611" t="str">
        <f>IF('各会計、関係団体の財政状況及び健全化判断比率'!BS10="","",'各会計、関係団体の財政状況及び健全化判断比率'!BS10)</f>
        <v>名瀬建設工事残土管理公社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奄美市訪問看護特別会計（介護サービス）</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鹿児島県後期高齢者医療広域連合(特別会計)</v>
      </c>
      <c r="BZ38" s="611"/>
      <c r="CA38" s="611"/>
      <c r="CB38" s="611"/>
      <c r="CC38" s="611"/>
      <c r="CD38" s="611"/>
      <c r="CE38" s="611"/>
      <c r="CF38" s="611"/>
      <c r="CG38" s="611"/>
      <c r="CH38" s="611"/>
      <c r="CI38" s="611"/>
      <c r="CJ38" s="611"/>
      <c r="CK38" s="611"/>
      <c r="CL38" s="611"/>
      <c r="CM38" s="611"/>
      <c r="CN38" s="163"/>
      <c r="CO38" s="610">
        <f t="shared" si="3"/>
        <v>22</v>
      </c>
      <c r="CP38" s="610"/>
      <c r="CQ38" s="611" t="str">
        <f>IF('各会計、関係団体の財政状況及び健全化判断比率'!BS11="","",'各会計、関係団体の財政状況及び健全化判断比率'!BS11)</f>
        <v>マングローブ公社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f t="shared" si="4"/>
        <v>7</v>
      </c>
      <c r="V39" s="610"/>
      <c r="W39" s="611" t="str">
        <f>IF('各会計、関係団体の財政状況及び健全化判断比率'!B33="","",'各会計、関係団体の財政状況及び健全化判断比率'!B33)</f>
        <v>奄美市交通災害共済特別会計</v>
      </c>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大島地区衛生組合</v>
      </c>
      <c r="BZ39" s="611"/>
      <c r="CA39" s="611"/>
      <c r="CB39" s="611"/>
      <c r="CC39" s="611"/>
      <c r="CD39" s="611"/>
      <c r="CE39" s="611"/>
      <c r="CF39" s="611"/>
      <c r="CG39" s="611"/>
      <c r="CH39" s="611"/>
      <c r="CI39" s="611"/>
      <c r="CJ39" s="611"/>
      <c r="CK39" s="611"/>
      <c r="CL39" s="611"/>
      <c r="CM39" s="611"/>
      <c r="CN39" s="163"/>
      <c r="CO39" s="610">
        <f t="shared" si="3"/>
        <v>23</v>
      </c>
      <c r="CP39" s="610"/>
      <c r="CQ39" s="611" t="str">
        <f>IF('各会計、関係団体の財政状況及び健全化判断比率'!BS12="","",'各会計、関係団体の財政状況及び健全化判断比率'!BS12)</f>
        <v>奄美大島風力発電</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大島地区消防組合</v>
      </c>
      <c r="BZ40" s="611"/>
      <c r="CA40" s="611"/>
      <c r="CB40" s="611"/>
      <c r="CC40" s="611"/>
      <c r="CD40" s="611"/>
      <c r="CE40" s="611"/>
      <c r="CF40" s="611"/>
      <c r="CG40" s="611"/>
      <c r="CH40" s="611"/>
      <c r="CI40" s="611"/>
      <c r="CJ40" s="611"/>
      <c r="CK40" s="611"/>
      <c r="CL40" s="611"/>
      <c r="CM40" s="611"/>
      <c r="CN40" s="163"/>
      <c r="CO40" s="610">
        <f t="shared" si="3"/>
        <v>24</v>
      </c>
      <c r="CP40" s="610"/>
      <c r="CQ40" s="611" t="str">
        <f>IF('各会計、関係団体の財政状況及び健全化判断比率'!BS13="","",'各会計、関係団体の財政状況及び健全化判断比率'!BS13)</f>
        <v>奄美広域中小企業勤労者福祉サービスセンター</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25</v>
      </c>
      <c r="CP41" s="610"/>
      <c r="CQ41" s="611" t="str">
        <f>IF('各会計、関係団体の財政状況及び健全化判断比率'!BS14="","",'各会計、関係団体の財政状況及び健全化判断比率'!BS14)</f>
        <v>まちづくり奄美</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Sv/mDU/CTCKYRtnczadYYat6qEqJZVzglTX68RS48K49hrk65f9hGL+nQK7iplJS0AHFGSOr8LvLPM7KtKZ6vA==" saltValue="ujcoCnWOUXVCgfEhBfTa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215</v>
      </c>
      <c r="C5" s="623"/>
      <c r="D5" s="623"/>
      <c r="E5" s="623"/>
      <c r="F5" s="623"/>
      <c r="G5" s="623"/>
      <c r="H5" s="623"/>
      <c r="I5" s="623"/>
      <c r="J5" s="623"/>
      <c r="K5" s="623"/>
      <c r="L5" s="623"/>
      <c r="M5" s="623"/>
      <c r="N5" s="623"/>
      <c r="O5" s="623"/>
      <c r="P5" s="623"/>
      <c r="Q5" s="624"/>
      <c r="R5" s="625">
        <v>4235211</v>
      </c>
      <c r="S5" s="626"/>
      <c r="T5" s="626"/>
      <c r="U5" s="626"/>
      <c r="V5" s="626"/>
      <c r="W5" s="626"/>
      <c r="X5" s="626"/>
      <c r="Y5" s="627"/>
      <c r="Z5" s="628">
        <v>11.4</v>
      </c>
      <c r="AA5" s="628"/>
      <c r="AB5" s="628"/>
      <c r="AC5" s="628"/>
      <c r="AD5" s="629">
        <v>4235211</v>
      </c>
      <c r="AE5" s="629"/>
      <c r="AF5" s="629"/>
      <c r="AG5" s="629"/>
      <c r="AH5" s="629"/>
      <c r="AI5" s="629"/>
      <c r="AJ5" s="629"/>
      <c r="AK5" s="629"/>
      <c r="AL5" s="630">
        <v>22.5</v>
      </c>
      <c r="AM5" s="631"/>
      <c r="AN5" s="631"/>
      <c r="AO5" s="632"/>
      <c r="AP5" s="622" t="s">
        <v>216</v>
      </c>
      <c r="AQ5" s="623"/>
      <c r="AR5" s="623"/>
      <c r="AS5" s="623"/>
      <c r="AT5" s="623"/>
      <c r="AU5" s="623"/>
      <c r="AV5" s="623"/>
      <c r="AW5" s="623"/>
      <c r="AX5" s="623"/>
      <c r="AY5" s="623"/>
      <c r="AZ5" s="623"/>
      <c r="BA5" s="623"/>
      <c r="BB5" s="623"/>
      <c r="BC5" s="623"/>
      <c r="BD5" s="623"/>
      <c r="BE5" s="623"/>
      <c r="BF5" s="624"/>
      <c r="BG5" s="636">
        <v>4235211</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c r="B6" s="633" t="s">
        <v>220</v>
      </c>
      <c r="C6" s="634"/>
      <c r="D6" s="634"/>
      <c r="E6" s="634"/>
      <c r="F6" s="634"/>
      <c r="G6" s="634"/>
      <c r="H6" s="634"/>
      <c r="I6" s="634"/>
      <c r="J6" s="634"/>
      <c r="K6" s="634"/>
      <c r="L6" s="634"/>
      <c r="M6" s="634"/>
      <c r="N6" s="634"/>
      <c r="O6" s="634"/>
      <c r="P6" s="634"/>
      <c r="Q6" s="635"/>
      <c r="R6" s="636">
        <v>208211</v>
      </c>
      <c r="S6" s="637"/>
      <c r="T6" s="637"/>
      <c r="U6" s="637"/>
      <c r="V6" s="637"/>
      <c r="W6" s="637"/>
      <c r="X6" s="637"/>
      <c r="Y6" s="638"/>
      <c r="Z6" s="639">
        <v>0.6</v>
      </c>
      <c r="AA6" s="639"/>
      <c r="AB6" s="639"/>
      <c r="AC6" s="639"/>
      <c r="AD6" s="640">
        <v>208211</v>
      </c>
      <c r="AE6" s="640"/>
      <c r="AF6" s="640"/>
      <c r="AG6" s="640"/>
      <c r="AH6" s="640"/>
      <c r="AI6" s="640"/>
      <c r="AJ6" s="640"/>
      <c r="AK6" s="640"/>
      <c r="AL6" s="641">
        <v>1.1000000000000001</v>
      </c>
      <c r="AM6" s="642"/>
      <c r="AN6" s="642"/>
      <c r="AO6" s="643"/>
      <c r="AP6" s="633" t="s">
        <v>221</v>
      </c>
      <c r="AQ6" s="634"/>
      <c r="AR6" s="634"/>
      <c r="AS6" s="634"/>
      <c r="AT6" s="634"/>
      <c r="AU6" s="634"/>
      <c r="AV6" s="634"/>
      <c r="AW6" s="634"/>
      <c r="AX6" s="634"/>
      <c r="AY6" s="634"/>
      <c r="AZ6" s="634"/>
      <c r="BA6" s="634"/>
      <c r="BB6" s="634"/>
      <c r="BC6" s="634"/>
      <c r="BD6" s="634"/>
      <c r="BE6" s="634"/>
      <c r="BF6" s="635"/>
      <c r="BG6" s="636">
        <v>4235211</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211964</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211964</v>
      </c>
      <c r="DR6" s="637"/>
      <c r="DS6" s="637"/>
      <c r="DT6" s="637"/>
      <c r="DU6" s="637"/>
      <c r="DV6" s="637"/>
      <c r="DW6" s="637"/>
      <c r="DX6" s="637"/>
      <c r="DY6" s="637"/>
      <c r="DZ6" s="637"/>
      <c r="EA6" s="637"/>
      <c r="EB6" s="637"/>
      <c r="EC6" s="646"/>
    </row>
    <row r="7" spans="2:143" ht="11.25" customHeight="1">
      <c r="B7" s="633" t="s">
        <v>223</v>
      </c>
      <c r="C7" s="634"/>
      <c r="D7" s="634"/>
      <c r="E7" s="634"/>
      <c r="F7" s="634"/>
      <c r="G7" s="634"/>
      <c r="H7" s="634"/>
      <c r="I7" s="634"/>
      <c r="J7" s="634"/>
      <c r="K7" s="634"/>
      <c r="L7" s="634"/>
      <c r="M7" s="634"/>
      <c r="N7" s="634"/>
      <c r="O7" s="634"/>
      <c r="P7" s="634"/>
      <c r="Q7" s="635"/>
      <c r="R7" s="636">
        <v>1882</v>
      </c>
      <c r="S7" s="637"/>
      <c r="T7" s="637"/>
      <c r="U7" s="637"/>
      <c r="V7" s="637"/>
      <c r="W7" s="637"/>
      <c r="X7" s="637"/>
      <c r="Y7" s="638"/>
      <c r="Z7" s="639">
        <v>0</v>
      </c>
      <c r="AA7" s="639"/>
      <c r="AB7" s="639"/>
      <c r="AC7" s="639"/>
      <c r="AD7" s="640">
        <v>1882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1884604</v>
      </c>
      <c r="BH7" s="637"/>
      <c r="BI7" s="637"/>
      <c r="BJ7" s="637"/>
      <c r="BK7" s="637"/>
      <c r="BL7" s="637"/>
      <c r="BM7" s="637"/>
      <c r="BN7" s="638"/>
      <c r="BO7" s="639">
        <v>44.5</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5709479</v>
      </c>
      <c r="CS7" s="637"/>
      <c r="CT7" s="637"/>
      <c r="CU7" s="637"/>
      <c r="CV7" s="637"/>
      <c r="CW7" s="637"/>
      <c r="CX7" s="637"/>
      <c r="CY7" s="638"/>
      <c r="CZ7" s="639">
        <v>16</v>
      </c>
      <c r="DA7" s="639"/>
      <c r="DB7" s="639"/>
      <c r="DC7" s="639"/>
      <c r="DD7" s="645">
        <v>81299</v>
      </c>
      <c r="DE7" s="637"/>
      <c r="DF7" s="637"/>
      <c r="DG7" s="637"/>
      <c r="DH7" s="637"/>
      <c r="DI7" s="637"/>
      <c r="DJ7" s="637"/>
      <c r="DK7" s="637"/>
      <c r="DL7" s="637"/>
      <c r="DM7" s="637"/>
      <c r="DN7" s="637"/>
      <c r="DO7" s="637"/>
      <c r="DP7" s="638"/>
      <c r="DQ7" s="645">
        <v>5246263</v>
      </c>
      <c r="DR7" s="637"/>
      <c r="DS7" s="637"/>
      <c r="DT7" s="637"/>
      <c r="DU7" s="637"/>
      <c r="DV7" s="637"/>
      <c r="DW7" s="637"/>
      <c r="DX7" s="637"/>
      <c r="DY7" s="637"/>
      <c r="DZ7" s="637"/>
      <c r="EA7" s="637"/>
      <c r="EB7" s="637"/>
      <c r="EC7" s="646"/>
    </row>
    <row r="8" spans="2:143" ht="11.25" customHeight="1">
      <c r="B8" s="633" t="s">
        <v>226</v>
      </c>
      <c r="C8" s="634"/>
      <c r="D8" s="634"/>
      <c r="E8" s="634"/>
      <c r="F8" s="634"/>
      <c r="G8" s="634"/>
      <c r="H8" s="634"/>
      <c r="I8" s="634"/>
      <c r="J8" s="634"/>
      <c r="K8" s="634"/>
      <c r="L8" s="634"/>
      <c r="M8" s="634"/>
      <c r="N8" s="634"/>
      <c r="O8" s="634"/>
      <c r="P8" s="634"/>
      <c r="Q8" s="635"/>
      <c r="R8" s="636">
        <v>21545</v>
      </c>
      <c r="S8" s="637"/>
      <c r="T8" s="637"/>
      <c r="U8" s="637"/>
      <c r="V8" s="637"/>
      <c r="W8" s="637"/>
      <c r="X8" s="637"/>
      <c r="Y8" s="638"/>
      <c r="Z8" s="639">
        <v>0.1</v>
      </c>
      <c r="AA8" s="639"/>
      <c r="AB8" s="639"/>
      <c r="AC8" s="639"/>
      <c r="AD8" s="640">
        <v>21545</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56464</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14431801</v>
      </c>
      <c r="CS8" s="637"/>
      <c r="CT8" s="637"/>
      <c r="CU8" s="637"/>
      <c r="CV8" s="637"/>
      <c r="CW8" s="637"/>
      <c r="CX8" s="637"/>
      <c r="CY8" s="638"/>
      <c r="CZ8" s="639">
        <v>40.6</v>
      </c>
      <c r="DA8" s="639"/>
      <c r="DB8" s="639"/>
      <c r="DC8" s="639"/>
      <c r="DD8" s="645">
        <v>209375</v>
      </c>
      <c r="DE8" s="637"/>
      <c r="DF8" s="637"/>
      <c r="DG8" s="637"/>
      <c r="DH8" s="637"/>
      <c r="DI8" s="637"/>
      <c r="DJ8" s="637"/>
      <c r="DK8" s="637"/>
      <c r="DL8" s="637"/>
      <c r="DM8" s="637"/>
      <c r="DN8" s="637"/>
      <c r="DO8" s="637"/>
      <c r="DP8" s="638"/>
      <c r="DQ8" s="645">
        <v>6268224</v>
      </c>
      <c r="DR8" s="637"/>
      <c r="DS8" s="637"/>
      <c r="DT8" s="637"/>
      <c r="DU8" s="637"/>
      <c r="DV8" s="637"/>
      <c r="DW8" s="637"/>
      <c r="DX8" s="637"/>
      <c r="DY8" s="637"/>
      <c r="DZ8" s="637"/>
      <c r="EA8" s="637"/>
      <c r="EB8" s="637"/>
      <c r="EC8" s="646"/>
    </row>
    <row r="9" spans="2:143" ht="11.25" customHeight="1">
      <c r="B9" s="633" t="s">
        <v>229</v>
      </c>
      <c r="C9" s="634"/>
      <c r="D9" s="634"/>
      <c r="E9" s="634"/>
      <c r="F9" s="634"/>
      <c r="G9" s="634"/>
      <c r="H9" s="634"/>
      <c r="I9" s="634"/>
      <c r="J9" s="634"/>
      <c r="K9" s="634"/>
      <c r="L9" s="634"/>
      <c r="M9" s="634"/>
      <c r="N9" s="634"/>
      <c r="O9" s="634"/>
      <c r="P9" s="634"/>
      <c r="Q9" s="635"/>
      <c r="R9" s="636">
        <v>30072</v>
      </c>
      <c r="S9" s="637"/>
      <c r="T9" s="637"/>
      <c r="U9" s="637"/>
      <c r="V9" s="637"/>
      <c r="W9" s="637"/>
      <c r="X9" s="637"/>
      <c r="Y9" s="638"/>
      <c r="Z9" s="639">
        <v>0.1</v>
      </c>
      <c r="AA9" s="639"/>
      <c r="AB9" s="639"/>
      <c r="AC9" s="639"/>
      <c r="AD9" s="640">
        <v>30072</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1556061</v>
      </c>
      <c r="BH9" s="637"/>
      <c r="BI9" s="637"/>
      <c r="BJ9" s="637"/>
      <c r="BK9" s="637"/>
      <c r="BL9" s="637"/>
      <c r="BM9" s="637"/>
      <c r="BN9" s="638"/>
      <c r="BO9" s="639">
        <v>36.700000000000003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2029483</v>
      </c>
      <c r="CS9" s="637"/>
      <c r="CT9" s="637"/>
      <c r="CU9" s="637"/>
      <c r="CV9" s="637"/>
      <c r="CW9" s="637"/>
      <c r="CX9" s="637"/>
      <c r="CY9" s="638"/>
      <c r="CZ9" s="639">
        <v>5.7</v>
      </c>
      <c r="DA9" s="639"/>
      <c r="DB9" s="639"/>
      <c r="DC9" s="639"/>
      <c r="DD9" s="645">
        <v>259328</v>
      </c>
      <c r="DE9" s="637"/>
      <c r="DF9" s="637"/>
      <c r="DG9" s="637"/>
      <c r="DH9" s="637"/>
      <c r="DI9" s="637"/>
      <c r="DJ9" s="637"/>
      <c r="DK9" s="637"/>
      <c r="DL9" s="637"/>
      <c r="DM9" s="637"/>
      <c r="DN9" s="637"/>
      <c r="DO9" s="637"/>
      <c r="DP9" s="638"/>
      <c r="DQ9" s="645">
        <v>1353837</v>
      </c>
      <c r="DR9" s="637"/>
      <c r="DS9" s="637"/>
      <c r="DT9" s="637"/>
      <c r="DU9" s="637"/>
      <c r="DV9" s="637"/>
      <c r="DW9" s="637"/>
      <c r="DX9" s="637"/>
      <c r="DY9" s="637"/>
      <c r="DZ9" s="637"/>
      <c r="EA9" s="637"/>
      <c r="EB9" s="637"/>
      <c r="EC9" s="646"/>
    </row>
    <row r="10" spans="2:143" ht="11.25" customHeight="1">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126423</v>
      </c>
      <c r="BH10" s="637"/>
      <c r="BI10" s="637"/>
      <c r="BJ10" s="637"/>
      <c r="BK10" s="637"/>
      <c r="BL10" s="637"/>
      <c r="BM10" s="637"/>
      <c r="BN10" s="638"/>
      <c r="BO10" s="639">
        <v>3</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19890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16890</v>
      </c>
      <c r="DR10" s="637"/>
      <c r="DS10" s="637"/>
      <c r="DT10" s="637"/>
      <c r="DU10" s="637"/>
      <c r="DV10" s="637"/>
      <c r="DW10" s="637"/>
      <c r="DX10" s="637"/>
      <c r="DY10" s="637"/>
      <c r="DZ10" s="637"/>
      <c r="EA10" s="637"/>
      <c r="EB10" s="637"/>
      <c r="EC10" s="646"/>
    </row>
    <row r="11" spans="2:143" ht="11.25" customHeight="1">
      <c r="B11" s="633" t="s">
        <v>235</v>
      </c>
      <c r="C11" s="634"/>
      <c r="D11" s="634"/>
      <c r="E11" s="634"/>
      <c r="F11" s="634"/>
      <c r="G11" s="634"/>
      <c r="H11" s="634"/>
      <c r="I11" s="634"/>
      <c r="J11" s="634"/>
      <c r="K11" s="634"/>
      <c r="L11" s="634"/>
      <c r="M11" s="634"/>
      <c r="N11" s="634"/>
      <c r="O11" s="634"/>
      <c r="P11" s="634"/>
      <c r="Q11" s="635"/>
      <c r="R11" s="636">
        <v>1068949</v>
      </c>
      <c r="S11" s="637"/>
      <c r="T11" s="637"/>
      <c r="U11" s="637"/>
      <c r="V11" s="637"/>
      <c r="W11" s="637"/>
      <c r="X11" s="637"/>
      <c r="Y11" s="638"/>
      <c r="Z11" s="641">
        <v>2.9</v>
      </c>
      <c r="AA11" s="642"/>
      <c r="AB11" s="642"/>
      <c r="AC11" s="648"/>
      <c r="AD11" s="645">
        <v>1068949</v>
      </c>
      <c r="AE11" s="637"/>
      <c r="AF11" s="637"/>
      <c r="AG11" s="637"/>
      <c r="AH11" s="637"/>
      <c r="AI11" s="637"/>
      <c r="AJ11" s="637"/>
      <c r="AK11" s="638"/>
      <c r="AL11" s="641">
        <v>5.7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145656</v>
      </c>
      <c r="BH11" s="637"/>
      <c r="BI11" s="637"/>
      <c r="BJ11" s="637"/>
      <c r="BK11" s="637"/>
      <c r="BL11" s="637"/>
      <c r="BM11" s="637"/>
      <c r="BN11" s="638"/>
      <c r="BO11" s="639">
        <v>3.4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1076179</v>
      </c>
      <c r="CS11" s="637"/>
      <c r="CT11" s="637"/>
      <c r="CU11" s="637"/>
      <c r="CV11" s="637"/>
      <c r="CW11" s="637"/>
      <c r="CX11" s="637"/>
      <c r="CY11" s="638"/>
      <c r="CZ11" s="639">
        <v>3</v>
      </c>
      <c r="DA11" s="639"/>
      <c r="DB11" s="639"/>
      <c r="DC11" s="639"/>
      <c r="DD11" s="645">
        <v>202470</v>
      </c>
      <c r="DE11" s="637"/>
      <c r="DF11" s="637"/>
      <c r="DG11" s="637"/>
      <c r="DH11" s="637"/>
      <c r="DI11" s="637"/>
      <c r="DJ11" s="637"/>
      <c r="DK11" s="637"/>
      <c r="DL11" s="637"/>
      <c r="DM11" s="637"/>
      <c r="DN11" s="637"/>
      <c r="DO11" s="637"/>
      <c r="DP11" s="638"/>
      <c r="DQ11" s="645">
        <v>717045</v>
      </c>
      <c r="DR11" s="637"/>
      <c r="DS11" s="637"/>
      <c r="DT11" s="637"/>
      <c r="DU11" s="637"/>
      <c r="DV11" s="637"/>
      <c r="DW11" s="637"/>
      <c r="DX11" s="637"/>
      <c r="DY11" s="637"/>
      <c r="DZ11" s="637"/>
      <c r="EA11" s="637"/>
      <c r="EB11" s="637"/>
      <c r="EC11" s="646"/>
    </row>
    <row r="12" spans="2:143" ht="11.25" customHeight="1">
      <c r="B12" s="633" t="s">
        <v>238</v>
      </c>
      <c r="C12" s="634"/>
      <c r="D12" s="634"/>
      <c r="E12" s="634"/>
      <c r="F12" s="634"/>
      <c r="G12" s="634"/>
      <c r="H12" s="634"/>
      <c r="I12" s="634"/>
      <c r="J12" s="634"/>
      <c r="K12" s="634"/>
      <c r="L12" s="634"/>
      <c r="M12" s="634"/>
      <c r="N12" s="634"/>
      <c r="O12" s="634"/>
      <c r="P12" s="634"/>
      <c r="Q12" s="635"/>
      <c r="R12" s="636">
        <v>8664</v>
      </c>
      <c r="S12" s="637"/>
      <c r="T12" s="637"/>
      <c r="U12" s="637"/>
      <c r="V12" s="637"/>
      <c r="W12" s="637"/>
      <c r="X12" s="637"/>
      <c r="Y12" s="638"/>
      <c r="Z12" s="639">
        <v>0</v>
      </c>
      <c r="AA12" s="639"/>
      <c r="AB12" s="639"/>
      <c r="AC12" s="639"/>
      <c r="AD12" s="640">
        <v>8664</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1754199</v>
      </c>
      <c r="BH12" s="637"/>
      <c r="BI12" s="637"/>
      <c r="BJ12" s="637"/>
      <c r="BK12" s="637"/>
      <c r="BL12" s="637"/>
      <c r="BM12" s="637"/>
      <c r="BN12" s="638"/>
      <c r="BO12" s="639">
        <v>41.4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688990</v>
      </c>
      <c r="CS12" s="637"/>
      <c r="CT12" s="637"/>
      <c r="CU12" s="637"/>
      <c r="CV12" s="637"/>
      <c r="CW12" s="637"/>
      <c r="CX12" s="637"/>
      <c r="CY12" s="638"/>
      <c r="CZ12" s="639">
        <v>1.9</v>
      </c>
      <c r="DA12" s="639"/>
      <c r="DB12" s="639"/>
      <c r="DC12" s="639"/>
      <c r="DD12" s="645">
        <v>47645</v>
      </c>
      <c r="DE12" s="637"/>
      <c r="DF12" s="637"/>
      <c r="DG12" s="637"/>
      <c r="DH12" s="637"/>
      <c r="DI12" s="637"/>
      <c r="DJ12" s="637"/>
      <c r="DK12" s="637"/>
      <c r="DL12" s="637"/>
      <c r="DM12" s="637"/>
      <c r="DN12" s="637"/>
      <c r="DO12" s="637"/>
      <c r="DP12" s="638"/>
      <c r="DQ12" s="645">
        <v>551739</v>
      </c>
      <c r="DR12" s="637"/>
      <c r="DS12" s="637"/>
      <c r="DT12" s="637"/>
      <c r="DU12" s="637"/>
      <c r="DV12" s="637"/>
      <c r="DW12" s="637"/>
      <c r="DX12" s="637"/>
      <c r="DY12" s="637"/>
      <c r="DZ12" s="637"/>
      <c r="EA12" s="637"/>
      <c r="EB12" s="637"/>
      <c r="EC12" s="646"/>
    </row>
    <row r="13" spans="2:143" ht="11.25" customHeight="1">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1680149</v>
      </c>
      <c r="BH13" s="637"/>
      <c r="BI13" s="637"/>
      <c r="BJ13" s="637"/>
      <c r="BK13" s="637"/>
      <c r="BL13" s="637"/>
      <c r="BM13" s="637"/>
      <c r="BN13" s="638"/>
      <c r="BO13" s="639">
        <v>39.700000000000003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2881820</v>
      </c>
      <c r="CS13" s="637"/>
      <c r="CT13" s="637"/>
      <c r="CU13" s="637"/>
      <c r="CV13" s="637"/>
      <c r="CW13" s="637"/>
      <c r="CX13" s="637"/>
      <c r="CY13" s="638"/>
      <c r="CZ13" s="639">
        <v>8.1</v>
      </c>
      <c r="DA13" s="639"/>
      <c r="DB13" s="639"/>
      <c r="DC13" s="639"/>
      <c r="DD13" s="645">
        <v>1520589</v>
      </c>
      <c r="DE13" s="637"/>
      <c r="DF13" s="637"/>
      <c r="DG13" s="637"/>
      <c r="DH13" s="637"/>
      <c r="DI13" s="637"/>
      <c r="DJ13" s="637"/>
      <c r="DK13" s="637"/>
      <c r="DL13" s="637"/>
      <c r="DM13" s="637"/>
      <c r="DN13" s="637"/>
      <c r="DO13" s="637"/>
      <c r="DP13" s="638"/>
      <c r="DQ13" s="645">
        <v>1190142</v>
      </c>
      <c r="DR13" s="637"/>
      <c r="DS13" s="637"/>
      <c r="DT13" s="637"/>
      <c r="DU13" s="637"/>
      <c r="DV13" s="637"/>
      <c r="DW13" s="637"/>
      <c r="DX13" s="637"/>
      <c r="DY13" s="637"/>
      <c r="DZ13" s="637"/>
      <c r="EA13" s="637"/>
      <c r="EB13" s="637"/>
      <c r="EC13" s="646"/>
    </row>
    <row r="14" spans="2:143" ht="11.25" customHeight="1">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190688</v>
      </c>
      <c r="BH14" s="637"/>
      <c r="BI14" s="637"/>
      <c r="BJ14" s="637"/>
      <c r="BK14" s="637"/>
      <c r="BL14" s="637"/>
      <c r="BM14" s="637"/>
      <c r="BN14" s="638"/>
      <c r="BO14" s="639">
        <v>4.5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763444</v>
      </c>
      <c r="CS14" s="637"/>
      <c r="CT14" s="637"/>
      <c r="CU14" s="637"/>
      <c r="CV14" s="637"/>
      <c r="CW14" s="637"/>
      <c r="CX14" s="637"/>
      <c r="CY14" s="638"/>
      <c r="CZ14" s="639">
        <v>2.1</v>
      </c>
      <c r="DA14" s="639"/>
      <c r="DB14" s="639"/>
      <c r="DC14" s="639"/>
      <c r="DD14" s="645">
        <v>4607</v>
      </c>
      <c r="DE14" s="637"/>
      <c r="DF14" s="637"/>
      <c r="DG14" s="637"/>
      <c r="DH14" s="637"/>
      <c r="DI14" s="637"/>
      <c r="DJ14" s="637"/>
      <c r="DK14" s="637"/>
      <c r="DL14" s="637"/>
      <c r="DM14" s="637"/>
      <c r="DN14" s="637"/>
      <c r="DO14" s="637"/>
      <c r="DP14" s="638"/>
      <c r="DQ14" s="645">
        <v>753802</v>
      </c>
      <c r="DR14" s="637"/>
      <c r="DS14" s="637"/>
      <c r="DT14" s="637"/>
      <c r="DU14" s="637"/>
      <c r="DV14" s="637"/>
      <c r="DW14" s="637"/>
      <c r="DX14" s="637"/>
      <c r="DY14" s="637"/>
      <c r="DZ14" s="637"/>
      <c r="EA14" s="637"/>
      <c r="EB14" s="637"/>
      <c r="EC14" s="646"/>
    </row>
    <row r="15" spans="2:143" ht="11.25" customHeight="1">
      <c r="B15" s="633" t="s">
        <v>247</v>
      </c>
      <c r="C15" s="634"/>
      <c r="D15" s="634"/>
      <c r="E15" s="634"/>
      <c r="F15" s="634"/>
      <c r="G15" s="634"/>
      <c r="H15" s="634"/>
      <c r="I15" s="634"/>
      <c r="J15" s="634"/>
      <c r="K15" s="634"/>
      <c r="L15" s="634"/>
      <c r="M15" s="634"/>
      <c r="N15" s="634"/>
      <c r="O15" s="634"/>
      <c r="P15" s="634"/>
      <c r="Q15" s="635"/>
      <c r="R15" s="636">
        <v>14590</v>
      </c>
      <c r="S15" s="637"/>
      <c r="T15" s="637"/>
      <c r="U15" s="637"/>
      <c r="V15" s="637"/>
      <c r="W15" s="637"/>
      <c r="X15" s="637"/>
      <c r="Y15" s="638"/>
      <c r="Z15" s="639">
        <v>0</v>
      </c>
      <c r="AA15" s="639"/>
      <c r="AB15" s="639"/>
      <c r="AC15" s="639"/>
      <c r="AD15" s="640">
        <v>14590</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405720</v>
      </c>
      <c r="BH15" s="637"/>
      <c r="BI15" s="637"/>
      <c r="BJ15" s="637"/>
      <c r="BK15" s="637"/>
      <c r="BL15" s="637"/>
      <c r="BM15" s="637"/>
      <c r="BN15" s="638"/>
      <c r="BO15" s="639">
        <v>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2599754</v>
      </c>
      <c r="CS15" s="637"/>
      <c r="CT15" s="637"/>
      <c r="CU15" s="637"/>
      <c r="CV15" s="637"/>
      <c r="CW15" s="637"/>
      <c r="CX15" s="637"/>
      <c r="CY15" s="638"/>
      <c r="CZ15" s="639">
        <v>7.3</v>
      </c>
      <c r="DA15" s="639"/>
      <c r="DB15" s="639"/>
      <c r="DC15" s="639"/>
      <c r="DD15" s="645">
        <v>197113</v>
      </c>
      <c r="DE15" s="637"/>
      <c r="DF15" s="637"/>
      <c r="DG15" s="637"/>
      <c r="DH15" s="637"/>
      <c r="DI15" s="637"/>
      <c r="DJ15" s="637"/>
      <c r="DK15" s="637"/>
      <c r="DL15" s="637"/>
      <c r="DM15" s="637"/>
      <c r="DN15" s="637"/>
      <c r="DO15" s="637"/>
      <c r="DP15" s="638"/>
      <c r="DQ15" s="645">
        <v>2007190</v>
      </c>
      <c r="DR15" s="637"/>
      <c r="DS15" s="637"/>
      <c r="DT15" s="637"/>
      <c r="DU15" s="637"/>
      <c r="DV15" s="637"/>
      <c r="DW15" s="637"/>
      <c r="DX15" s="637"/>
      <c r="DY15" s="637"/>
      <c r="DZ15" s="637"/>
      <c r="EA15" s="637"/>
      <c r="EB15" s="637"/>
      <c r="EC15" s="646"/>
    </row>
    <row r="16" spans="2:143" ht="11.25" customHeight="1">
      <c r="B16" s="633" t="s">
        <v>250</v>
      </c>
      <c r="C16" s="634"/>
      <c r="D16" s="634"/>
      <c r="E16" s="634"/>
      <c r="F16" s="634"/>
      <c r="G16" s="634"/>
      <c r="H16" s="634"/>
      <c r="I16" s="634"/>
      <c r="J16" s="634"/>
      <c r="K16" s="634"/>
      <c r="L16" s="634"/>
      <c r="M16" s="634"/>
      <c r="N16" s="634"/>
      <c r="O16" s="634"/>
      <c r="P16" s="634"/>
      <c r="Q16" s="635"/>
      <c r="R16" s="636">
        <v>77084</v>
      </c>
      <c r="S16" s="637"/>
      <c r="T16" s="637"/>
      <c r="U16" s="637"/>
      <c r="V16" s="637"/>
      <c r="W16" s="637"/>
      <c r="X16" s="637"/>
      <c r="Y16" s="638"/>
      <c r="Z16" s="639">
        <v>0.2</v>
      </c>
      <c r="AA16" s="639"/>
      <c r="AB16" s="639"/>
      <c r="AC16" s="639"/>
      <c r="AD16" s="640">
        <v>77084</v>
      </c>
      <c r="AE16" s="640"/>
      <c r="AF16" s="640"/>
      <c r="AG16" s="640"/>
      <c r="AH16" s="640"/>
      <c r="AI16" s="640"/>
      <c r="AJ16" s="640"/>
      <c r="AK16" s="640"/>
      <c r="AL16" s="641">
        <v>0.4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431457</v>
      </c>
      <c r="CS16" s="637"/>
      <c r="CT16" s="637"/>
      <c r="CU16" s="637"/>
      <c r="CV16" s="637"/>
      <c r="CW16" s="637"/>
      <c r="CX16" s="637"/>
      <c r="CY16" s="638"/>
      <c r="CZ16" s="639">
        <v>1.2</v>
      </c>
      <c r="DA16" s="639"/>
      <c r="DB16" s="639"/>
      <c r="DC16" s="639"/>
      <c r="DD16" s="645" t="s">
        <v>122</v>
      </c>
      <c r="DE16" s="637"/>
      <c r="DF16" s="637"/>
      <c r="DG16" s="637"/>
      <c r="DH16" s="637"/>
      <c r="DI16" s="637"/>
      <c r="DJ16" s="637"/>
      <c r="DK16" s="637"/>
      <c r="DL16" s="637"/>
      <c r="DM16" s="637"/>
      <c r="DN16" s="637"/>
      <c r="DO16" s="637"/>
      <c r="DP16" s="638"/>
      <c r="DQ16" s="645">
        <v>42309</v>
      </c>
      <c r="DR16" s="637"/>
      <c r="DS16" s="637"/>
      <c r="DT16" s="637"/>
      <c r="DU16" s="637"/>
      <c r="DV16" s="637"/>
      <c r="DW16" s="637"/>
      <c r="DX16" s="637"/>
      <c r="DY16" s="637"/>
      <c r="DZ16" s="637"/>
      <c r="EA16" s="637"/>
      <c r="EB16" s="637"/>
      <c r="EC16" s="646"/>
    </row>
    <row r="17" spans="2:133" ht="11.25" customHeight="1">
      <c r="B17" s="633" t="s">
        <v>253</v>
      </c>
      <c r="C17" s="634"/>
      <c r="D17" s="634"/>
      <c r="E17" s="634"/>
      <c r="F17" s="634"/>
      <c r="G17" s="634"/>
      <c r="H17" s="634"/>
      <c r="I17" s="634"/>
      <c r="J17" s="634"/>
      <c r="K17" s="634"/>
      <c r="L17" s="634"/>
      <c r="M17" s="634"/>
      <c r="N17" s="634"/>
      <c r="O17" s="634"/>
      <c r="P17" s="634"/>
      <c r="Q17" s="635"/>
      <c r="R17" s="636">
        <v>179919</v>
      </c>
      <c r="S17" s="637"/>
      <c r="T17" s="637"/>
      <c r="U17" s="637"/>
      <c r="V17" s="637"/>
      <c r="W17" s="637"/>
      <c r="X17" s="637"/>
      <c r="Y17" s="638"/>
      <c r="Z17" s="639">
        <v>0.5</v>
      </c>
      <c r="AA17" s="639"/>
      <c r="AB17" s="639"/>
      <c r="AC17" s="639"/>
      <c r="AD17" s="640">
        <v>179919</v>
      </c>
      <c r="AE17" s="640"/>
      <c r="AF17" s="640"/>
      <c r="AG17" s="640"/>
      <c r="AH17" s="640"/>
      <c r="AI17" s="640"/>
      <c r="AJ17" s="640"/>
      <c r="AK17" s="640"/>
      <c r="AL17" s="641">
        <v>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4742738</v>
      </c>
      <c r="CS17" s="637"/>
      <c r="CT17" s="637"/>
      <c r="CU17" s="637"/>
      <c r="CV17" s="637"/>
      <c r="CW17" s="637"/>
      <c r="CX17" s="637"/>
      <c r="CY17" s="638"/>
      <c r="CZ17" s="639">
        <v>13.3</v>
      </c>
      <c r="DA17" s="639"/>
      <c r="DB17" s="639"/>
      <c r="DC17" s="639"/>
      <c r="DD17" s="645" t="s">
        <v>122</v>
      </c>
      <c r="DE17" s="637"/>
      <c r="DF17" s="637"/>
      <c r="DG17" s="637"/>
      <c r="DH17" s="637"/>
      <c r="DI17" s="637"/>
      <c r="DJ17" s="637"/>
      <c r="DK17" s="637"/>
      <c r="DL17" s="637"/>
      <c r="DM17" s="637"/>
      <c r="DN17" s="637"/>
      <c r="DO17" s="637"/>
      <c r="DP17" s="638"/>
      <c r="DQ17" s="645">
        <v>4578571</v>
      </c>
      <c r="DR17" s="637"/>
      <c r="DS17" s="637"/>
      <c r="DT17" s="637"/>
      <c r="DU17" s="637"/>
      <c r="DV17" s="637"/>
      <c r="DW17" s="637"/>
      <c r="DX17" s="637"/>
      <c r="DY17" s="637"/>
      <c r="DZ17" s="637"/>
      <c r="EA17" s="637"/>
      <c r="EB17" s="637"/>
      <c r="EC17" s="646"/>
    </row>
    <row r="18" spans="2:133" ht="11.25" customHeight="1">
      <c r="B18" s="633" t="s">
        <v>256</v>
      </c>
      <c r="C18" s="634"/>
      <c r="D18" s="634"/>
      <c r="E18" s="634"/>
      <c r="F18" s="634"/>
      <c r="G18" s="634"/>
      <c r="H18" s="634"/>
      <c r="I18" s="634"/>
      <c r="J18" s="634"/>
      <c r="K18" s="634"/>
      <c r="L18" s="634"/>
      <c r="M18" s="634"/>
      <c r="N18" s="634"/>
      <c r="O18" s="634"/>
      <c r="P18" s="634"/>
      <c r="Q18" s="635"/>
      <c r="R18" s="636">
        <v>20121</v>
      </c>
      <c r="S18" s="637"/>
      <c r="T18" s="637"/>
      <c r="U18" s="637"/>
      <c r="V18" s="637"/>
      <c r="W18" s="637"/>
      <c r="X18" s="637"/>
      <c r="Y18" s="638"/>
      <c r="Z18" s="639">
        <v>0.1</v>
      </c>
      <c r="AA18" s="639"/>
      <c r="AB18" s="639"/>
      <c r="AC18" s="639"/>
      <c r="AD18" s="640">
        <v>20121</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c r="B19" s="633" t="s">
        <v>259</v>
      </c>
      <c r="C19" s="634"/>
      <c r="D19" s="634"/>
      <c r="E19" s="634"/>
      <c r="F19" s="634"/>
      <c r="G19" s="634"/>
      <c r="H19" s="634"/>
      <c r="I19" s="634"/>
      <c r="J19" s="634"/>
      <c r="K19" s="634"/>
      <c r="L19" s="634"/>
      <c r="M19" s="634"/>
      <c r="N19" s="634"/>
      <c r="O19" s="634"/>
      <c r="P19" s="634"/>
      <c r="Q19" s="635"/>
      <c r="R19" s="636">
        <v>159553</v>
      </c>
      <c r="S19" s="637"/>
      <c r="T19" s="637"/>
      <c r="U19" s="637"/>
      <c r="V19" s="637"/>
      <c r="W19" s="637"/>
      <c r="X19" s="637"/>
      <c r="Y19" s="638"/>
      <c r="Z19" s="639">
        <v>0.4</v>
      </c>
      <c r="AA19" s="639"/>
      <c r="AB19" s="639"/>
      <c r="AC19" s="639"/>
      <c r="AD19" s="640">
        <v>159553</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262</v>
      </c>
      <c r="C20" s="650"/>
      <c r="D20" s="650"/>
      <c r="E20" s="650"/>
      <c r="F20" s="650"/>
      <c r="G20" s="650"/>
      <c r="H20" s="650"/>
      <c r="I20" s="650"/>
      <c r="J20" s="650"/>
      <c r="K20" s="650"/>
      <c r="L20" s="650"/>
      <c r="M20" s="650"/>
      <c r="N20" s="650"/>
      <c r="O20" s="650"/>
      <c r="P20" s="650"/>
      <c r="Q20" s="651"/>
      <c r="R20" s="636">
        <v>245</v>
      </c>
      <c r="S20" s="637"/>
      <c r="T20" s="637"/>
      <c r="U20" s="637"/>
      <c r="V20" s="637"/>
      <c r="W20" s="637"/>
      <c r="X20" s="637"/>
      <c r="Y20" s="638"/>
      <c r="Z20" s="639">
        <v>0</v>
      </c>
      <c r="AA20" s="639"/>
      <c r="AB20" s="639"/>
      <c r="AC20" s="639"/>
      <c r="AD20" s="640">
        <v>245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35586999</v>
      </c>
      <c r="CS20" s="637"/>
      <c r="CT20" s="637"/>
      <c r="CU20" s="637"/>
      <c r="CV20" s="637"/>
      <c r="CW20" s="637"/>
      <c r="CX20" s="637"/>
      <c r="CY20" s="638"/>
      <c r="CZ20" s="639">
        <v>100</v>
      </c>
      <c r="DA20" s="639"/>
      <c r="DB20" s="639"/>
      <c r="DC20" s="639"/>
      <c r="DD20" s="645">
        <v>2522426</v>
      </c>
      <c r="DE20" s="637"/>
      <c r="DF20" s="637"/>
      <c r="DG20" s="637"/>
      <c r="DH20" s="637"/>
      <c r="DI20" s="637"/>
      <c r="DJ20" s="637"/>
      <c r="DK20" s="637"/>
      <c r="DL20" s="637"/>
      <c r="DM20" s="637"/>
      <c r="DN20" s="637"/>
      <c r="DO20" s="637"/>
      <c r="DP20" s="638"/>
      <c r="DQ20" s="645">
        <v>22937976</v>
      </c>
      <c r="DR20" s="637"/>
      <c r="DS20" s="637"/>
      <c r="DT20" s="637"/>
      <c r="DU20" s="637"/>
      <c r="DV20" s="637"/>
      <c r="DW20" s="637"/>
      <c r="DX20" s="637"/>
      <c r="DY20" s="637"/>
      <c r="DZ20" s="637"/>
      <c r="EA20" s="637"/>
      <c r="EB20" s="637"/>
      <c r="EC20" s="646"/>
    </row>
    <row r="21" spans="2:133" ht="11.25" customHeight="1">
      <c r="B21" s="633" t="s">
        <v>265</v>
      </c>
      <c r="C21" s="634"/>
      <c r="D21" s="634"/>
      <c r="E21" s="634"/>
      <c r="F21" s="634"/>
      <c r="G21" s="634"/>
      <c r="H21" s="634"/>
      <c r="I21" s="634"/>
      <c r="J21" s="634"/>
      <c r="K21" s="634"/>
      <c r="L21" s="634"/>
      <c r="M21" s="634"/>
      <c r="N21" s="634"/>
      <c r="O21" s="634"/>
      <c r="P21" s="634"/>
      <c r="Q21" s="635"/>
      <c r="R21" s="636">
        <v>13944393</v>
      </c>
      <c r="S21" s="637"/>
      <c r="T21" s="637"/>
      <c r="U21" s="637"/>
      <c r="V21" s="637"/>
      <c r="W21" s="637"/>
      <c r="X21" s="637"/>
      <c r="Y21" s="638"/>
      <c r="Z21" s="639">
        <v>37.4</v>
      </c>
      <c r="AA21" s="639"/>
      <c r="AB21" s="639"/>
      <c r="AC21" s="639"/>
      <c r="AD21" s="640">
        <v>12799923</v>
      </c>
      <c r="AE21" s="640"/>
      <c r="AF21" s="640"/>
      <c r="AG21" s="640"/>
      <c r="AH21" s="640"/>
      <c r="AI21" s="640"/>
      <c r="AJ21" s="640"/>
      <c r="AK21" s="640"/>
      <c r="AL21" s="641">
        <v>67.900000000000006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267</v>
      </c>
      <c r="C22" s="634"/>
      <c r="D22" s="634"/>
      <c r="E22" s="634"/>
      <c r="F22" s="634"/>
      <c r="G22" s="634"/>
      <c r="H22" s="634"/>
      <c r="I22" s="634"/>
      <c r="J22" s="634"/>
      <c r="K22" s="634"/>
      <c r="L22" s="634"/>
      <c r="M22" s="634"/>
      <c r="N22" s="634"/>
      <c r="O22" s="634"/>
      <c r="P22" s="634"/>
      <c r="Q22" s="635"/>
      <c r="R22" s="636">
        <v>12799923</v>
      </c>
      <c r="S22" s="637"/>
      <c r="T22" s="637"/>
      <c r="U22" s="637"/>
      <c r="V22" s="637"/>
      <c r="W22" s="637"/>
      <c r="X22" s="637"/>
      <c r="Y22" s="638"/>
      <c r="Z22" s="639">
        <v>34.299999999999997</v>
      </c>
      <c r="AA22" s="639"/>
      <c r="AB22" s="639"/>
      <c r="AC22" s="639"/>
      <c r="AD22" s="640">
        <v>12799923</v>
      </c>
      <c r="AE22" s="640"/>
      <c r="AF22" s="640"/>
      <c r="AG22" s="640"/>
      <c r="AH22" s="640"/>
      <c r="AI22" s="640"/>
      <c r="AJ22" s="640"/>
      <c r="AK22" s="640"/>
      <c r="AL22" s="641">
        <v>67.900000000000006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270</v>
      </c>
      <c r="C23" s="634"/>
      <c r="D23" s="634"/>
      <c r="E23" s="634"/>
      <c r="F23" s="634"/>
      <c r="G23" s="634"/>
      <c r="H23" s="634"/>
      <c r="I23" s="634"/>
      <c r="J23" s="634"/>
      <c r="K23" s="634"/>
      <c r="L23" s="634"/>
      <c r="M23" s="634"/>
      <c r="N23" s="634"/>
      <c r="O23" s="634"/>
      <c r="P23" s="634"/>
      <c r="Q23" s="635"/>
      <c r="R23" s="636">
        <v>1144470</v>
      </c>
      <c r="S23" s="637"/>
      <c r="T23" s="637"/>
      <c r="U23" s="637"/>
      <c r="V23" s="637"/>
      <c r="W23" s="637"/>
      <c r="X23" s="637"/>
      <c r="Y23" s="638"/>
      <c r="Z23" s="639">
        <v>3.1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20910769</v>
      </c>
      <c r="CS24" s="626"/>
      <c r="CT24" s="626"/>
      <c r="CU24" s="626"/>
      <c r="CV24" s="626"/>
      <c r="CW24" s="626"/>
      <c r="CX24" s="626"/>
      <c r="CY24" s="627"/>
      <c r="CZ24" s="630">
        <v>58.8</v>
      </c>
      <c r="DA24" s="631"/>
      <c r="DB24" s="631"/>
      <c r="DC24" s="647"/>
      <c r="DD24" s="666">
        <v>12814700</v>
      </c>
      <c r="DE24" s="626"/>
      <c r="DF24" s="626"/>
      <c r="DG24" s="626"/>
      <c r="DH24" s="626"/>
      <c r="DI24" s="626"/>
      <c r="DJ24" s="626"/>
      <c r="DK24" s="627"/>
      <c r="DL24" s="666">
        <v>11811371</v>
      </c>
      <c r="DM24" s="626"/>
      <c r="DN24" s="626"/>
      <c r="DO24" s="626"/>
      <c r="DP24" s="626"/>
      <c r="DQ24" s="626"/>
      <c r="DR24" s="626"/>
      <c r="DS24" s="626"/>
      <c r="DT24" s="626"/>
      <c r="DU24" s="626"/>
      <c r="DV24" s="627"/>
      <c r="DW24" s="630">
        <v>62.5</v>
      </c>
      <c r="DX24" s="631"/>
      <c r="DY24" s="631"/>
      <c r="DZ24" s="631"/>
      <c r="EA24" s="631"/>
      <c r="EB24" s="631"/>
      <c r="EC24" s="632"/>
    </row>
    <row r="25" spans="2:133" ht="11.25" customHeight="1">
      <c r="B25" s="633" t="s">
        <v>280</v>
      </c>
      <c r="C25" s="634"/>
      <c r="D25" s="634"/>
      <c r="E25" s="634"/>
      <c r="F25" s="634"/>
      <c r="G25" s="634"/>
      <c r="H25" s="634"/>
      <c r="I25" s="634"/>
      <c r="J25" s="634"/>
      <c r="K25" s="634"/>
      <c r="L25" s="634"/>
      <c r="M25" s="634"/>
      <c r="N25" s="634"/>
      <c r="O25" s="634"/>
      <c r="P25" s="634"/>
      <c r="Q25" s="635"/>
      <c r="R25" s="636">
        <v>19790520</v>
      </c>
      <c r="S25" s="637"/>
      <c r="T25" s="637"/>
      <c r="U25" s="637"/>
      <c r="V25" s="637"/>
      <c r="W25" s="637"/>
      <c r="X25" s="637"/>
      <c r="Y25" s="638"/>
      <c r="Z25" s="639">
        <v>53.1</v>
      </c>
      <c r="AA25" s="639"/>
      <c r="AB25" s="639"/>
      <c r="AC25" s="639"/>
      <c r="AD25" s="640">
        <v>18646050</v>
      </c>
      <c r="AE25" s="640"/>
      <c r="AF25" s="640"/>
      <c r="AG25" s="640"/>
      <c r="AH25" s="640"/>
      <c r="AI25" s="640"/>
      <c r="AJ25" s="640"/>
      <c r="AK25" s="640"/>
      <c r="AL25" s="641">
        <v>98.9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5371679</v>
      </c>
      <c r="CS25" s="669"/>
      <c r="CT25" s="669"/>
      <c r="CU25" s="669"/>
      <c r="CV25" s="669"/>
      <c r="CW25" s="669"/>
      <c r="CX25" s="669"/>
      <c r="CY25" s="670"/>
      <c r="CZ25" s="641">
        <v>15.1</v>
      </c>
      <c r="DA25" s="667"/>
      <c r="DB25" s="667"/>
      <c r="DC25" s="671"/>
      <c r="DD25" s="645">
        <v>4809271</v>
      </c>
      <c r="DE25" s="669"/>
      <c r="DF25" s="669"/>
      <c r="DG25" s="669"/>
      <c r="DH25" s="669"/>
      <c r="DI25" s="669"/>
      <c r="DJ25" s="669"/>
      <c r="DK25" s="670"/>
      <c r="DL25" s="645">
        <v>4616361</v>
      </c>
      <c r="DM25" s="669"/>
      <c r="DN25" s="669"/>
      <c r="DO25" s="669"/>
      <c r="DP25" s="669"/>
      <c r="DQ25" s="669"/>
      <c r="DR25" s="669"/>
      <c r="DS25" s="669"/>
      <c r="DT25" s="669"/>
      <c r="DU25" s="669"/>
      <c r="DV25" s="670"/>
      <c r="DW25" s="641">
        <v>24.4</v>
      </c>
      <c r="DX25" s="667"/>
      <c r="DY25" s="667"/>
      <c r="DZ25" s="667"/>
      <c r="EA25" s="667"/>
      <c r="EB25" s="667"/>
      <c r="EC25" s="668"/>
    </row>
    <row r="26" spans="2:133" ht="11.25" customHeight="1">
      <c r="B26" s="633" t="s">
        <v>283</v>
      </c>
      <c r="C26" s="634"/>
      <c r="D26" s="634"/>
      <c r="E26" s="634"/>
      <c r="F26" s="634"/>
      <c r="G26" s="634"/>
      <c r="H26" s="634"/>
      <c r="I26" s="634"/>
      <c r="J26" s="634"/>
      <c r="K26" s="634"/>
      <c r="L26" s="634"/>
      <c r="M26" s="634"/>
      <c r="N26" s="634"/>
      <c r="O26" s="634"/>
      <c r="P26" s="634"/>
      <c r="Q26" s="635"/>
      <c r="R26" s="636">
        <v>3011</v>
      </c>
      <c r="S26" s="637"/>
      <c r="T26" s="637"/>
      <c r="U26" s="637"/>
      <c r="V26" s="637"/>
      <c r="W26" s="637"/>
      <c r="X26" s="637"/>
      <c r="Y26" s="638"/>
      <c r="Z26" s="639">
        <v>0</v>
      </c>
      <c r="AA26" s="639"/>
      <c r="AB26" s="639"/>
      <c r="AC26" s="639"/>
      <c r="AD26" s="640">
        <v>3011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3127849</v>
      </c>
      <c r="CS26" s="637"/>
      <c r="CT26" s="637"/>
      <c r="CU26" s="637"/>
      <c r="CV26" s="637"/>
      <c r="CW26" s="637"/>
      <c r="CX26" s="637"/>
      <c r="CY26" s="638"/>
      <c r="CZ26" s="641">
        <v>8.8000000000000007</v>
      </c>
      <c r="DA26" s="667"/>
      <c r="DB26" s="667"/>
      <c r="DC26" s="671"/>
      <c r="DD26" s="645">
        <v>2903920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c r="B27" s="633" t="s">
        <v>286</v>
      </c>
      <c r="C27" s="634"/>
      <c r="D27" s="634"/>
      <c r="E27" s="634"/>
      <c r="F27" s="634"/>
      <c r="G27" s="634"/>
      <c r="H27" s="634"/>
      <c r="I27" s="634"/>
      <c r="J27" s="634"/>
      <c r="K27" s="634"/>
      <c r="L27" s="634"/>
      <c r="M27" s="634"/>
      <c r="N27" s="634"/>
      <c r="O27" s="634"/>
      <c r="P27" s="634"/>
      <c r="Q27" s="635"/>
      <c r="R27" s="636">
        <v>124104</v>
      </c>
      <c r="S27" s="637"/>
      <c r="T27" s="637"/>
      <c r="U27" s="637"/>
      <c r="V27" s="637"/>
      <c r="W27" s="637"/>
      <c r="X27" s="637"/>
      <c r="Y27" s="638"/>
      <c r="Z27" s="639">
        <v>0.3</v>
      </c>
      <c r="AA27" s="639"/>
      <c r="AB27" s="639"/>
      <c r="AC27" s="639"/>
      <c r="AD27" s="640">
        <v>11080</v>
      </c>
      <c r="AE27" s="640"/>
      <c r="AF27" s="640"/>
      <c r="AG27" s="640"/>
      <c r="AH27" s="640"/>
      <c r="AI27" s="640"/>
      <c r="AJ27" s="640"/>
      <c r="AK27" s="640"/>
      <c r="AL27" s="641">
        <v>0.1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4235211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10796352</v>
      </c>
      <c r="CS27" s="669"/>
      <c r="CT27" s="669"/>
      <c r="CU27" s="669"/>
      <c r="CV27" s="669"/>
      <c r="CW27" s="669"/>
      <c r="CX27" s="669"/>
      <c r="CY27" s="670"/>
      <c r="CZ27" s="641">
        <v>30.3</v>
      </c>
      <c r="DA27" s="667"/>
      <c r="DB27" s="667"/>
      <c r="DC27" s="671"/>
      <c r="DD27" s="645">
        <v>3426858</v>
      </c>
      <c r="DE27" s="669"/>
      <c r="DF27" s="669"/>
      <c r="DG27" s="669"/>
      <c r="DH27" s="669"/>
      <c r="DI27" s="669"/>
      <c r="DJ27" s="669"/>
      <c r="DK27" s="670"/>
      <c r="DL27" s="645">
        <v>2616439</v>
      </c>
      <c r="DM27" s="669"/>
      <c r="DN27" s="669"/>
      <c r="DO27" s="669"/>
      <c r="DP27" s="669"/>
      <c r="DQ27" s="669"/>
      <c r="DR27" s="669"/>
      <c r="DS27" s="669"/>
      <c r="DT27" s="669"/>
      <c r="DU27" s="669"/>
      <c r="DV27" s="670"/>
      <c r="DW27" s="641">
        <v>13.9</v>
      </c>
      <c r="DX27" s="667"/>
      <c r="DY27" s="667"/>
      <c r="DZ27" s="667"/>
      <c r="EA27" s="667"/>
      <c r="EB27" s="667"/>
      <c r="EC27" s="668"/>
    </row>
    <row r="28" spans="2:133" ht="11.25" customHeight="1">
      <c r="B28" s="633" t="s">
        <v>289</v>
      </c>
      <c r="C28" s="634"/>
      <c r="D28" s="634"/>
      <c r="E28" s="634"/>
      <c r="F28" s="634"/>
      <c r="G28" s="634"/>
      <c r="H28" s="634"/>
      <c r="I28" s="634"/>
      <c r="J28" s="634"/>
      <c r="K28" s="634"/>
      <c r="L28" s="634"/>
      <c r="M28" s="634"/>
      <c r="N28" s="634"/>
      <c r="O28" s="634"/>
      <c r="P28" s="634"/>
      <c r="Q28" s="635"/>
      <c r="R28" s="636">
        <v>470092</v>
      </c>
      <c r="S28" s="637"/>
      <c r="T28" s="637"/>
      <c r="U28" s="637"/>
      <c r="V28" s="637"/>
      <c r="W28" s="637"/>
      <c r="X28" s="637"/>
      <c r="Y28" s="638"/>
      <c r="Z28" s="639">
        <v>1.3</v>
      </c>
      <c r="AA28" s="639"/>
      <c r="AB28" s="639"/>
      <c r="AC28" s="639"/>
      <c r="AD28" s="640">
        <v>74705</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4742738</v>
      </c>
      <c r="CS28" s="637"/>
      <c r="CT28" s="637"/>
      <c r="CU28" s="637"/>
      <c r="CV28" s="637"/>
      <c r="CW28" s="637"/>
      <c r="CX28" s="637"/>
      <c r="CY28" s="638"/>
      <c r="CZ28" s="641">
        <v>13.3</v>
      </c>
      <c r="DA28" s="667"/>
      <c r="DB28" s="667"/>
      <c r="DC28" s="671"/>
      <c r="DD28" s="645">
        <v>4578571</v>
      </c>
      <c r="DE28" s="637"/>
      <c r="DF28" s="637"/>
      <c r="DG28" s="637"/>
      <c r="DH28" s="637"/>
      <c r="DI28" s="637"/>
      <c r="DJ28" s="637"/>
      <c r="DK28" s="638"/>
      <c r="DL28" s="645">
        <v>4578571</v>
      </c>
      <c r="DM28" s="637"/>
      <c r="DN28" s="637"/>
      <c r="DO28" s="637"/>
      <c r="DP28" s="637"/>
      <c r="DQ28" s="637"/>
      <c r="DR28" s="637"/>
      <c r="DS28" s="637"/>
      <c r="DT28" s="637"/>
      <c r="DU28" s="637"/>
      <c r="DV28" s="638"/>
      <c r="DW28" s="641">
        <v>24.2</v>
      </c>
      <c r="DX28" s="667"/>
      <c r="DY28" s="667"/>
      <c r="DZ28" s="667"/>
      <c r="EA28" s="667"/>
      <c r="EB28" s="667"/>
      <c r="EC28" s="668"/>
    </row>
    <row r="29" spans="2:133" ht="11.25" customHeight="1">
      <c r="B29" s="633" t="s">
        <v>291</v>
      </c>
      <c r="C29" s="634"/>
      <c r="D29" s="634"/>
      <c r="E29" s="634"/>
      <c r="F29" s="634"/>
      <c r="G29" s="634"/>
      <c r="H29" s="634"/>
      <c r="I29" s="634"/>
      <c r="J29" s="634"/>
      <c r="K29" s="634"/>
      <c r="L29" s="634"/>
      <c r="M29" s="634"/>
      <c r="N29" s="634"/>
      <c r="O29" s="634"/>
      <c r="P29" s="634"/>
      <c r="Q29" s="635"/>
      <c r="R29" s="636">
        <v>23948</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4741465</v>
      </c>
      <c r="CS29" s="669"/>
      <c r="CT29" s="669"/>
      <c r="CU29" s="669"/>
      <c r="CV29" s="669"/>
      <c r="CW29" s="669"/>
      <c r="CX29" s="669"/>
      <c r="CY29" s="670"/>
      <c r="CZ29" s="641">
        <v>13.3</v>
      </c>
      <c r="DA29" s="667"/>
      <c r="DB29" s="667"/>
      <c r="DC29" s="671"/>
      <c r="DD29" s="645">
        <v>4577298</v>
      </c>
      <c r="DE29" s="669"/>
      <c r="DF29" s="669"/>
      <c r="DG29" s="669"/>
      <c r="DH29" s="669"/>
      <c r="DI29" s="669"/>
      <c r="DJ29" s="669"/>
      <c r="DK29" s="670"/>
      <c r="DL29" s="645">
        <v>4577298</v>
      </c>
      <c r="DM29" s="669"/>
      <c r="DN29" s="669"/>
      <c r="DO29" s="669"/>
      <c r="DP29" s="669"/>
      <c r="DQ29" s="669"/>
      <c r="DR29" s="669"/>
      <c r="DS29" s="669"/>
      <c r="DT29" s="669"/>
      <c r="DU29" s="669"/>
      <c r="DV29" s="670"/>
      <c r="DW29" s="641">
        <v>24.2</v>
      </c>
      <c r="DX29" s="667"/>
      <c r="DY29" s="667"/>
      <c r="DZ29" s="667"/>
      <c r="EA29" s="667"/>
      <c r="EB29" s="667"/>
      <c r="EC29" s="668"/>
    </row>
    <row r="30" spans="2:133" ht="11.25" customHeight="1">
      <c r="B30" s="633" t="s">
        <v>293</v>
      </c>
      <c r="C30" s="634"/>
      <c r="D30" s="634"/>
      <c r="E30" s="634"/>
      <c r="F30" s="634"/>
      <c r="G30" s="634"/>
      <c r="H30" s="634"/>
      <c r="I30" s="634"/>
      <c r="J30" s="634"/>
      <c r="K30" s="634"/>
      <c r="L30" s="634"/>
      <c r="M30" s="634"/>
      <c r="N30" s="634"/>
      <c r="O30" s="634"/>
      <c r="P30" s="634"/>
      <c r="Q30" s="635"/>
      <c r="R30" s="636">
        <v>8182814</v>
      </c>
      <c r="S30" s="637"/>
      <c r="T30" s="637"/>
      <c r="U30" s="637"/>
      <c r="V30" s="637"/>
      <c r="W30" s="637"/>
      <c r="X30" s="637"/>
      <c r="Y30" s="638"/>
      <c r="Z30" s="639">
        <v>21.9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4611266</v>
      </c>
      <c r="CS30" s="637"/>
      <c r="CT30" s="637"/>
      <c r="CU30" s="637"/>
      <c r="CV30" s="637"/>
      <c r="CW30" s="637"/>
      <c r="CX30" s="637"/>
      <c r="CY30" s="638"/>
      <c r="CZ30" s="641">
        <v>13</v>
      </c>
      <c r="DA30" s="667"/>
      <c r="DB30" s="667"/>
      <c r="DC30" s="671"/>
      <c r="DD30" s="645">
        <v>4453772</v>
      </c>
      <c r="DE30" s="637"/>
      <c r="DF30" s="637"/>
      <c r="DG30" s="637"/>
      <c r="DH30" s="637"/>
      <c r="DI30" s="637"/>
      <c r="DJ30" s="637"/>
      <c r="DK30" s="638"/>
      <c r="DL30" s="645">
        <v>4453772</v>
      </c>
      <c r="DM30" s="637"/>
      <c r="DN30" s="637"/>
      <c r="DO30" s="637"/>
      <c r="DP30" s="637"/>
      <c r="DQ30" s="637"/>
      <c r="DR30" s="637"/>
      <c r="DS30" s="637"/>
      <c r="DT30" s="637"/>
      <c r="DU30" s="637"/>
      <c r="DV30" s="638"/>
      <c r="DW30" s="641">
        <v>23.6</v>
      </c>
      <c r="DX30" s="667"/>
      <c r="DY30" s="667"/>
      <c r="DZ30" s="667"/>
      <c r="EA30" s="667"/>
      <c r="EB30" s="667"/>
      <c r="EC30" s="668"/>
    </row>
    <row r="31" spans="2:133" ht="11.25" customHeight="1">
      <c r="B31" s="649" t="s">
        <v>297</v>
      </c>
      <c r="C31" s="650"/>
      <c r="D31" s="650"/>
      <c r="E31" s="650"/>
      <c r="F31" s="650"/>
      <c r="G31" s="650"/>
      <c r="H31" s="650"/>
      <c r="I31" s="650"/>
      <c r="J31" s="650"/>
      <c r="K31" s="650"/>
      <c r="L31" s="650"/>
      <c r="M31" s="650"/>
      <c r="N31" s="650"/>
      <c r="O31" s="650"/>
      <c r="P31" s="650"/>
      <c r="Q31" s="651"/>
      <c r="R31" s="636">
        <v>16789</v>
      </c>
      <c r="S31" s="637"/>
      <c r="T31" s="637"/>
      <c r="U31" s="637"/>
      <c r="V31" s="637"/>
      <c r="W31" s="637"/>
      <c r="X31" s="637"/>
      <c r="Y31" s="638"/>
      <c r="Z31" s="639">
        <v>0</v>
      </c>
      <c r="AA31" s="639"/>
      <c r="AB31" s="639"/>
      <c r="AC31" s="639"/>
      <c r="AD31" s="640">
        <v>16789</v>
      </c>
      <c r="AE31" s="640"/>
      <c r="AF31" s="640"/>
      <c r="AG31" s="640"/>
      <c r="AH31" s="640"/>
      <c r="AI31" s="640"/>
      <c r="AJ31" s="640"/>
      <c r="AK31" s="640"/>
      <c r="AL31" s="641">
        <v>0.1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v>
      </c>
      <c r="BN31" s="680"/>
      <c r="BO31" s="680"/>
      <c r="BP31" s="680"/>
      <c r="BQ31" s="681"/>
      <c r="BR31" s="692">
        <v>99.5</v>
      </c>
      <c r="BS31" s="680"/>
      <c r="BT31" s="680"/>
      <c r="BU31" s="680"/>
      <c r="BV31" s="680"/>
      <c r="BW31" s="680"/>
      <c r="BX31" s="631">
        <v>97.9</v>
      </c>
      <c r="BY31" s="680"/>
      <c r="BZ31" s="680"/>
      <c r="CA31" s="680"/>
      <c r="CB31" s="681"/>
      <c r="CD31" s="674"/>
      <c r="CE31" s="675"/>
      <c r="CF31" s="633" t="s">
        <v>300</v>
      </c>
      <c r="CG31" s="634"/>
      <c r="CH31" s="634"/>
      <c r="CI31" s="634"/>
      <c r="CJ31" s="634"/>
      <c r="CK31" s="634"/>
      <c r="CL31" s="634"/>
      <c r="CM31" s="634"/>
      <c r="CN31" s="634"/>
      <c r="CO31" s="634"/>
      <c r="CP31" s="634"/>
      <c r="CQ31" s="635"/>
      <c r="CR31" s="636">
        <v>130199</v>
      </c>
      <c r="CS31" s="669"/>
      <c r="CT31" s="669"/>
      <c r="CU31" s="669"/>
      <c r="CV31" s="669"/>
      <c r="CW31" s="669"/>
      <c r="CX31" s="669"/>
      <c r="CY31" s="670"/>
      <c r="CZ31" s="641">
        <v>0.4</v>
      </c>
      <c r="DA31" s="667"/>
      <c r="DB31" s="667"/>
      <c r="DC31" s="671"/>
      <c r="DD31" s="645">
        <v>123526</v>
      </c>
      <c r="DE31" s="669"/>
      <c r="DF31" s="669"/>
      <c r="DG31" s="669"/>
      <c r="DH31" s="669"/>
      <c r="DI31" s="669"/>
      <c r="DJ31" s="669"/>
      <c r="DK31" s="670"/>
      <c r="DL31" s="645">
        <v>123526</v>
      </c>
      <c r="DM31" s="669"/>
      <c r="DN31" s="669"/>
      <c r="DO31" s="669"/>
      <c r="DP31" s="669"/>
      <c r="DQ31" s="669"/>
      <c r="DR31" s="669"/>
      <c r="DS31" s="669"/>
      <c r="DT31" s="669"/>
      <c r="DU31" s="669"/>
      <c r="DV31" s="670"/>
      <c r="DW31" s="641">
        <v>0.7</v>
      </c>
      <c r="DX31" s="667"/>
      <c r="DY31" s="667"/>
      <c r="DZ31" s="667"/>
      <c r="EA31" s="667"/>
      <c r="EB31" s="667"/>
      <c r="EC31" s="668"/>
    </row>
    <row r="32" spans="2:133" ht="11.25" customHeight="1">
      <c r="B32" s="633" t="s">
        <v>301</v>
      </c>
      <c r="C32" s="634"/>
      <c r="D32" s="634"/>
      <c r="E32" s="634"/>
      <c r="F32" s="634"/>
      <c r="G32" s="634"/>
      <c r="H32" s="634"/>
      <c r="I32" s="634"/>
      <c r="J32" s="634"/>
      <c r="K32" s="634"/>
      <c r="L32" s="634"/>
      <c r="M32" s="634"/>
      <c r="N32" s="634"/>
      <c r="O32" s="634"/>
      <c r="P32" s="634"/>
      <c r="Q32" s="635"/>
      <c r="R32" s="636">
        <v>2484773</v>
      </c>
      <c r="S32" s="637"/>
      <c r="T32" s="637"/>
      <c r="U32" s="637"/>
      <c r="V32" s="637"/>
      <c r="W32" s="637"/>
      <c r="X32" s="637"/>
      <c r="Y32" s="638"/>
      <c r="Z32" s="639">
        <v>6.7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9"/>
      <c r="BI32" s="669"/>
      <c r="BJ32" s="669"/>
      <c r="BK32" s="669"/>
      <c r="BL32" s="669"/>
      <c r="BM32" s="642">
        <v>98.3</v>
      </c>
      <c r="BN32" s="669"/>
      <c r="BO32" s="669"/>
      <c r="BP32" s="669"/>
      <c r="BQ32" s="691"/>
      <c r="BR32" s="693">
        <v>99.3</v>
      </c>
      <c r="BS32" s="669"/>
      <c r="BT32" s="669"/>
      <c r="BU32" s="669"/>
      <c r="BV32" s="669"/>
      <c r="BW32" s="669"/>
      <c r="BX32" s="642">
        <v>98.4</v>
      </c>
      <c r="BY32" s="669"/>
      <c r="BZ32" s="669"/>
      <c r="CA32" s="669"/>
      <c r="CB32" s="691"/>
      <c r="CD32" s="676"/>
      <c r="CE32" s="677"/>
      <c r="CF32" s="633" t="s">
        <v>304</v>
      </c>
      <c r="CG32" s="634"/>
      <c r="CH32" s="634"/>
      <c r="CI32" s="634"/>
      <c r="CJ32" s="634"/>
      <c r="CK32" s="634"/>
      <c r="CL32" s="634"/>
      <c r="CM32" s="634"/>
      <c r="CN32" s="634"/>
      <c r="CO32" s="634"/>
      <c r="CP32" s="634"/>
      <c r="CQ32" s="635"/>
      <c r="CR32" s="636">
        <v>1273</v>
      </c>
      <c r="CS32" s="637"/>
      <c r="CT32" s="637"/>
      <c r="CU32" s="637"/>
      <c r="CV32" s="637"/>
      <c r="CW32" s="637"/>
      <c r="CX32" s="637"/>
      <c r="CY32" s="638"/>
      <c r="CZ32" s="641">
        <v>0</v>
      </c>
      <c r="DA32" s="667"/>
      <c r="DB32" s="667"/>
      <c r="DC32" s="671"/>
      <c r="DD32" s="645">
        <v>1273</v>
      </c>
      <c r="DE32" s="637"/>
      <c r="DF32" s="637"/>
      <c r="DG32" s="637"/>
      <c r="DH32" s="637"/>
      <c r="DI32" s="637"/>
      <c r="DJ32" s="637"/>
      <c r="DK32" s="638"/>
      <c r="DL32" s="645">
        <v>1273</v>
      </c>
      <c r="DM32" s="637"/>
      <c r="DN32" s="637"/>
      <c r="DO32" s="637"/>
      <c r="DP32" s="637"/>
      <c r="DQ32" s="637"/>
      <c r="DR32" s="637"/>
      <c r="DS32" s="637"/>
      <c r="DT32" s="637"/>
      <c r="DU32" s="637"/>
      <c r="DV32" s="638"/>
      <c r="DW32" s="641">
        <v>0</v>
      </c>
      <c r="DX32" s="667"/>
      <c r="DY32" s="667"/>
      <c r="DZ32" s="667"/>
      <c r="EA32" s="667"/>
      <c r="EB32" s="667"/>
      <c r="EC32" s="668"/>
    </row>
    <row r="33" spans="2:133" ht="11.25" customHeight="1">
      <c r="B33" s="633" t="s">
        <v>305</v>
      </c>
      <c r="C33" s="634"/>
      <c r="D33" s="634"/>
      <c r="E33" s="634"/>
      <c r="F33" s="634"/>
      <c r="G33" s="634"/>
      <c r="H33" s="634"/>
      <c r="I33" s="634"/>
      <c r="J33" s="634"/>
      <c r="K33" s="634"/>
      <c r="L33" s="634"/>
      <c r="M33" s="634"/>
      <c r="N33" s="634"/>
      <c r="O33" s="634"/>
      <c r="P33" s="634"/>
      <c r="Q33" s="635"/>
      <c r="R33" s="636">
        <v>633842</v>
      </c>
      <c r="S33" s="637"/>
      <c r="T33" s="637"/>
      <c r="U33" s="637"/>
      <c r="V33" s="637"/>
      <c r="W33" s="637"/>
      <c r="X33" s="637"/>
      <c r="Y33" s="638"/>
      <c r="Z33" s="639">
        <v>1.7</v>
      </c>
      <c r="AA33" s="639"/>
      <c r="AB33" s="639"/>
      <c r="AC33" s="639"/>
      <c r="AD33" s="640">
        <v>85648</v>
      </c>
      <c r="AE33" s="640"/>
      <c r="AF33" s="640"/>
      <c r="AG33" s="640"/>
      <c r="AH33" s="640"/>
      <c r="AI33" s="640"/>
      <c r="AJ33" s="640"/>
      <c r="AK33" s="640"/>
      <c r="AL33" s="641">
        <v>0.5</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97</v>
      </c>
      <c r="BN33" s="695"/>
      <c r="BO33" s="695"/>
      <c r="BP33" s="695"/>
      <c r="BQ33" s="697"/>
      <c r="BR33" s="694">
        <v>99.5</v>
      </c>
      <c r="BS33" s="695"/>
      <c r="BT33" s="695"/>
      <c r="BU33" s="695"/>
      <c r="BV33" s="695"/>
      <c r="BW33" s="695"/>
      <c r="BX33" s="696">
        <v>96.7</v>
      </c>
      <c r="BY33" s="695"/>
      <c r="BZ33" s="695"/>
      <c r="CA33" s="695"/>
      <c r="CB33" s="697"/>
      <c r="CD33" s="633" t="s">
        <v>307</v>
      </c>
      <c r="CE33" s="634"/>
      <c r="CF33" s="634"/>
      <c r="CG33" s="634"/>
      <c r="CH33" s="634"/>
      <c r="CI33" s="634"/>
      <c r="CJ33" s="634"/>
      <c r="CK33" s="634"/>
      <c r="CL33" s="634"/>
      <c r="CM33" s="634"/>
      <c r="CN33" s="634"/>
      <c r="CO33" s="634"/>
      <c r="CP33" s="634"/>
      <c r="CQ33" s="635"/>
      <c r="CR33" s="636">
        <v>11722347</v>
      </c>
      <c r="CS33" s="669"/>
      <c r="CT33" s="669"/>
      <c r="CU33" s="669"/>
      <c r="CV33" s="669"/>
      <c r="CW33" s="669"/>
      <c r="CX33" s="669"/>
      <c r="CY33" s="670"/>
      <c r="CZ33" s="641">
        <v>32.9</v>
      </c>
      <c r="DA33" s="667"/>
      <c r="DB33" s="667"/>
      <c r="DC33" s="671"/>
      <c r="DD33" s="645">
        <v>9902037</v>
      </c>
      <c r="DE33" s="669"/>
      <c r="DF33" s="669"/>
      <c r="DG33" s="669"/>
      <c r="DH33" s="669"/>
      <c r="DI33" s="669"/>
      <c r="DJ33" s="669"/>
      <c r="DK33" s="670"/>
      <c r="DL33" s="645">
        <v>5423408</v>
      </c>
      <c r="DM33" s="669"/>
      <c r="DN33" s="669"/>
      <c r="DO33" s="669"/>
      <c r="DP33" s="669"/>
      <c r="DQ33" s="669"/>
      <c r="DR33" s="669"/>
      <c r="DS33" s="669"/>
      <c r="DT33" s="669"/>
      <c r="DU33" s="669"/>
      <c r="DV33" s="670"/>
      <c r="DW33" s="641">
        <v>28.7</v>
      </c>
      <c r="DX33" s="667"/>
      <c r="DY33" s="667"/>
      <c r="DZ33" s="667"/>
      <c r="EA33" s="667"/>
      <c r="EB33" s="667"/>
      <c r="EC33" s="668"/>
    </row>
    <row r="34" spans="2:133" ht="11.25" customHeight="1">
      <c r="B34" s="633" t="s">
        <v>308</v>
      </c>
      <c r="C34" s="634"/>
      <c r="D34" s="634"/>
      <c r="E34" s="634"/>
      <c r="F34" s="634"/>
      <c r="G34" s="634"/>
      <c r="H34" s="634"/>
      <c r="I34" s="634"/>
      <c r="J34" s="634"/>
      <c r="K34" s="634"/>
      <c r="L34" s="634"/>
      <c r="M34" s="634"/>
      <c r="N34" s="634"/>
      <c r="O34" s="634"/>
      <c r="P34" s="634"/>
      <c r="Q34" s="635"/>
      <c r="R34" s="636">
        <v>350389</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2872476</v>
      </c>
      <c r="CS34" s="637"/>
      <c r="CT34" s="637"/>
      <c r="CU34" s="637"/>
      <c r="CV34" s="637"/>
      <c r="CW34" s="637"/>
      <c r="CX34" s="637"/>
      <c r="CY34" s="638"/>
      <c r="CZ34" s="641">
        <v>8.1</v>
      </c>
      <c r="DA34" s="667"/>
      <c r="DB34" s="667"/>
      <c r="DC34" s="671"/>
      <c r="DD34" s="645">
        <v>2225118</v>
      </c>
      <c r="DE34" s="637"/>
      <c r="DF34" s="637"/>
      <c r="DG34" s="637"/>
      <c r="DH34" s="637"/>
      <c r="DI34" s="637"/>
      <c r="DJ34" s="637"/>
      <c r="DK34" s="638"/>
      <c r="DL34" s="645">
        <v>1893471</v>
      </c>
      <c r="DM34" s="637"/>
      <c r="DN34" s="637"/>
      <c r="DO34" s="637"/>
      <c r="DP34" s="637"/>
      <c r="DQ34" s="637"/>
      <c r="DR34" s="637"/>
      <c r="DS34" s="637"/>
      <c r="DT34" s="637"/>
      <c r="DU34" s="637"/>
      <c r="DV34" s="638"/>
      <c r="DW34" s="641">
        <v>10</v>
      </c>
      <c r="DX34" s="667"/>
      <c r="DY34" s="667"/>
      <c r="DZ34" s="667"/>
      <c r="EA34" s="667"/>
      <c r="EB34" s="667"/>
      <c r="EC34" s="668"/>
    </row>
    <row r="35" spans="2:133" ht="11.25" customHeight="1">
      <c r="B35" s="633" t="s">
        <v>310</v>
      </c>
      <c r="C35" s="634"/>
      <c r="D35" s="634"/>
      <c r="E35" s="634"/>
      <c r="F35" s="634"/>
      <c r="G35" s="634"/>
      <c r="H35" s="634"/>
      <c r="I35" s="634"/>
      <c r="J35" s="634"/>
      <c r="K35" s="634"/>
      <c r="L35" s="634"/>
      <c r="M35" s="634"/>
      <c r="N35" s="634"/>
      <c r="O35" s="634"/>
      <c r="P35" s="634"/>
      <c r="Q35" s="635"/>
      <c r="R35" s="636">
        <v>832995</v>
      </c>
      <c r="S35" s="637"/>
      <c r="T35" s="637"/>
      <c r="U35" s="637"/>
      <c r="V35" s="637"/>
      <c r="W35" s="637"/>
      <c r="X35" s="637"/>
      <c r="Y35" s="638"/>
      <c r="Z35" s="639">
        <v>2.2000000000000002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259434</v>
      </c>
      <c r="CS35" s="669"/>
      <c r="CT35" s="669"/>
      <c r="CU35" s="669"/>
      <c r="CV35" s="669"/>
      <c r="CW35" s="669"/>
      <c r="CX35" s="669"/>
      <c r="CY35" s="670"/>
      <c r="CZ35" s="641">
        <v>0.7</v>
      </c>
      <c r="DA35" s="667"/>
      <c r="DB35" s="667"/>
      <c r="DC35" s="671"/>
      <c r="DD35" s="645">
        <v>200244</v>
      </c>
      <c r="DE35" s="669"/>
      <c r="DF35" s="669"/>
      <c r="DG35" s="669"/>
      <c r="DH35" s="669"/>
      <c r="DI35" s="669"/>
      <c r="DJ35" s="669"/>
      <c r="DK35" s="670"/>
      <c r="DL35" s="645">
        <v>197937</v>
      </c>
      <c r="DM35" s="669"/>
      <c r="DN35" s="669"/>
      <c r="DO35" s="669"/>
      <c r="DP35" s="669"/>
      <c r="DQ35" s="669"/>
      <c r="DR35" s="669"/>
      <c r="DS35" s="669"/>
      <c r="DT35" s="669"/>
      <c r="DU35" s="669"/>
      <c r="DV35" s="670"/>
      <c r="DW35" s="641">
        <v>1</v>
      </c>
      <c r="DX35" s="667"/>
      <c r="DY35" s="667"/>
      <c r="DZ35" s="667"/>
      <c r="EA35" s="667"/>
      <c r="EB35" s="667"/>
      <c r="EC35" s="668"/>
    </row>
    <row r="36" spans="2:133" ht="11.25" customHeight="1">
      <c r="B36" s="633" t="s">
        <v>314</v>
      </c>
      <c r="C36" s="634"/>
      <c r="D36" s="634"/>
      <c r="E36" s="634"/>
      <c r="F36" s="634"/>
      <c r="G36" s="634"/>
      <c r="H36" s="634"/>
      <c r="I36" s="634"/>
      <c r="J36" s="634"/>
      <c r="K36" s="634"/>
      <c r="L36" s="634"/>
      <c r="M36" s="634"/>
      <c r="N36" s="634"/>
      <c r="O36" s="634"/>
      <c r="P36" s="634"/>
      <c r="Q36" s="635"/>
      <c r="R36" s="636">
        <v>1872146</v>
      </c>
      <c r="S36" s="637"/>
      <c r="T36" s="637"/>
      <c r="U36" s="637"/>
      <c r="V36" s="637"/>
      <c r="W36" s="637"/>
      <c r="X36" s="637"/>
      <c r="Y36" s="638"/>
      <c r="Z36" s="639">
        <v>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3034968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5534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3310487</v>
      </c>
      <c r="CS36" s="637"/>
      <c r="CT36" s="637"/>
      <c r="CU36" s="637"/>
      <c r="CV36" s="637"/>
      <c r="CW36" s="637"/>
      <c r="CX36" s="637"/>
      <c r="CY36" s="638"/>
      <c r="CZ36" s="641">
        <v>9.3000000000000007</v>
      </c>
      <c r="DA36" s="667"/>
      <c r="DB36" s="667"/>
      <c r="DC36" s="671"/>
      <c r="DD36" s="645">
        <v>2817447</v>
      </c>
      <c r="DE36" s="637"/>
      <c r="DF36" s="637"/>
      <c r="DG36" s="637"/>
      <c r="DH36" s="637"/>
      <c r="DI36" s="637"/>
      <c r="DJ36" s="637"/>
      <c r="DK36" s="638"/>
      <c r="DL36" s="645">
        <v>1608706</v>
      </c>
      <c r="DM36" s="637"/>
      <c r="DN36" s="637"/>
      <c r="DO36" s="637"/>
      <c r="DP36" s="637"/>
      <c r="DQ36" s="637"/>
      <c r="DR36" s="637"/>
      <c r="DS36" s="637"/>
      <c r="DT36" s="637"/>
      <c r="DU36" s="637"/>
      <c r="DV36" s="638"/>
      <c r="DW36" s="641">
        <v>8.5</v>
      </c>
      <c r="DX36" s="667"/>
      <c r="DY36" s="667"/>
      <c r="DZ36" s="667"/>
      <c r="EA36" s="667"/>
      <c r="EB36" s="667"/>
      <c r="EC36" s="668"/>
    </row>
    <row r="37" spans="2:133" ht="11.25" customHeight="1">
      <c r="B37" s="633" t="s">
        <v>318</v>
      </c>
      <c r="C37" s="634"/>
      <c r="D37" s="634"/>
      <c r="E37" s="634"/>
      <c r="F37" s="634"/>
      <c r="G37" s="634"/>
      <c r="H37" s="634"/>
      <c r="I37" s="634"/>
      <c r="J37" s="634"/>
      <c r="K37" s="634"/>
      <c r="L37" s="634"/>
      <c r="M37" s="634"/>
      <c r="N37" s="634"/>
      <c r="O37" s="634"/>
      <c r="P37" s="634"/>
      <c r="Q37" s="635"/>
      <c r="R37" s="636">
        <v>559538</v>
      </c>
      <c r="S37" s="637"/>
      <c r="T37" s="637"/>
      <c r="U37" s="637"/>
      <c r="V37" s="637"/>
      <c r="W37" s="637"/>
      <c r="X37" s="637"/>
      <c r="Y37" s="638"/>
      <c r="Z37" s="639">
        <v>1.5</v>
      </c>
      <c r="AA37" s="639"/>
      <c r="AB37" s="639"/>
      <c r="AC37" s="639"/>
      <c r="AD37" s="640">
        <v>7819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660000</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-88970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1165039</v>
      </c>
      <c r="CS37" s="669"/>
      <c r="CT37" s="669"/>
      <c r="CU37" s="669"/>
      <c r="CV37" s="669"/>
      <c r="CW37" s="669"/>
      <c r="CX37" s="669"/>
      <c r="CY37" s="670"/>
      <c r="CZ37" s="641">
        <v>3.3</v>
      </c>
      <c r="DA37" s="667"/>
      <c r="DB37" s="667"/>
      <c r="DC37" s="671"/>
      <c r="DD37" s="645">
        <v>1164983</v>
      </c>
      <c r="DE37" s="669"/>
      <c r="DF37" s="669"/>
      <c r="DG37" s="669"/>
      <c r="DH37" s="669"/>
      <c r="DI37" s="669"/>
      <c r="DJ37" s="669"/>
      <c r="DK37" s="670"/>
      <c r="DL37" s="645">
        <v>913075</v>
      </c>
      <c r="DM37" s="669"/>
      <c r="DN37" s="669"/>
      <c r="DO37" s="669"/>
      <c r="DP37" s="669"/>
      <c r="DQ37" s="669"/>
      <c r="DR37" s="669"/>
      <c r="DS37" s="669"/>
      <c r="DT37" s="669"/>
      <c r="DU37" s="669"/>
      <c r="DV37" s="670"/>
      <c r="DW37" s="641">
        <v>4.8</v>
      </c>
      <c r="DX37" s="667"/>
      <c r="DY37" s="667"/>
      <c r="DZ37" s="667"/>
      <c r="EA37" s="667"/>
      <c r="EB37" s="667"/>
      <c r="EC37" s="668"/>
    </row>
    <row r="38" spans="2:133" ht="11.25" customHeight="1">
      <c r="B38" s="633" t="s">
        <v>322</v>
      </c>
      <c r="C38" s="634"/>
      <c r="D38" s="634"/>
      <c r="E38" s="634"/>
      <c r="F38" s="634"/>
      <c r="G38" s="634"/>
      <c r="H38" s="634"/>
      <c r="I38" s="634"/>
      <c r="J38" s="634"/>
      <c r="K38" s="634"/>
      <c r="L38" s="634"/>
      <c r="M38" s="634"/>
      <c r="N38" s="634"/>
      <c r="O38" s="634"/>
      <c r="P38" s="634"/>
      <c r="Q38" s="635"/>
      <c r="R38" s="636">
        <v>1951076</v>
      </c>
      <c r="S38" s="637"/>
      <c r="T38" s="637"/>
      <c r="U38" s="637"/>
      <c r="V38" s="637"/>
      <c r="W38" s="637"/>
      <c r="X38" s="637"/>
      <c r="Y38" s="638"/>
      <c r="Z38" s="639">
        <v>5.2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185036</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6378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2189932</v>
      </c>
      <c r="CS38" s="637"/>
      <c r="CT38" s="637"/>
      <c r="CU38" s="637"/>
      <c r="CV38" s="637"/>
      <c r="CW38" s="637"/>
      <c r="CX38" s="637"/>
      <c r="CY38" s="638"/>
      <c r="CZ38" s="641">
        <v>6.2</v>
      </c>
      <c r="DA38" s="667"/>
      <c r="DB38" s="667"/>
      <c r="DC38" s="671"/>
      <c r="DD38" s="645">
        <v>1762863</v>
      </c>
      <c r="DE38" s="637"/>
      <c r="DF38" s="637"/>
      <c r="DG38" s="637"/>
      <c r="DH38" s="637"/>
      <c r="DI38" s="637"/>
      <c r="DJ38" s="637"/>
      <c r="DK38" s="638"/>
      <c r="DL38" s="645">
        <v>1607883</v>
      </c>
      <c r="DM38" s="637"/>
      <c r="DN38" s="637"/>
      <c r="DO38" s="637"/>
      <c r="DP38" s="637"/>
      <c r="DQ38" s="637"/>
      <c r="DR38" s="637"/>
      <c r="DS38" s="637"/>
      <c r="DT38" s="637"/>
      <c r="DU38" s="637"/>
      <c r="DV38" s="638"/>
      <c r="DW38" s="641">
        <v>8.5</v>
      </c>
      <c r="DX38" s="667"/>
      <c r="DY38" s="667"/>
      <c r="DZ38" s="667"/>
      <c r="EA38" s="667"/>
      <c r="EB38" s="667"/>
      <c r="EC38" s="668"/>
    </row>
    <row r="39" spans="2:133" ht="11.25" customHeight="1">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15543</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9021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2891486</v>
      </c>
      <c r="CS39" s="669"/>
      <c r="CT39" s="669"/>
      <c r="CU39" s="669"/>
      <c r="CV39" s="669"/>
      <c r="CW39" s="669"/>
      <c r="CX39" s="669"/>
      <c r="CY39" s="670"/>
      <c r="CZ39" s="641">
        <v>8.1</v>
      </c>
      <c r="DA39" s="667"/>
      <c r="DB39" s="667"/>
      <c r="DC39" s="671"/>
      <c r="DD39" s="645">
        <v>2780433</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c r="B40" s="633" t="s">
        <v>330</v>
      </c>
      <c r="C40" s="634"/>
      <c r="D40" s="634"/>
      <c r="E40" s="634"/>
      <c r="F40" s="634"/>
      <c r="G40" s="634"/>
      <c r="H40" s="634"/>
      <c r="I40" s="634"/>
      <c r="J40" s="634"/>
      <c r="K40" s="634"/>
      <c r="L40" s="634"/>
      <c r="M40" s="634"/>
      <c r="N40" s="634"/>
      <c r="O40" s="634"/>
      <c r="P40" s="634"/>
      <c r="Q40" s="635"/>
      <c r="R40" s="636">
        <v>38976</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73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198532</v>
      </c>
      <c r="CS40" s="637"/>
      <c r="CT40" s="637"/>
      <c r="CU40" s="637"/>
      <c r="CV40" s="637"/>
      <c r="CW40" s="637"/>
      <c r="CX40" s="637"/>
      <c r="CY40" s="638"/>
      <c r="CZ40" s="641">
        <v>0.6</v>
      </c>
      <c r="DA40" s="667"/>
      <c r="DB40" s="667"/>
      <c r="DC40" s="671"/>
      <c r="DD40" s="645">
        <v>115932</v>
      </c>
      <c r="DE40" s="637"/>
      <c r="DF40" s="637"/>
      <c r="DG40" s="637"/>
      <c r="DH40" s="637"/>
      <c r="DI40" s="637"/>
      <c r="DJ40" s="637"/>
      <c r="DK40" s="638"/>
      <c r="DL40" s="645">
        <v>115411</v>
      </c>
      <c r="DM40" s="637"/>
      <c r="DN40" s="637"/>
      <c r="DO40" s="637"/>
      <c r="DP40" s="637"/>
      <c r="DQ40" s="637"/>
      <c r="DR40" s="637"/>
      <c r="DS40" s="637"/>
      <c r="DT40" s="637"/>
      <c r="DU40" s="637"/>
      <c r="DV40" s="638"/>
      <c r="DW40" s="641">
        <v>0.6</v>
      </c>
      <c r="DX40" s="667"/>
      <c r="DY40" s="667"/>
      <c r="DZ40" s="667"/>
      <c r="EA40" s="667"/>
      <c r="EB40" s="667"/>
      <c r="EC40" s="668"/>
    </row>
    <row r="41" spans="2:133" ht="11.25" customHeight="1">
      <c r="B41" s="657" t="s">
        <v>335</v>
      </c>
      <c r="C41" s="658"/>
      <c r="D41" s="658"/>
      <c r="E41" s="658"/>
      <c r="F41" s="658"/>
      <c r="G41" s="658"/>
      <c r="H41" s="658"/>
      <c r="I41" s="658"/>
      <c r="J41" s="658"/>
      <c r="K41" s="658"/>
      <c r="L41" s="658"/>
      <c r="M41" s="658"/>
      <c r="N41" s="658"/>
      <c r="O41" s="658"/>
      <c r="P41" s="658"/>
      <c r="Q41" s="659"/>
      <c r="R41" s="708">
        <v>37296037</v>
      </c>
      <c r="S41" s="709"/>
      <c r="T41" s="709"/>
      <c r="U41" s="709"/>
      <c r="V41" s="709"/>
      <c r="W41" s="709"/>
      <c r="X41" s="709"/>
      <c r="Y41" s="713"/>
      <c r="Z41" s="714">
        <v>100</v>
      </c>
      <c r="AA41" s="714"/>
      <c r="AB41" s="714"/>
      <c r="AC41" s="714"/>
      <c r="AD41" s="715">
        <v>18845102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543481</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339</v>
      </c>
      <c r="AR42" s="706"/>
      <c r="AS42" s="706"/>
      <c r="AT42" s="706"/>
      <c r="AU42" s="706"/>
      <c r="AV42" s="706"/>
      <c r="AW42" s="706"/>
      <c r="AX42" s="706"/>
      <c r="AY42" s="707"/>
      <c r="AZ42" s="708">
        <v>1630908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420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2953883</v>
      </c>
      <c r="CS42" s="669"/>
      <c r="CT42" s="669"/>
      <c r="CU42" s="669"/>
      <c r="CV42" s="669"/>
      <c r="CW42" s="669"/>
      <c r="CX42" s="669"/>
      <c r="CY42" s="670"/>
      <c r="CZ42" s="641">
        <v>8.3000000000000007</v>
      </c>
      <c r="DA42" s="667"/>
      <c r="DB42" s="667"/>
      <c r="DC42" s="671"/>
      <c r="DD42" s="645">
        <v>221239</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342</v>
      </c>
      <c r="CD43" s="633" t="s">
        <v>343</v>
      </c>
      <c r="CE43" s="634"/>
      <c r="CF43" s="634"/>
      <c r="CG43" s="634"/>
      <c r="CH43" s="634"/>
      <c r="CI43" s="634"/>
      <c r="CJ43" s="634"/>
      <c r="CK43" s="634"/>
      <c r="CL43" s="634"/>
      <c r="CM43" s="634"/>
      <c r="CN43" s="634"/>
      <c r="CO43" s="634"/>
      <c r="CP43" s="634"/>
      <c r="CQ43" s="635"/>
      <c r="CR43" s="636">
        <v>43796</v>
      </c>
      <c r="CS43" s="669"/>
      <c r="CT43" s="669"/>
      <c r="CU43" s="669"/>
      <c r="CV43" s="669"/>
      <c r="CW43" s="669"/>
      <c r="CX43" s="669"/>
      <c r="CY43" s="670"/>
      <c r="CZ43" s="641">
        <v>0.1</v>
      </c>
      <c r="DA43" s="667"/>
      <c r="DB43" s="667"/>
      <c r="DC43" s="671"/>
      <c r="DD43" s="645">
        <v>1772</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2522426</v>
      </c>
      <c r="CS44" s="637"/>
      <c r="CT44" s="637"/>
      <c r="CU44" s="637"/>
      <c r="CV44" s="637"/>
      <c r="CW44" s="637"/>
      <c r="CX44" s="637"/>
      <c r="CY44" s="638"/>
      <c r="CZ44" s="641">
        <v>7.1</v>
      </c>
      <c r="DA44" s="642"/>
      <c r="DB44" s="642"/>
      <c r="DC44" s="648"/>
      <c r="DD44" s="645">
        <v>178930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1560164</v>
      </c>
      <c r="CS45" s="669"/>
      <c r="CT45" s="669"/>
      <c r="CU45" s="669"/>
      <c r="CV45" s="669"/>
      <c r="CW45" s="669"/>
      <c r="CX45" s="669"/>
      <c r="CY45" s="670"/>
      <c r="CZ45" s="641">
        <v>4.4000000000000004</v>
      </c>
      <c r="DA45" s="667"/>
      <c r="DB45" s="667"/>
      <c r="DC45" s="671"/>
      <c r="DD45" s="645">
        <v>37271</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348</v>
      </c>
      <c r="CG46" s="634"/>
      <c r="CH46" s="634"/>
      <c r="CI46" s="634"/>
      <c r="CJ46" s="634"/>
      <c r="CK46" s="634"/>
      <c r="CL46" s="634"/>
      <c r="CM46" s="634"/>
      <c r="CN46" s="634"/>
      <c r="CO46" s="634"/>
      <c r="CP46" s="634"/>
      <c r="CQ46" s="635"/>
      <c r="CR46" s="636">
        <v>891364</v>
      </c>
      <c r="CS46" s="637"/>
      <c r="CT46" s="637"/>
      <c r="CU46" s="637"/>
      <c r="CV46" s="637"/>
      <c r="CW46" s="637"/>
      <c r="CX46" s="637"/>
      <c r="CY46" s="638"/>
      <c r="CZ46" s="641">
        <v>2.5</v>
      </c>
      <c r="DA46" s="642"/>
      <c r="DB46" s="642"/>
      <c r="DC46" s="648"/>
      <c r="DD46" s="645">
        <v>137161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349</v>
      </c>
      <c r="CG47" s="634"/>
      <c r="CH47" s="634"/>
      <c r="CI47" s="634"/>
      <c r="CJ47" s="634"/>
      <c r="CK47" s="634"/>
      <c r="CL47" s="634"/>
      <c r="CM47" s="634"/>
      <c r="CN47" s="634"/>
      <c r="CO47" s="634"/>
      <c r="CP47" s="634"/>
      <c r="CQ47" s="635"/>
      <c r="CR47" s="636">
        <v>431457</v>
      </c>
      <c r="CS47" s="669"/>
      <c r="CT47" s="669"/>
      <c r="CU47" s="669"/>
      <c r="CV47" s="669"/>
      <c r="CW47" s="669"/>
      <c r="CX47" s="669"/>
      <c r="CY47" s="670"/>
      <c r="CZ47" s="641">
        <v>1.2</v>
      </c>
      <c r="DA47" s="667"/>
      <c r="DB47" s="667"/>
      <c r="DC47" s="671"/>
      <c r="DD47" s="645">
        <v>42309</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351</v>
      </c>
      <c r="CE49" s="658"/>
      <c r="CF49" s="658"/>
      <c r="CG49" s="658"/>
      <c r="CH49" s="658"/>
      <c r="CI49" s="658"/>
      <c r="CJ49" s="658"/>
      <c r="CK49" s="658"/>
      <c r="CL49" s="658"/>
      <c r="CM49" s="658"/>
      <c r="CN49" s="658"/>
      <c r="CO49" s="658"/>
      <c r="CP49" s="658"/>
      <c r="CQ49" s="659"/>
      <c r="CR49" s="708">
        <v>35586999</v>
      </c>
      <c r="CS49" s="695"/>
      <c r="CT49" s="695"/>
      <c r="CU49" s="695"/>
      <c r="CV49" s="695"/>
      <c r="CW49" s="695"/>
      <c r="CX49" s="695"/>
      <c r="CY49" s="724"/>
      <c r="CZ49" s="716">
        <v>100</v>
      </c>
      <c r="DA49" s="725"/>
      <c r="DB49" s="725"/>
      <c r="DC49" s="726"/>
      <c r="DD49" s="727">
        <v>22937976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kb0ygS6WZvOWjmJ78Q+LwhHg+XROlprdstvUPo7haaYgQAkmR7jT6BImLt2RW8Nx4xCLLSbMoYOtX55WSkdSrA==" saltValue="GqglMOv03hLG7PFqxWBUN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cols>
    <col min="1" max="130" width="2.7265625" style="213" customWidth="1"/>
    <col min="131" max="131" width="1.63281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c r="A7" s="218">
        <v>1</v>
      </c>
      <c r="B7" s="762" t="s">
        <v>374</v>
      </c>
      <c r="C7" s="763"/>
      <c r="D7" s="763"/>
      <c r="E7" s="763"/>
      <c r="F7" s="763"/>
      <c r="G7" s="763"/>
      <c r="H7" s="763"/>
      <c r="I7" s="763"/>
      <c r="J7" s="763"/>
      <c r="K7" s="763"/>
      <c r="L7" s="763"/>
      <c r="M7" s="763"/>
      <c r="N7" s="763"/>
      <c r="O7" s="763"/>
      <c r="P7" s="764"/>
      <c r="Q7" s="765">
        <v>37317</v>
      </c>
      <c r="R7" s="766"/>
      <c r="S7" s="766"/>
      <c r="T7" s="766"/>
      <c r="U7" s="766"/>
      <c r="V7" s="766">
        <v>35608</v>
      </c>
      <c r="W7" s="766"/>
      <c r="X7" s="766"/>
      <c r="Y7" s="766"/>
      <c r="Z7" s="766"/>
      <c r="AA7" s="766">
        <v>1709</v>
      </c>
      <c r="AB7" s="766"/>
      <c r="AC7" s="766"/>
      <c r="AD7" s="766"/>
      <c r="AE7" s="767"/>
      <c r="AF7" s="768">
        <v>1240</v>
      </c>
      <c r="AG7" s="769"/>
      <c r="AH7" s="769"/>
      <c r="AI7" s="769"/>
      <c r="AJ7" s="770"/>
      <c r="AK7" s="771">
        <v>0</v>
      </c>
      <c r="AL7" s="772"/>
      <c r="AM7" s="772"/>
      <c r="AN7" s="772"/>
      <c r="AO7" s="772"/>
      <c r="AP7" s="772">
        <v>37187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566</v>
      </c>
      <c r="BT7" s="760"/>
      <c r="BU7" s="760"/>
      <c r="BV7" s="760"/>
      <c r="BW7" s="760"/>
      <c r="BX7" s="760"/>
      <c r="BY7" s="760"/>
      <c r="BZ7" s="760"/>
      <c r="CA7" s="760"/>
      <c r="CB7" s="760"/>
      <c r="CC7" s="760"/>
      <c r="CD7" s="760"/>
      <c r="CE7" s="760"/>
      <c r="CF7" s="760"/>
      <c r="CG7" s="775"/>
      <c r="CH7" s="756">
        <v>-22</v>
      </c>
      <c r="CI7" s="757"/>
      <c r="CJ7" s="757"/>
      <c r="CK7" s="757"/>
      <c r="CL7" s="758"/>
      <c r="CM7" s="756">
        <v>308</v>
      </c>
      <c r="CN7" s="757"/>
      <c r="CO7" s="757"/>
      <c r="CP7" s="757"/>
      <c r="CQ7" s="758"/>
      <c r="CR7" s="756">
        <v>30</v>
      </c>
      <c r="CS7" s="757"/>
      <c r="CT7" s="757"/>
      <c r="CU7" s="757"/>
      <c r="CV7" s="758"/>
      <c r="CW7" s="756" t="s">
        <v>553</v>
      </c>
      <c r="CX7" s="757"/>
      <c r="CY7" s="757"/>
      <c r="CZ7" s="757"/>
      <c r="DA7" s="758"/>
      <c r="DB7" s="756" t="s">
        <v>553</v>
      </c>
      <c r="DC7" s="757"/>
      <c r="DD7" s="757"/>
      <c r="DE7" s="757"/>
      <c r="DF7" s="758"/>
      <c r="DG7" s="756" t="s">
        <v>553</v>
      </c>
      <c r="DH7" s="757"/>
      <c r="DI7" s="757"/>
      <c r="DJ7" s="757"/>
      <c r="DK7" s="758"/>
      <c r="DL7" s="756" t="s">
        <v>553</v>
      </c>
      <c r="DM7" s="757"/>
      <c r="DN7" s="757"/>
      <c r="DO7" s="757"/>
      <c r="DP7" s="758"/>
      <c r="DQ7" s="756" t="s">
        <v>553</v>
      </c>
      <c r="DR7" s="757"/>
      <c r="DS7" s="757"/>
      <c r="DT7" s="757"/>
      <c r="DU7" s="758"/>
      <c r="DV7" s="759"/>
      <c r="DW7" s="760"/>
      <c r="DX7" s="760"/>
      <c r="DY7" s="760"/>
      <c r="DZ7" s="761"/>
      <c r="EA7" s="216"/>
    </row>
    <row r="8" spans="1:131" s="217" customFormat="1" ht="26.25" customHeight="1">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567</v>
      </c>
      <c r="BT8" s="787"/>
      <c r="BU8" s="787"/>
      <c r="BV8" s="787"/>
      <c r="BW8" s="787"/>
      <c r="BX8" s="787"/>
      <c r="BY8" s="787"/>
      <c r="BZ8" s="787"/>
      <c r="CA8" s="787"/>
      <c r="CB8" s="787"/>
      <c r="CC8" s="787"/>
      <c r="CD8" s="787"/>
      <c r="CE8" s="787"/>
      <c r="CF8" s="787"/>
      <c r="CG8" s="788"/>
      <c r="CH8" s="789">
        <v>4</v>
      </c>
      <c r="CI8" s="790"/>
      <c r="CJ8" s="790"/>
      <c r="CK8" s="790"/>
      <c r="CL8" s="791"/>
      <c r="CM8" s="789">
        <v>69</v>
      </c>
      <c r="CN8" s="790"/>
      <c r="CO8" s="790"/>
      <c r="CP8" s="790"/>
      <c r="CQ8" s="791"/>
      <c r="CR8" s="789">
        <v>30</v>
      </c>
      <c r="CS8" s="790"/>
      <c r="CT8" s="790"/>
      <c r="CU8" s="790"/>
      <c r="CV8" s="791"/>
      <c r="CW8" s="789">
        <v>45</v>
      </c>
      <c r="CX8" s="790"/>
      <c r="CY8" s="790"/>
      <c r="CZ8" s="790"/>
      <c r="DA8" s="791"/>
      <c r="DB8" s="789" t="s">
        <v>553</v>
      </c>
      <c r="DC8" s="790"/>
      <c r="DD8" s="790"/>
      <c r="DE8" s="790"/>
      <c r="DF8" s="791"/>
      <c r="DG8" s="789" t="s">
        <v>553</v>
      </c>
      <c r="DH8" s="790"/>
      <c r="DI8" s="790"/>
      <c r="DJ8" s="790"/>
      <c r="DK8" s="791"/>
      <c r="DL8" s="789" t="s">
        <v>553</v>
      </c>
      <c r="DM8" s="790"/>
      <c r="DN8" s="790"/>
      <c r="DO8" s="790"/>
      <c r="DP8" s="791"/>
      <c r="DQ8" s="789" t="s">
        <v>553</v>
      </c>
      <c r="DR8" s="790"/>
      <c r="DS8" s="790"/>
      <c r="DT8" s="790"/>
      <c r="DU8" s="791"/>
      <c r="DV8" s="786"/>
      <c r="DW8" s="787"/>
      <c r="DX8" s="787"/>
      <c r="DY8" s="787"/>
      <c r="DZ8" s="792"/>
      <c r="EA8" s="216"/>
    </row>
    <row r="9" spans="1:131" s="217" customFormat="1" ht="26.25" customHeight="1">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568</v>
      </c>
      <c r="BT9" s="787"/>
      <c r="BU9" s="787"/>
      <c r="BV9" s="787"/>
      <c r="BW9" s="787"/>
      <c r="BX9" s="787"/>
      <c r="BY9" s="787"/>
      <c r="BZ9" s="787"/>
      <c r="CA9" s="787"/>
      <c r="CB9" s="787"/>
      <c r="CC9" s="787"/>
      <c r="CD9" s="787"/>
      <c r="CE9" s="787"/>
      <c r="CF9" s="787"/>
      <c r="CG9" s="788"/>
      <c r="CH9" s="789">
        <v>-1</v>
      </c>
      <c r="CI9" s="790"/>
      <c r="CJ9" s="790"/>
      <c r="CK9" s="790"/>
      <c r="CL9" s="791"/>
      <c r="CM9" s="789">
        <v>26</v>
      </c>
      <c r="CN9" s="790"/>
      <c r="CO9" s="790"/>
      <c r="CP9" s="790"/>
      <c r="CQ9" s="791"/>
      <c r="CR9" s="789">
        <v>5</v>
      </c>
      <c r="CS9" s="790"/>
      <c r="CT9" s="790"/>
      <c r="CU9" s="790"/>
      <c r="CV9" s="791"/>
      <c r="CW9" s="789" t="s">
        <v>553</v>
      </c>
      <c r="CX9" s="790"/>
      <c r="CY9" s="790"/>
      <c r="CZ9" s="790"/>
      <c r="DA9" s="791"/>
      <c r="DB9" s="789" t="s">
        <v>553</v>
      </c>
      <c r="DC9" s="790"/>
      <c r="DD9" s="790"/>
      <c r="DE9" s="790"/>
      <c r="DF9" s="791"/>
      <c r="DG9" s="789" t="s">
        <v>553</v>
      </c>
      <c r="DH9" s="790"/>
      <c r="DI9" s="790"/>
      <c r="DJ9" s="790"/>
      <c r="DK9" s="791"/>
      <c r="DL9" s="789" t="s">
        <v>553</v>
      </c>
      <c r="DM9" s="790"/>
      <c r="DN9" s="790"/>
      <c r="DO9" s="790"/>
      <c r="DP9" s="791"/>
      <c r="DQ9" s="789" t="s">
        <v>553</v>
      </c>
      <c r="DR9" s="790"/>
      <c r="DS9" s="790"/>
      <c r="DT9" s="790"/>
      <c r="DU9" s="791"/>
      <c r="DV9" s="786"/>
      <c r="DW9" s="787"/>
      <c r="DX9" s="787"/>
      <c r="DY9" s="787"/>
      <c r="DZ9" s="792"/>
      <c r="EA9" s="216"/>
    </row>
    <row r="10" spans="1:131" s="217" customFormat="1" ht="26.25" customHeight="1">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569</v>
      </c>
      <c r="BT10" s="787"/>
      <c r="BU10" s="787"/>
      <c r="BV10" s="787"/>
      <c r="BW10" s="787"/>
      <c r="BX10" s="787"/>
      <c r="BY10" s="787"/>
      <c r="BZ10" s="787"/>
      <c r="CA10" s="787"/>
      <c r="CB10" s="787"/>
      <c r="CC10" s="787"/>
      <c r="CD10" s="787"/>
      <c r="CE10" s="787"/>
      <c r="CF10" s="787"/>
      <c r="CG10" s="788"/>
      <c r="CH10" s="789">
        <v>5</v>
      </c>
      <c r="CI10" s="790"/>
      <c r="CJ10" s="790"/>
      <c r="CK10" s="790"/>
      <c r="CL10" s="791"/>
      <c r="CM10" s="789">
        <v>5</v>
      </c>
      <c r="CN10" s="790"/>
      <c r="CO10" s="790"/>
      <c r="CP10" s="790"/>
      <c r="CQ10" s="791"/>
      <c r="CR10" s="789">
        <v>13</v>
      </c>
      <c r="CS10" s="790"/>
      <c r="CT10" s="790"/>
      <c r="CU10" s="790"/>
      <c r="CV10" s="791"/>
      <c r="CW10" s="789" t="s">
        <v>553</v>
      </c>
      <c r="CX10" s="790"/>
      <c r="CY10" s="790"/>
      <c r="CZ10" s="790"/>
      <c r="DA10" s="791"/>
      <c r="DB10" s="789" t="s">
        <v>553</v>
      </c>
      <c r="DC10" s="790"/>
      <c r="DD10" s="790"/>
      <c r="DE10" s="790"/>
      <c r="DF10" s="791"/>
      <c r="DG10" s="789" t="s">
        <v>553</v>
      </c>
      <c r="DH10" s="790"/>
      <c r="DI10" s="790"/>
      <c r="DJ10" s="790"/>
      <c r="DK10" s="791"/>
      <c r="DL10" s="789" t="s">
        <v>553</v>
      </c>
      <c r="DM10" s="790"/>
      <c r="DN10" s="790"/>
      <c r="DO10" s="790"/>
      <c r="DP10" s="791"/>
      <c r="DQ10" s="789" t="s">
        <v>553</v>
      </c>
      <c r="DR10" s="790"/>
      <c r="DS10" s="790"/>
      <c r="DT10" s="790"/>
      <c r="DU10" s="791"/>
      <c r="DV10" s="786"/>
      <c r="DW10" s="787"/>
      <c r="DX10" s="787"/>
      <c r="DY10" s="787"/>
      <c r="DZ10" s="792"/>
      <c r="EA10" s="216"/>
    </row>
    <row r="11" spans="1:131" s="217" customFormat="1" ht="26.25" customHeight="1">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570</v>
      </c>
      <c r="BT11" s="787"/>
      <c r="BU11" s="787"/>
      <c r="BV11" s="787"/>
      <c r="BW11" s="787"/>
      <c r="BX11" s="787"/>
      <c r="BY11" s="787"/>
      <c r="BZ11" s="787"/>
      <c r="CA11" s="787"/>
      <c r="CB11" s="787"/>
      <c r="CC11" s="787"/>
      <c r="CD11" s="787"/>
      <c r="CE11" s="787"/>
      <c r="CF11" s="787"/>
      <c r="CG11" s="788"/>
      <c r="CH11" s="789">
        <v>16</v>
      </c>
      <c r="CI11" s="790"/>
      <c r="CJ11" s="790"/>
      <c r="CK11" s="790"/>
      <c r="CL11" s="791"/>
      <c r="CM11" s="789">
        <v>45</v>
      </c>
      <c r="CN11" s="790"/>
      <c r="CO11" s="790"/>
      <c r="CP11" s="790"/>
      <c r="CQ11" s="791"/>
      <c r="CR11" s="789">
        <v>11</v>
      </c>
      <c r="CS11" s="790"/>
      <c r="CT11" s="790"/>
      <c r="CU11" s="790"/>
      <c r="CV11" s="791"/>
      <c r="CW11" s="789">
        <v>0</v>
      </c>
      <c r="CX11" s="790"/>
      <c r="CY11" s="790"/>
      <c r="CZ11" s="790"/>
      <c r="DA11" s="791"/>
      <c r="DB11" s="789" t="s">
        <v>553</v>
      </c>
      <c r="DC11" s="790"/>
      <c r="DD11" s="790"/>
      <c r="DE11" s="790"/>
      <c r="DF11" s="791"/>
      <c r="DG11" s="789" t="s">
        <v>553</v>
      </c>
      <c r="DH11" s="790"/>
      <c r="DI11" s="790"/>
      <c r="DJ11" s="790"/>
      <c r="DK11" s="791"/>
      <c r="DL11" s="789" t="s">
        <v>553</v>
      </c>
      <c r="DM11" s="790"/>
      <c r="DN11" s="790"/>
      <c r="DO11" s="790"/>
      <c r="DP11" s="791"/>
      <c r="DQ11" s="789" t="s">
        <v>553</v>
      </c>
      <c r="DR11" s="790"/>
      <c r="DS11" s="790"/>
      <c r="DT11" s="790"/>
      <c r="DU11" s="791"/>
      <c r="DV11" s="786"/>
      <c r="DW11" s="787"/>
      <c r="DX11" s="787"/>
      <c r="DY11" s="787"/>
      <c r="DZ11" s="792"/>
      <c r="EA11" s="216"/>
    </row>
    <row r="12" spans="1:131" s="217" customFormat="1" ht="26.25" customHeight="1">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573</v>
      </c>
      <c r="BT12" s="787"/>
      <c r="BU12" s="787"/>
      <c r="BV12" s="787"/>
      <c r="BW12" s="787"/>
      <c r="BX12" s="787"/>
      <c r="BY12" s="787"/>
      <c r="BZ12" s="787"/>
      <c r="CA12" s="787"/>
      <c r="CB12" s="787"/>
      <c r="CC12" s="787"/>
      <c r="CD12" s="787"/>
      <c r="CE12" s="787"/>
      <c r="CF12" s="787"/>
      <c r="CG12" s="788"/>
      <c r="CH12" s="789">
        <v>-17</v>
      </c>
      <c r="CI12" s="790"/>
      <c r="CJ12" s="790"/>
      <c r="CK12" s="790"/>
      <c r="CL12" s="791"/>
      <c r="CM12" s="789">
        <v>-27</v>
      </c>
      <c r="CN12" s="790"/>
      <c r="CO12" s="790"/>
      <c r="CP12" s="790"/>
      <c r="CQ12" s="791"/>
      <c r="CR12" s="789">
        <v>3</v>
      </c>
      <c r="CS12" s="790"/>
      <c r="CT12" s="790"/>
      <c r="CU12" s="790"/>
      <c r="CV12" s="791"/>
      <c r="CW12" s="789" t="s">
        <v>553</v>
      </c>
      <c r="CX12" s="790"/>
      <c r="CY12" s="790"/>
      <c r="CZ12" s="790"/>
      <c r="DA12" s="791"/>
      <c r="DB12" s="789" t="s">
        <v>553</v>
      </c>
      <c r="DC12" s="790"/>
      <c r="DD12" s="790"/>
      <c r="DE12" s="790"/>
      <c r="DF12" s="791"/>
      <c r="DG12" s="789" t="s">
        <v>553</v>
      </c>
      <c r="DH12" s="790"/>
      <c r="DI12" s="790"/>
      <c r="DJ12" s="790"/>
      <c r="DK12" s="791"/>
      <c r="DL12" s="789" t="s">
        <v>553</v>
      </c>
      <c r="DM12" s="790"/>
      <c r="DN12" s="790"/>
      <c r="DO12" s="790"/>
      <c r="DP12" s="791"/>
      <c r="DQ12" s="789" t="s">
        <v>553</v>
      </c>
      <c r="DR12" s="790"/>
      <c r="DS12" s="790"/>
      <c r="DT12" s="790"/>
      <c r="DU12" s="791"/>
      <c r="DV12" s="786"/>
      <c r="DW12" s="787"/>
      <c r="DX12" s="787"/>
      <c r="DY12" s="787"/>
      <c r="DZ12" s="792"/>
      <c r="EA12" s="216"/>
    </row>
    <row r="13" spans="1:131" s="217" customFormat="1" ht="26.25" customHeight="1">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571</v>
      </c>
      <c r="BT13" s="787"/>
      <c r="BU13" s="787"/>
      <c r="BV13" s="787"/>
      <c r="BW13" s="787"/>
      <c r="BX13" s="787"/>
      <c r="BY13" s="787"/>
      <c r="BZ13" s="787"/>
      <c r="CA13" s="787"/>
      <c r="CB13" s="787"/>
      <c r="CC13" s="787"/>
      <c r="CD13" s="787"/>
      <c r="CE13" s="787"/>
      <c r="CF13" s="787"/>
      <c r="CG13" s="788"/>
      <c r="CH13" s="789">
        <v>-1</v>
      </c>
      <c r="CI13" s="790"/>
      <c r="CJ13" s="790"/>
      <c r="CK13" s="790"/>
      <c r="CL13" s="791"/>
      <c r="CM13" s="789">
        <v>196</v>
      </c>
      <c r="CN13" s="790"/>
      <c r="CO13" s="790"/>
      <c r="CP13" s="790"/>
      <c r="CQ13" s="791"/>
      <c r="CR13" s="789">
        <v>12</v>
      </c>
      <c r="CS13" s="790"/>
      <c r="CT13" s="790"/>
      <c r="CU13" s="790"/>
      <c r="CV13" s="791"/>
      <c r="CW13" s="789">
        <v>5</v>
      </c>
      <c r="CX13" s="790"/>
      <c r="CY13" s="790"/>
      <c r="CZ13" s="790"/>
      <c r="DA13" s="791"/>
      <c r="DB13" s="789" t="s">
        <v>553</v>
      </c>
      <c r="DC13" s="790"/>
      <c r="DD13" s="790"/>
      <c r="DE13" s="790"/>
      <c r="DF13" s="791"/>
      <c r="DG13" s="789" t="s">
        <v>553</v>
      </c>
      <c r="DH13" s="790"/>
      <c r="DI13" s="790"/>
      <c r="DJ13" s="790"/>
      <c r="DK13" s="791"/>
      <c r="DL13" s="789" t="s">
        <v>553</v>
      </c>
      <c r="DM13" s="790"/>
      <c r="DN13" s="790"/>
      <c r="DO13" s="790"/>
      <c r="DP13" s="791"/>
      <c r="DQ13" s="789" t="s">
        <v>553</v>
      </c>
      <c r="DR13" s="790"/>
      <c r="DS13" s="790"/>
      <c r="DT13" s="790"/>
      <c r="DU13" s="791"/>
      <c r="DV13" s="786"/>
      <c r="DW13" s="787"/>
      <c r="DX13" s="787"/>
      <c r="DY13" s="787"/>
      <c r="DZ13" s="792"/>
      <c r="EA13" s="216"/>
    </row>
    <row r="14" spans="1:131" s="217" customFormat="1" ht="26.25" customHeight="1">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572</v>
      </c>
      <c r="BT14" s="787"/>
      <c r="BU14" s="787"/>
      <c r="BV14" s="787"/>
      <c r="BW14" s="787"/>
      <c r="BX14" s="787"/>
      <c r="BY14" s="787"/>
      <c r="BZ14" s="787"/>
      <c r="CA14" s="787"/>
      <c r="CB14" s="787"/>
      <c r="CC14" s="787"/>
      <c r="CD14" s="787"/>
      <c r="CE14" s="787"/>
      <c r="CF14" s="787"/>
      <c r="CG14" s="788"/>
      <c r="CH14" s="789">
        <v>0</v>
      </c>
      <c r="CI14" s="790"/>
      <c r="CJ14" s="790"/>
      <c r="CK14" s="790"/>
      <c r="CL14" s="791"/>
      <c r="CM14" s="789">
        <v>9</v>
      </c>
      <c r="CN14" s="790"/>
      <c r="CO14" s="790"/>
      <c r="CP14" s="790"/>
      <c r="CQ14" s="791"/>
      <c r="CR14" s="789">
        <v>1</v>
      </c>
      <c r="CS14" s="790"/>
      <c r="CT14" s="790"/>
      <c r="CU14" s="790"/>
      <c r="CV14" s="791"/>
      <c r="CW14" s="789" t="s">
        <v>553</v>
      </c>
      <c r="CX14" s="790"/>
      <c r="CY14" s="790"/>
      <c r="CZ14" s="790"/>
      <c r="DA14" s="791"/>
      <c r="DB14" s="789" t="s">
        <v>553</v>
      </c>
      <c r="DC14" s="790"/>
      <c r="DD14" s="790"/>
      <c r="DE14" s="790"/>
      <c r="DF14" s="791"/>
      <c r="DG14" s="789" t="s">
        <v>553</v>
      </c>
      <c r="DH14" s="790"/>
      <c r="DI14" s="790"/>
      <c r="DJ14" s="790"/>
      <c r="DK14" s="791"/>
      <c r="DL14" s="789" t="s">
        <v>553</v>
      </c>
      <c r="DM14" s="790"/>
      <c r="DN14" s="790"/>
      <c r="DO14" s="790"/>
      <c r="DP14" s="791"/>
      <c r="DQ14" s="789" t="s">
        <v>553</v>
      </c>
      <c r="DR14" s="790"/>
      <c r="DS14" s="790"/>
      <c r="DT14" s="790"/>
      <c r="DU14" s="791"/>
      <c r="DV14" s="786"/>
      <c r="DW14" s="787"/>
      <c r="DX14" s="787"/>
      <c r="DY14" s="787"/>
      <c r="DZ14" s="792"/>
      <c r="EA14" s="216"/>
    </row>
    <row r="15" spans="1:131" s="217" customFormat="1" ht="26.25" customHeight="1">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c r="A23" s="222" t="s">
        <v>376</v>
      </c>
      <c r="B23" s="802" t="s">
        <v>377</v>
      </c>
      <c r="C23" s="803"/>
      <c r="D23" s="803"/>
      <c r="E23" s="803"/>
      <c r="F23" s="803"/>
      <c r="G23" s="803"/>
      <c r="H23" s="803"/>
      <c r="I23" s="803"/>
      <c r="J23" s="803"/>
      <c r="K23" s="803"/>
      <c r="L23" s="803"/>
      <c r="M23" s="803"/>
      <c r="N23" s="803"/>
      <c r="O23" s="803"/>
      <c r="P23" s="804"/>
      <c r="Q23" s="805">
        <v>37317</v>
      </c>
      <c r="R23" s="806"/>
      <c r="S23" s="806"/>
      <c r="T23" s="806"/>
      <c r="U23" s="806"/>
      <c r="V23" s="806">
        <v>35608</v>
      </c>
      <c r="W23" s="806"/>
      <c r="X23" s="806"/>
      <c r="Y23" s="806"/>
      <c r="Z23" s="806"/>
      <c r="AA23" s="806">
        <v>1709</v>
      </c>
      <c r="AB23" s="806"/>
      <c r="AC23" s="806"/>
      <c r="AD23" s="806"/>
      <c r="AE23" s="807"/>
      <c r="AF23" s="808">
        <v>1240</v>
      </c>
      <c r="AG23" s="806"/>
      <c r="AH23" s="806"/>
      <c r="AI23" s="806"/>
      <c r="AJ23" s="809"/>
      <c r="AK23" s="810"/>
      <c r="AL23" s="811"/>
      <c r="AM23" s="811"/>
      <c r="AN23" s="811"/>
      <c r="AO23" s="811"/>
      <c r="AP23" s="806">
        <v>37187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4">
        <v>1</v>
      </c>
      <c r="B28" s="762" t="s">
        <v>388</v>
      </c>
      <c r="C28" s="763"/>
      <c r="D28" s="763"/>
      <c r="E28" s="763"/>
      <c r="F28" s="763"/>
      <c r="G28" s="763"/>
      <c r="H28" s="763"/>
      <c r="I28" s="763"/>
      <c r="J28" s="763"/>
      <c r="K28" s="763"/>
      <c r="L28" s="763"/>
      <c r="M28" s="763"/>
      <c r="N28" s="763"/>
      <c r="O28" s="763"/>
      <c r="P28" s="764"/>
      <c r="Q28" s="835">
        <v>5210</v>
      </c>
      <c r="R28" s="836"/>
      <c r="S28" s="836"/>
      <c r="T28" s="836"/>
      <c r="U28" s="836"/>
      <c r="V28" s="836">
        <v>5205</v>
      </c>
      <c r="W28" s="836"/>
      <c r="X28" s="836"/>
      <c r="Y28" s="836"/>
      <c r="Z28" s="836"/>
      <c r="AA28" s="836">
        <v>6</v>
      </c>
      <c r="AB28" s="836"/>
      <c r="AC28" s="836"/>
      <c r="AD28" s="836"/>
      <c r="AE28" s="837"/>
      <c r="AF28" s="838">
        <v>6</v>
      </c>
      <c r="AG28" s="836"/>
      <c r="AH28" s="836"/>
      <c r="AI28" s="836"/>
      <c r="AJ28" s="839"/>
      <c r="AK28" s="840">
        <v>571</v>
      </c>
      <c r="AL28" s="841"/>
      <c r="AM28" s="841"/>
      <c r="AN28" s="841"/>
      <c r="AO28" s="841"/>
      <c r="AP28" s="841" t="s">
        <v>553</v>
      </c>
      <c r="AQ28" s="841"/>
      <c r="AR28" s="841"/>
      <c r="AS28" s="841"/>
      <c r="AT28" s="841"/>
      <c r="AU28" s="841" t="s">
        <v>553</v>
      </c>
      <c r="AV28" s="841"/>
      <c r="AW28" s="841"/>
      <c r="AX28" s="841"/>
      <c r="AY28" s="841"/>
      <c r="AZ28" s="842" t="s">
        <v>553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4">
        <v>2</v>
      </c>
      <c r="B29" s="793" t="s">
        <v>389</v>
      </c>
      <c r="C29" s="794"/>
      <c r="D29" s="794"/>
      <c r="E29" s="794"/>
      <c r="F29" s="794"/>
      <c r="G29" s="794"/>
      <c r="H29" s="794"/>
      <c r="I29" s="794"/>
      <c r="J29" s="794"/>
      <c r="K29" s="794"/>
      <c r="L29" s="794"/>
      <c r="M29" s="794"/>
      <c r="N29" s="794"/>
      <c r="O29" s="794"/>
      <c r="P29" s="795"/>
      <c r="Q29" s="796">
        <v>272</v>
      </c>
      <c r="R29" s="797"/>
      <c r="S29" s="797"/>
      <c r="T29" s="797"/>
      <c r="U29" s="797"/>
      <c r="V29" s="797">
        <v>271</v>
      </c>
      <c r="W29" s="797"/>
      <c r="X29" s="797"/>
      <c r="Y29" s="797"/>
      <c r="Z29" s="797"/>
      <c r="AA29" s="797">
        <v>1</v>
      </c>
      <c r="AB29" s="797"/>
      <c r="AC29" s="797"/>
      <c r="AD29" s="797"/>
      <c r="AE29" s="798"/>
      <c r="AF29" s="799">
        <v>1</v>
      </c>
      <c r="AG29" s="800"/>
      <c r="AH29" s="800"/>
      <c r="AI29" s="800"/>
      <c r="AJ29" s="801"/>
      <c r="AK29" s="847">
        <v>52</v>
      </c>
      <c r="AL29" s="843"/>
      <c r="AM29" s="843"/>
      <c r="AN29" s="843"/>
      <c r="AO29" s="843"/>
      <c r="AP29" s="843">
        <v>145</v>
      </c>
      <c r="AQ29" s="843"/>
      <c r="AR29" s="843"/>
      <c r="AS29" s="843"/>
      <c r="AT29" s="843"/>
      <c r="AU29" s="843">
        <v>17</v>
      </c>
      <c r="AV29" s="843"/>
      <c r="AW29" s="843"/>
      <c r="AX29" s="843"/>
      <c r="AY29" s="843"/>
      <c r="AZ29" s="844" t="s">
        <v>491</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4">
        <v>3</v>
      </c>
      <c r="B30" s="793" t="s">
        <v>390</v>
      </c>
      <c r="C30" s="794"/>
      <c r="D30" s="794"/>
      <c r="E30" s="794"/>
      <c r="F30" s="794"/>
      <c r="G30" s="794"/>
      <c r="H30" s="794"/>
      <c r="I30" s="794"/>
      <c r="J30" s="794"/>
      <c r="K30" s="794"/>
      <c r="L30" s="794"/>
      <c r="M30" s="794"/>
      <c r="N30" s="794"/>
      <c r="O30" s="794"/>
      <c r="P30" s="795"/>
      <c r="Q30" s="796">
        <v>654</v>
      </c>
      <c r="R30" s="797"/>
      <c r="S30" s="797"/>
      <c r="T30" s="797"/>
      <c r="U30" s="797"/>
      <c r="V30" s="797">
        <v>653</v>
      </c>
      <c r="W30" s="797"/>
      <c r="X30" s="797"/>
      <c r="Y30" s="797"/>
      <c r="Z30" s="797"/>
      <c r="AA30" s="797">
        <v>1</v>
      </c>
      <c r="AB30" s="797"/>
      <c r="AC30" s="797"/>
      <c r="AD30" s="797"/>
      <c r="AE30" s="798"/>
      <c r="AF30" s="799">
        <v>1</v>
      </c>
      <c r="AG30" s="800"/>
      <c r="AH30" s="800"/>
      <c r="AI30" s="800"/>
      <c r="AJ30" s="801"/>
      <c r="AK30" s="847">
        <v>198</v>
      </c>
      <c r="AL30" s="843"/>
      <c r="AM30" s="843"/>
      <c r="AN30" s="843"/>
      <c r="AO30" s="843"/>
      <c r="AP30" s="843" t="s">
        <v>553</v>
      </c>
      <c r="AQ30" s="843"/>
      <c r="AR30" s="843"/>
      <c r="AS30" s="843"/>
      <c r="AT30" s="843"/>
      <c r="AU30" s="843" t="s">
        <v>553</v>
      </c>
      <c r="AV30" s="843"/>
      <c r="AW30" s="843"/>
      <c r="AX30" s="843"/>
      <c r="AY30" s="843"/>
      <c r="AZ30" s="844" t="s">
        <v>491</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4">
        <v>4</v>
      </c>
      <c r="B31" s="793" t="s">
        <v>391</v>
      </c>
      <c r="C31" s="794"/>
      <c r="D31" s="794"/>
      <c r="E31" s="794"/>
      <c r="F31" s="794"/>
      <c r="G31" s="794"/>
      <c r="H31" s="794"/>
      <c r="I31" s="794"/>
      <c r="J31" s="794"/>
      <c r="K31" s="794"/>
      <c r="L31" s="794"/>
      <c r="M31" s="794"/>
      <c r="N31" s="794"/>
      <c r="O31" s="794"/>
      <c r="P31" s="795"/>
      <c r="Q31" s="796">
        <v>5463</v>
      </c>
      <c r="R31" s="797"/>
      <c r="S31" s="797"/>
      <c r="T31" s="797"/>
      <c r="U31" s="797"/>
      <c r="V31" s="797">
        <v>5334</v>
      </c>
      <c r="W31" s="797"/>
      <c r="X31" s="797"/>
      <c r="Y31" s="797"/>
      <c r="Z31" s="797"/>
      <c r="AA31" s="797">
        <v>129</v>
      </c>
      <c r="AB31" s="797"/>
      <c r="AC31" s="797"/>
      <c r="AD31" s="797"/>
      <c r="AE31" s="798"/>
      <c r="AF31" s="799">
        <v>129</v>
      </c>
      <c r="AG31" s="800"/>
      <c r="AH31" s="800"/>
      <c r="AI31" s="800"/>
      <c r="AJ31" s="801"/>
      <c r="AK31" s="847">
        <v>911</v>
      </c>
      <c r="AL31" s="843"/>
      <c r="AM31" s="843"/>
      <c r="AN31" s="843"/>
      <c r="AO31" s="843"/>
      <c r="AP31" s="843" t="s">
        <v>553</v>
      </c>
      <c r="AQ31" s="843"/>
      <c r="AR31" s="843"/>
      <c r="AS31" s="843"/>
      <c r="AT31" s="843"/>
      <c r="AU31" s="843" t="s">
        <v>553</v>
      </c>
      <c r="AV31" s="843"/>
      <c r="AW31" s="843"/>
      <c r="AX31" s="843"/>
      <c r="AY31" s="843"/>
      <c r="AZ31" s="844" t="s">
        <v>491</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4">
        <v>5</v>
      </c>
      <c r="B32" s="793" t="s">
        <v>392</v>
      </c>
      <c r="C32" s="794"/>
      <c r="D32" s="794"/>
      <c r="E32" s="794"/>
      <c r="F32" s="794"/>
      <c r="G32" s="794"/>
      <c r="H32" s="794"/>
      <c r="I32" s="794"/>
      <c r="J32" s="794"/>
      <c r="K32" s="794"/>
      <c r="L32" s="794"/>
      <c r="M32" s="794"/>
      <c r="N32" s="794"/>
      <c r="O32" s="794"/>
      <c r="P32" s="795"/>
      <c r="Q32" s="796">
        <v>30</v>
      </c>
      <c r="R32" s="797"/>
      <c r="S32" s="797"/>
      <c r="T32" s="797"/>
      <c r="U32" s="797"/>
      <c r="V32" s="797">
        <v>30</v>
      </c>
      <c r="W32" s="797"/>
      <c r="X32" s="797"/>
      <c r="Y32" s="797"/>
      <c r="Z32" s="797"/>
      <c r="AA32" s="797" t="s">
        <v>552</v>
      </c>
      <c r="AB32" s="797"/>
      <c r="AC32" s="797"/>
      <c r="AD32" s="797"/>
      <c r="AE32" s="798"/>
      <c r="AF32" s="799" t="s">
        <v>122</v>
      </c>
      <c r="AG32" s="800"/>
      <c r="AH32" s="800"/>
      <c r="AI32" s="800"/>
      <c r="AJ32" s="801"/>
      <c r="AK32" s="847">
        <v>1</v>
      </c>
      <c r="AL32" s="843"/>
      <c r="AM32" s="843"/>
      <c r="AN32" s="843"/>
      <c r="AO32" s="843"/>
      <c r="AP32" s="843" t="s">
        <v>553</v>
      </c>
      <c r="AQ32" s="843"/>
      <c r="AR32" s="843"/>
      <c r="AS32" s="843"/>
      <c r="AT32" s="843"/>
      <c r="AU32" s="843" t="s">
        <v>553</v>
      </c>
      <c r="AV32" s="843"/>
      <c r="AW32" s="843"/>
      <c r="AX32" s="843"/>
      <c r="AY32" s="843"/>
      <c r="AZ32" s="844" t="s">
        <v>491</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4">
        <v>6</v>
      </c>
      <c r="B33" s="793" t="s">
        <v>393</v>
      </c>
      <c r="C33" s="794"/>
      <c r="D33" s="794"/>
      <c r="E33" s="794"/>
      <c r="F33" s="794"/>
      <c r="G33" s="794"/>
      <c r="H33" s="794"/>
      <c r="I33" s="794"/>
      <c r="J33" s="794"/>
      <c r="K33" s="794"/>
      <c r="L33" s="794"/>
      <c r="M33" s="794"/>
      <c r="N33" s="794"/>
      <c r="O33" s="794"/>
      <c r="P33" s="795"/>
      <c r="Q33" s="796">
        <v>6</v>
      </c>
      <c r="R33" s="797"/>
      <c r="S33" s="797"/>
      <c r="T33" s="797"/>
      <c r="U33" s="797"/>
      <c r="V33" s="797">
        <v>2</v>
      </c>
      <c r="W33" s="797"/>
      <c r="X33" s="797"/>
      <c r="Y33" s="797"/>
      <c r="Z33" s="797"/>
      <c r="AA33" s="797">
        <v>4</v>
      </c>
      <c r="AB33" s="797"/>
      <c r="AC33" s="797"/>
      <c r="AD33" s="797"/>
      <c r="AE33" s="798"/>
      <c r="AF33" s="799">
        <v>4</v>
      </c>
      <c r="AG33" s="800"/>
      <c r="AH33" s="800"/>
      <c r="AI33" s="800"/>
      <c r="AJ33" s="801"/>
      <c r="AK33" s="847" t="s">
        <v>553</v>
      </c>
      <c r="AL33" s="843"/>
      <c r="AM33" s="843"/>
      <c r="AN33" s="843"/>
      <c r="AO33" s="843"/>
      <c r="AP33" s="843" t="s">
        <v>553</v>
      </c>
      <c r="AQ33" s="843"/>
      <c r="AR33" s="843"/>
      <c r="AS33" s="843"/>
      <c r="AT33" s="843"/>
      <c r="AU33" s="843" t="s">
        <v>553</v>
      </c>
      <c r="AV33" s="843"/>
      <c r="AW33" s="843"/>
      <c r="AX33" s="843"/>
      <c r="AY33" s="843"/>
      <c r="AZ33" s="844" t="s">
        <v>491</v>
      </c>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4">
        <v>7</v>
      </c>
      <c r="B34" s="793" t="s">
        <v>394</v>
      </c>
      <c r="C34" s="794"/>
      <c r="D34" s="794"/>
      <c r="E34" s="794"/>
      <c r="F34" s="794"/>
      <c r="G34" s="794"/>
      <c r="H34" s="794"/>
      <c r="I34" s="794"/>
      <c r="J34" s="794"/>
      <c r="K34" s="794"/>
      <c r="L34" s="794"/>
      <c r="M34" s="794"/>
      <c r="N34" s="794"/>
      <c r="O34" s="794"/>
      <c r="P34" s="795"/>
      <c r="Q34" s="796">
        <v>1167</v>
      </c>
      <c r="R34" s="797"/>
      <c r="S34" s="797"/>
      <c r="T34" s="797"/>
      <c r="U34" s="797"/>
      <c r="V34" s="797">
        <v>1158</v>
      </c>
      <c r="W34" s="797"/>
      <c r="X34" s="797"/>
      <c r="Y34" s="797"/>
      <c r="Z34" s="797"/>
      <c r="AA34" s="797">
        <v>9</v>
      </c>
      <c r="AB34" s="797"/>
      <c r="AC34" s="797"/>
      <c r="AD34" s="797"/>
      <c r="AE34" s="798"/>
      <c r="AF34" s="799">
        <v>2389</v>
      </c>
      <c r="AG34" s="800"/>
      <c r="AH34" s="800"/>
      <c r="AI34" s="800"/>
      <c r="AJ34" s="801"/>
      <c r="AK34" s="847">
        <v>185</v>
      </c>
      <c r="AL34" s="843"/>
      <c r="AM34" s="843"/>
      <c r="AN34" s="843"/>
      <c r="AO34" s="843"/>
      <c r="AP34" s="843">
        <v>3478</v>
      </c>
      <c r="AQ34" s="843"/>
      <c r="AR34" s="843"/>
      <c r="AS34" s="843"/>
      <c r="AT34" s="843"/>
      <c r="AU34" s="843">
        <v>2946</v>
      </c>
      <c r="AV34" s="843"/>
      <c r="AW34" s="843"/>
      <c r="AX34" s="843"/>
      <c r="AY34" s="843"/>
      <c r="AZ34" s="844" t="s">
        <v>491</v>
      </c>
      <c r="BA34" s="844"/>
      <c r="BB34" s="844"/>
      <c r="BC34" s="844"/>
      <c r="BD34" s="844"/>
      <c r="BE34" s="845" t="s">
        <v>395</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4">
        <v>8</v>
      </c>
      <c r="B35" s="793" t="s">
        <v>396</v>
      </c>
      <c r="C35" s="794"/>
      <c r="D35" s="794"/>
      <c r="E35" s="794"/>
      <c r="F35" s="794"/>
      <c r="G35" s="794"/>
      <c r="H35" s="794"/>
      <c r="I35" s="794"/>
      <c r="J35" s="794"/>
      <c r="K35" s="794"/>
      <c r="L35" s="794"/>
      <c r="M35" s="794"/>
      <c r="N35" s="794"/>
      <c r="O35" s="794"/>
      <c r="P35" s="795"/>
      <c r="Q35" s="796">
        <v>1708</v>
      </c>
      <c r="R35" s="797"/>
      <c r="S35" s="797"/>
      <c r="T35" s="797"/>
      <c r="U35" s="797"/>
      <c r="V35" s="797">
        <v>1382</v>
      </c>
      <c r="W35" s="797"/>
      <c r="X35" s="797"/>
      <c r="Y35" s="797"/>
      <c r="Z35" s="797"/>
      <c r="AA35" s="797">
        <v>325</v>
      </c>
      <c r="AB35" s="797"/>
      <c r="AC35" s="797"/>
      <c r="AD35" s="797"/>
      <c r="AE35" s="798"/>
      <c r="AF35" s="799">
        <v>202</v>
      </c>
      <c r="AG35" s="800"/>
      <c r="AH35" s="800"/>
      <c r="AI35" s="800"/>
      <c r="AJ35" s="801"/>
      <c r="AK35" s="847">
        <v>660</v>
      </c>
      <c r="AL35" s="843"/>
      <c r="AM35" s="843"/>
      <c r="AN35" s="843"/>
      <c r="AO35" s="843"/>
      <c r="AP35" s="843">
        <v>8539</v>
      </c>
      <c r="AQ35" s="843"/>
      <c r="AR35" s="843"/>
      <c r="AS35" s="843"/>
      <c r="AT35" s="843"/>
      <c r="AU35" s="843">
        <v>4816</v>
      </c>
      <c r="AV35" s="843"/>
      <c r="AW35" s="843"/>
      <c r="AX35" s="843"/>
      <c r="AY35" s="843"/>
      <c r="AZ35" s="844" t="s">
        <v>491</v>
      </c>
      <c r="BA35" s="844"/>
      <c r="BB35" s="844"/>
      <c r="BC35" s="844"/>
      <c r="BD35" s="844"/>
      <c r="BE35" s="845" t="s">
        <v>395</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4">
        <v>9</v>
      </c>
      <c r="B36" s="793" t="s">
        <v>397</v>
      </c>
      <c r="C36" s="794"/>
      <c r="D36" s="794"/>
      <c r="E36" s="794"/>
      <c r="F36" s="794"/>
      <c r="G36" s="794"/>
      <c r="H36" s="794"/>
      <c r="I36" s="794"/>
      <c r="J36" s="794"/>
      <c r="K36" s="794"/>
      <c r="L36" s="794"/>
      <c r="M36" s="794"/>
      <c r="N36" s="794"/>
      <c r="O36" s="794"/>
      <c r="P36" s="795"/>
      <c r="Q36" s="796">
        <v>24</v>
      </c>
      <c r="R36" s="797"/>
      <c r="S36" s="797"/>
      <c r="T36" s="797"/>
      <c r="U36" s="797"/>
      <c r="V36" s="797">
        <v>24</v>
      </c>
      <c r="W36" s="797"/>
      <c r="X36" s="797"/>
      <c r="Y36" s="797"/>
      <c r="Z36" s="797"/>
      <c r="AA36" s="797">
        <v>0</v>
      </c>
      <c r="AB36" s="797"/>
      <c r="AC36" s="797"/>
      <c r="AD36" s="797"/>
      <c r="AE36" s="798"/>
      <c r="AF36" s="799">
        <v>0</v>
      </c>
      <c r="AG36" s="800"/>
      <c r="AH36" s="800"/>
      <c r="AI36" s="800"/>
      <c r="AJ36" s="801"/>
      <c r="AK36" s="847">
        <v>16</v>
      </c>
      <c r="AL36" s="843"/>
      <c r="AM36" s="843"/>
      <c r="AN36" s="843"/>
      <c r="AO36" s="843"/>
      <c r="AP36" s="843" t="s">
        <v>553</v>
      </c>
      <c r="AQ36" s="843"/>
      <c r="AR36" s="843"/>
      <c r="AS36" s="843"/>
      <c r="AT36" s="843"/>
      <c r="AU36" s="843" t="s">
        <v>553</v>
      </c>
      <c r="AV36" s="843"/>
      <c r="AW36" s="843"/>
      <c r="AX36" s="843"/>
      <c r="AY36" s="843"/>
      <c r="AZ36" s="844" t="s">
        <v>491</v>
      </c>
      <c r="BA36" s="844"/>
      <c r="BB36" s="844"/>
      <c r="BC36" s="844"/>
      <c r="BD36" s="844"/>
      <c r="BE36" s="845" t="s">
        <v>398</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2" t="s">
        <v>376</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2731</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402</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403</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8">
        <v>1</v>
      </c>
      <c r="B68" s="882" t="s">
        <v>554</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553</v>
      </c>
      <c r="AQ68" s="879"/>
      <c r="AR68" s="879"/>
      <c r="AS68" s="879"/>
      <c r="AT68" s="879"/>
      <c r="AU68" s="879" t="s">
        <v>553</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0">
        <v>2</v>
      </c>
      <c r="B69" s="886" t="s">
        <v>555</v>
      </c>
      <c r="C69" s="887"/>
      <c r="D69" s="887"/>
      <c r="E69" s="887"/>
      <c r="F69" s="887"/>
      <c r="G69" s="887"/>
      <c r="H69" s="887"/>
      <c r="I69" s="887"/>
      <c r="J69" s="887"/>
      <c r="K69" s="887"/>
      <c r="L69" s="887"/>
      <c r="M69" s="887"/>
      <c r="N69" s="887"/>
      <c r="O69" s="887"/>
      <c r="P69" s="888"/>
      <c r="Q69" s="889">
        <v>501</v>
      </c>
      <c r="R69" s="843"/>
      <c r="S69" s="843"/>
      <c r="T69" s="843"/>
      <c r="U69" s="843"/>
      <c r="V69" s="843">
        <v>480</v>
      </c>
      <c r="W69" s="843"/>
      <c r="X69" s="843"/>
      <c r="Y69" s="843"/>
      <c r="Z69" s="843"/>
      <c r="AA69" s="843">
        <v>21</v>
      </c>
      <c r="AB69" s="843"/>
      <c r="AC69" s="843"/>
      <c r="AD69" s="843"/>
      <c r="AE69" s="843"/>
      <c r="AF69" s="843">
        <v>21</v>
      </c>
      <c r="AG69" s="843"/>
      <c r="AH69" s="843"/>
      <c r="AI69" s="843"/>
      <c r="AJ69" s="843"/>
      <c r="AK69" s="843">
        <v>35</v>
      </c>
      <c r="AL69" s="843"/>
      <c r="AM69" s="843"/>
      <c r="AN69" s="843"/>
      <c r="AO69" s="843"/>
      <c r="AP69" s="843" t="s">
        <v>553</v>
      </c>
      <c r="AQ69" s="843"/>
      <c r="AR69" s="843"/>
      <c r="AS69" s="843"/>
      <c r="AT69" s="843"/>
      <c r="AU69" s="843" t="s">
        <v>553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0">
        <v>3</v>
      </c>
      <c r="B70" s="886" t="s">
        <v>556</v>
      </c>
      <c r="C70" s="887"/>
      <c r="D70" s="887"/>
      <c r="E70" s="887"/>
      <c r="F70" s="887"/>
      <c r="G70" s="887"/>
      <c r="H70" s="887"/>
      <c r="I70" s="887"/>
      <c r="J70" s="887"/>
      <c r="K70" s="887"/>
      <c r="L70" s="887"/>
      <c r="M70" s="887"/>
      <c r="N70" s="887"/>
      <c r="O70" s="887"/>
      <c r="P70" s="888"/>
      <c r="Q70" s="889">
        <v>53</v>
      </c>
      <c r="R70" s="843"/>
      <c r="S70" s="843"/>
      <c r="T70" s="843"/>
      <c r="U70" s="843"/>
      <c r="V70" s="843">
        <v>49</v>
      </c>
      <c r="W70" s="843"/>
      <c r="X70" s="843"/>
      <c r="Y70" s="843"/>
      <c r="Z70" s="843"/>
      <c r="AA70" s="843">
        <v>3</v>
      </c>
      <c r="AB70" s="843"/>
      <c r="AC70" s="843"/>
      <c r="AD70" s="843"/>
      <c r="AE70" s="843"/>
      <c r="AF70" s="843">
        <v>3</v>
      </c>
      <c r="AG70" s="843"/>
      <c r="AH70" s="843"/>
      <c r="AI70" s="843"/>
      <c r="AJ70" s="843"/>
      <c r="AK70" s="843">
        <v>3</v>
      </c>
      <c r="AL70" s="843"/>
      <c r="AM70" s="843"/>
      <c r="AN70" s="843"/>
      <c r="AO70" s="843"/>
      <c r="AP70" s="843" t="s">
        <v>553</v>
      </c>
      <c r="AQ70" s="843"/>
      <c r="AR70" s="843"/>
      <c r="AS70" s="843"/>
      <c r="AT70" s="843"/>
      <c r="AU70" s="843" t="s">
        <v>553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0">
        <v>4</v>
      </c>
      <c r="B71" s="886" t="s">
        <v>557</v>
      </c>
      <c r="C71" s="887"/>
      <c r="D71" s="887"/>
      <c r="E71" s="887"/>
      <c r="F71" s="887"/>
      <c r="G71" s="887"/>
      <c r="H71" s="887"/>
      <c r="I71" s="887"/>
      <c r="J71" s="887"/>
      <c r="K71" s="887"/>
      <c r="L71" s="887"/>
      <c r="M71" s="887"/>
      <c r="N71" s="887"/>
      <c r="O71" s="887"/>
      <c r="P71" s="888"/>
      <c r="Q71" s="889">
        <v>100</v>
      </c>
      <c r="R71" s="843"/>
      <c r="S71" s="843"/>
      <c r="T71" s="843"/>
      <c r="U71" s="843"/>
      <c r="V71" s="843">
        <v>91</v>
      </c>
      <c r="W71" s="843"/>
      <c r="X71" s="843"/>
      <c r="Y71" s="843"/>
      <c r="Z71" s="843"/>
      <c r="AA71" s="843">
        <v>9</v>
      </c>
      <c r="AB71" s="843"/>
      <c r="AC71" s="843"/>
      <c r="AD71" s="843"/>
      <c r="AE71" s="843"/>
      <c r="AF71" s="843">
        <v>9</v>
      </c>
      <c r="AG71" s="843"/>
      <c r="AH71" s="843"/>
      <c r="AI71" s="843"/>
      <c r="AJ71" s="843"/>
      <c r="AK71" s="843">
        <v>17</v>
      </c>
      <c r="AL71" s="843"/>
      <c r="AM71" s="843"/>
      <c r="AN71" s="843"/>
      <c r="AO71" s="843"/>
      <c r="AP71" s="843" t="s">
        <v>553</v>
      </c>
      <c r="AQ71" s="843"/>
      <c r="AR71" s="843"/>
      <c r="AS71" s="843"/>
      <c r="AT71" s="843"/>
      <c r="AU71" s="843" t="s">
        <v>553</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0">
        <v>5</v>
      </c>
      <c r="B72" s="886" t="s">
        <v>558</v>
      </c>
      <c r="C72" s="887"/>
      <c r="D72" s="887"/>
      <c r="E72" s="887"/>
      <c r="F72" s="887"/>
      <c r="G72" s="887"/>
      <c r="H72" s="887"/>
      <c r="I72" s="887"/>
      <c r="J72" s="887"/>
      <c r="K72" s="887"/>
      <c r="L72" s="887"/>
      <c r="M72" s="887"/>
      <c r="N72" s="887"/>
      <c r="O72" s="887"/>
      <c r="P72" s="888"/>
      <c r="Q72" s="889">
        <v>303344</v>
      </c>
      <c r="R72" s="843"/>
      <c r="S72" s="843"/>
      <c r="T72" s="843"/>
      <c r="U72" s="843"/>
      <c r="V72" s="843">
        <v>298534</v>
      </c>
      <c r="W72" s="843"/>
      <c r="X72" s="843"/>
      <c r="Y72" s="843"/>
      <c r="Z72" s="843"/>
      <c r="AA72" s="843">
        <v>4810</v>
      </c>
      <c r="AB72" s="843"/>
      <c r="AC72" s="843"/>
      <c r="AD72" s="843"/>
      <c r="AE72" s="843"/>
      <c r="AF72" s="843">
        <v>4810</v>
      </c>
      <c r="AG72" s="843"/>
      <c r="AH72" s="843"/>
      <c r="AI72" s="843"/>
      <c r="AJ72" s="843"/>
      <c r="AK72" s="843">
        <v>2401</v>
      </c>
      <c r="AL72" s="843"/>
      <c r="AM72" s="843"/>
      <c r="AN72" s="843"/>
      <c r="AO72" s="843"/>
      <c r="AP72" s="843" t="s">
        <v>553</v>
      </c>
      <c r="AQ72" s="843"/>
      <c r="AR72" s="843"/>
      <c r="AS72" s="843"/>
      <c r="AT72" s="843"/>
      <c r="AU72" s="843" t="s">
        <v>553</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0">
        <v>6</v>
      </c>
      <c r="B73" s="886" t="s">
        <v>559</v>
      </c>
      <c r="C73" s="887"/>
      <c r="D73" s="887"/>
      <c r="E73" s="887"/>
      <c r="F73" s="887"/>
      <c r="G73" s="887"/>
      <c r="H73" s="887"/>
      <c r="I73" s="887"/>
      <c r="J73" s="887"/>
      <c r="K73" s="887"/>
      <c r="L73" s="887"/>
      <c r="M73" s="887"/>
      <c r="N73" s="887"/>
      <c r="O73" s="887"/>
      <c r="P73" s="888"/>
      <c r="Q73" s="889">
        <v>928</v>
      </c>
      <c r="R73" s="843"/>
      <c r="S73" s="843"/>
      <c r="T73" s="843"/>
      <c r="U73" s="843"/>
      <c r="V73" s="843">
        <v>875</v>
      </c>
      <c r="W73" s="843"/>
      <c r="X73" s="843"/>
      <c r="Y73" s="843"/>
      <c r="Z73" s="843"/>
      <c r="AA73" s="843">
        <v>53</v>
      </c>
      <c r="AB73" s="843"/>
      <c r="AC73" s="843"/>
      <c r="AD73" s="843"/>
      <c r="AE73" s="843"/>
      <c r="AF73" s="843">
        <v>53</v>
      </c>
      <c r="AG73" s="843"/>
      <c r="AH73" s="843"/>
      <c r="AI73" s="843"/>
      <c r="AJ73" s="843"/>
      <c r="AK73" s="843">
        <v>40</v>
      </c>
      <c r="AL73" s="843"/>
      <c r="AM73" s="843"/>
      <c r="AN73" s="843"/>
      <c r="AO73" s="843"/>
      <c r="AP73" s="843" t="s">
        <v>553</v>
      </c>
      <c r="AQ73" s="843"/>
      <c r="AR73" s="843"/>
      <c r="AS73" s="843"/>
      <c r="AT73" s="843"/>
      <c r="AU73" s="843" t="s">
        <v>553</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0">
        <v>7</v>
      </c>
      <c r="B74" s="886" t="s">
        <v>560</v>
      </c>
      <c r="C74" s="887"/>
      <c r="D74" s="887"/>
      <c r="E74" s="887"/>
      <c r="F74" s="887"/>
      <c r="G74" s="887"/>
      <c r="H74" s="887"/>
      <c r="I74" s="887"/>
      <c r="J74" s="887"/>
      <c r="K74" s="887"/>
      <c r="L74" s="887"/>
      <c r="M74" s="887"/>
      <c r="N74" s="887"/>
      <c r="O74" s="887"/>
      <c r="P74" s="888"/>
      <c r="Q74" s="889">
        <v>1589</v>
      </c>
      <c r="R74" s="843"/>
      <c r="S74" s="843"/>
      <c r="T74" s="843"/>
      <c r="U74" s="843"/>
      <c r="V74" s="843">
        <v>1585</v>
      </c>
      <c r="W74" s="843"/>
      <c r="X74" s="843"/>
      <c r="Y74" s="843"/>
      <c r="Z74" s="843"/>
      <c r="AA74" s="843">
        <v>4</v>
      </c>
      <c r="AB74" s="843"/>
      <c r="AC74" s="843"/>
      <c r="AD74" s="843"/>
      <c r="AE74" s="843"/>
      <c r="AF74" s="843">
        <v>4</v>
      </c>
      <c r="AG74" s="843"/>
      <c r="AH74" s="843"/>
      <c r="AI74" s="843"/>
      <c r="AJ74" s="843"/>
      <c r="AK74" s="843">
        <v>2</v>
      </c>
      <c r="AL74" s="843"/>
      <c r="AM74" s="843"/>
      <c r="AN74" s="843"/>
      <c r="AO74" s="843"/>
      <c r="AP74" s="843" t="s">
        <v>553</v>
      </c>
      <c r="AQ74" s="843"/>
      <c r="AR74" s="843"/>
      <c r="AS74" s="843"/>
      <c r="AT74" s="843"/>
      <c r="AU74" s="843" t="s">
        <v>553</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2" t="s">
        <v>376</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4510796</v>
      </c>
      <c r="AB110" s="913"/>
      <c r="AC110" s="913"/>
      <c r="AD110" s="913"/>
      <c r="AE110" s="914"/>
      <c r="AF110" s="915">
        <v>4623021</v>
      </c>
      <c r="AG110" s="913"/>
      <c r="AH110" s="913"/>
      <c r="AI110" s="913"/>
      <c r="AJ110" s="914"/>
      <c r="AK110" s="915">
        <v>4741465</v>
      </c>
      <c r="AL110" s="913"/>
      <c r="AM110" s="913"/>
      <c r="AN110" s="913"/>
      <c r="AO110" s="914"/>
      <c r="AP110" s="916">
        <v>32.4</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42330236</v>
      </c>
      <c r="BR110" s="944"/>
      <c r="BS110" s="944"/>
      <c r="BT110" s="944"/>
      <c r="BU110" s="944"/>
      <c r="BV110" s="944">
        <v>39847223</v>
      </c>
      <c r="BW110" s="944"/>
      <c r="BX110" s="944"/>
      <c r="BY110" s="944"/>
      <c r="BZ110" s="944"/>
      <c r="CA110" s="944">
        <v>37187033</v>
      </c>
      <c r="CB110" s="944"/>
      <c r="CC110" s="944"/>
      <c r="CD110" s="944"/>
      <c r="CE110" s="944"/>
      <c r="CF110" s="957">
        <v>254.1</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7751801</v>
      </c>
      <c r="BR112" s="939"/>
      <c r="BS112" s="939"/>
      <c r="BT112" s="939"/>
      <c r="BU112" s="939"/>
      <c r="BV112" s="939">
        <v>8162009</v>
      </c>
      <c r="BW112" s="939"/>
      <c r="BX112" s="939"/>
      <c r="BY112" s="939"/>
      <c r="BZ112" s="939"/>
      <c r="CA112" s="939">
        <v>7779304</v>
      </c>
      <c r="CB112" s="939"/>
      <c r="CC112" s="939"/>
      <c r="CD112" s="939"/>
      <c r="CE112" s="939"/>
      <c r="CF112" s="933">
        <v>53.2</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735008</v>
      </c>
      <c r="AB113" s="951"/>
      <c r="AC113" s="951"/>
      <c r="AD113" s="951"/>
      <c r="AE113" s="952"/>
      <c r="AF113" s="953">
        <v>754819</v>
      </c>
      <c r="AG113" s="951"/>
      <c r="AH113" s="951"/>
      <c r="AI113" s="951"/>
      <c r="AJ113" s="952"/>
      <c r="AK113" s="953">
        <v>714057</v>
      </c>
      <c r="AL113" s="951"/>
      <c r="AM113" s="951"/>
      <c r="AN113" s="951"/>
      <c r="AO113" s="952"/>
      <c r="AP113" s="954">
        <v>4.9000000000000004</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33531</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2380509</v>
      </c>
      <c r="BR114" s="939"/>
      <c r="BS114" s="939"/>
      <c r="BT114" s="939"/>
      <c r="BU114" s="939"/>
      <c r="BV114" s="939">
        <v>2438112</v>
      </c>
      <c r="BW114" s="939"/>
      <c r="BX114" s="939"/>
      <c r="BY114" s="939"/>
      <c r="BZ114" s="939"/>
      <c r="CA114" s="939">
        <v>2526289</v>
      </c>
      <c r="CB114" s="939"/>
      <c r="CC114" s="939"/>
      <c r="CD114" s="939"/>
      <c r="CE114" s="939"/>
      <c r="CF114" s="933">
        <v>17.3</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77</v>
      </c>
      <c r="AB115" s="951"/>
      <c r="AC115" s="951"/>
      <c r="AD115" s="951"/>
      <c r="AE115" s="952"/>
      <c r="AF115" s="953">
        <v>59</v>
      </c>
      <c r="AG115" s="951"/>
      <c r="AH115" s="951"/>
      <c r="AI115" s="951"/>
      <c r="AJ115" s="952"/>
      <c r="AK115" s="953">
        <v>89</v>
      </c>
      <c r="AL115" s="951"/>
      <c r="AM115" s="951"/>
      <c r="AN115" s="951"/>
      <c r="AO115" s="952"/>
      <c r="AP115" s="954">
        <v>0</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v>28312</v>
      </c>
      <c r="BR115" s="939"/>
      <c r="BS115" s="939"/>
      <c r="BT115" s="939"/>
      <c r="BU115" s="939"/>
      <c r="BV115" s="939">
        <v>76556</v>
      </c>
      <c r="BW115" s="939"/>
      <c r="BX115" s="939"/>
      <c r="BY115" s="939"/>
      <c r="BZ115" s="939"/>
      <c r="CA115" s="939">
        <v>4842</v>
      </c>
      <c r="CB115" s="939"/>
      <c r="CC115" s="939"/>
      <c r="CD115" s="939"/>
      <c r="CE115" s="939"/>
      <c r="CF115" s="933">
        <v>0</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610</v>
      </c>
      <c r="AB116" s="972"/>
      <c r="AC116" s="972"/>
      <c r="AD116" s="972"/>
      <c r="AE116" s="973"/>
      <c r="AF116" s="974">
        <v>477</v>
      </c>
      <c r="AG116" s="972"/>
      <c r="AH116" s="972"/>
      <c r="AI116" s="972"/>
      <c r="AJ116" s="973"/>
      <c r="AK116" s="974">
        <v>994</v>
      </c>
      <c r="AL116" s="972"/>
      <c r="AM116" s="972"/>
      <c r="AN116" s="972"/>
      <c r="AO116" s="973"/>
      <c r="AP116" s="975">
        <v>0</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5280022</v>
      </c>
      <c r="AB117" s="992"/>
      <c r="AC117" s="992"/>
      <c r="AD117" s="992"/>
      <c r="AE117" s="993"/>
      <c r="AF117" s="994">
        <v>5378376</v>
      </c>
      <c r="AG117" s="992"/>
      <c r="AH117" s="992"/>
      <c r="AI117" s="992"/>
      <c r="AJ117" s="993"/>
      <c r="AK117" s="994">
        <v>5456605</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445</v>
      </c>
      <c r="BP119" s="1018"/>
      <c r="BQ119" s="1012">
        <v>52490858</v>
      </c>
      <c r="BR119" s="1013"/>
      <c r="BS119" s="1013"/>
      <c r="BT119" s="1013"/>
      <c r="BU119" s="1013"/>
      <c r="BV119" s="1013">
        <v>50523900</v>
      </c>
      <c r="BW119" s="1013"/>
      <c r="BX119" s="1013"/>
      <c r="BY119" s="1013"/>
      <c r="BZ119" s="1013"/>
      <c r="CA119" s="1013">
        <v>47497468</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13555375</v>
      </c>
      <c r="BR120" s="944"/>
      <c r="BS120" s="944"/>
      <c r="BT120" s="944"/>
      <c r="BU120" s="944"/>
      <c r="BV120" s="944">
        <v>14078747</v>
      </c>
      <c r="BW120" s="944"/>
      <c r="BX120" s="944"/>
      <c r="BY120" s="944"/>
      <c r="BZ120" s="944"/>
      <c r="CA120" s="944">
        <v>15988583</v>
      </c>
      <c r="CB120" s="944"/>
      <c r="CC120" s="944"/>
      <c r="CD120" s="944"/>
      <c r="CE120" s="944"/>
      <c r="CF120" s="957">
        <v>109.3</v>
      </c>
      <c r="CG120" s="958"/>
      <c r="CH120" s="958"/>
      <c r="CI120" s="958"/>
      <c r="CJ120" s="958"/>
      <c r="CK120" s="1019" t="s">
        <v>449</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5278148</v>
      </c>
      <c r="DH120" s="944"/>
      <c r="DI120" s="944"/>
      <c r="DJ120" s="944"/>
      <c r="DK120" s="944"/>
      <c r="DL120" s="944">
        <v>5090739</v>
      </c>
      <c r="DM120" s="944"/>
      <c r="DN120" s="944"/>
      <c r="DO120" s="944"/>
      <c r="DP120" s="944"/>
      <c r="DQ120" s="944">
        <v>4815868</v>
      </c>
      <c r="DR120" s="944"/>
      <c r="DS120" s="944"/>
      <c r="DT120" s="944"/>
      <c r="DU120" s="944"/>
      <c r="DV120" s="945">
        <v>32.9</v>
      </c>
      <c r="DW120" s="945"/>
      <c r="DX120" s="945"/>
      <c r="DY120" s="945"/>
      <c r="DZ120" s="946"/>
    </row>
    <row r="121" spans="1:130" s="212" customFormat="1" ht="26.25" customHeight="1">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1389031</v>
      </c>
      <c r="BR121" s="939"/>
      <c r="BS121" s="939"/>
      <c r="BT121" s="939"/>
      <c r="BU121" s="939"/>
      <c r="BV121" s="939">
        <v>1303174</v>
      </c>
      <c r="BW121" s="939"/>
      <c r="BX121" s="939"/>
      <c r="BY121" s="939"/>
      <c r="BZ121" s="939"/>
      <c r="CA121" s="939">
        <v>1277512</v>
      </c>
      <c r="CB121" s="939"/>
      <c r="CC121" s="939"/>
      <c r="CD121" s="939"/>
      <c r="CE121" s="939"/>
      <c r="CF121" s="933">
        <v>8.6999999999999993</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2447528</v>
      </c>
      <c r="DH121" s="939"/>
      <c r="DI121" s="939"/>
      <c r="DJ121" s="939"/>
      <c r="DK121" s="939"/>
      <c r="DL121" s="939">
        <v>3050617</v>
      </c>
      <c r="DM121" s="939"/>
      <c r="DN121" s="939"/>
      <c r="DO121" s="939"/>
      <c r="DP121" s="939"/>
      <c r="DQ121" s="939">
        <v>2946065</v>
      </c>
      <c r="DR121" s="939"/>
      <c r="DS121" s="939"/>
      <c r="DT121" s="939"/>
      <c r="DU121" s="939"/>
      <c r="DV121" s="940">
        <v>20.100000000000001</v>
      </c>
      <c r="DW121" s="940"/>
      <c r="DX121" s="940"/>
      <c r="DY121" s="940"/>
      <c r="DZ121" s="941"/>
    </row>
    <row r="122" spans="1:130" s="212" customFormat="1" ht="26.25" customHeight="1">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35863135</v>
      </c>
      <c r="BR122" s="1013"/>
      <c r="BS122" s="1013"/>
      <c r="BT122" s="1013"/>
      <c r="BU122" s="1013"/>
      <c r="BV122" s="1013">
        <v>35032416</v>
      </c>
      <c r="BW122" s="1013"/>
      <c r="BX122" s="1013"/>
      <c r="BY122" s="1013"/>
      <c r="BZ122" s="1013"/>
      <c r="CA122" s="1013">
        <v>32743843</v>
      </c>
      <c r="CB122" s="1013"/>
      <c r="CC122" s="1013"/>
      <c r="CD122" s="1013"/>
      <c r="CE122" s="1013"/>
      <c r="CF122" s="1030">
        <v>223.8</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v>26125</v>
      </c>
      <c r="DH122" s="939"/>
      <c r="DI122" s="939"/>
      <c r="DJ122" s="939"/>
      <c r="DK122" s="939"/>
      <c r="DL122" s="939">
        <v>20653</v>
      </c>
      <c r="DM122" s="939"/>
      <c r="DN122" s="939"/>
      <c r="DO122" s="939"/>
      <c r="DP122" s="939"/>
      <c r="DQ122" s="939">
        <v>17371</v>
      </c>
      <c r="DR122" s="939"/>
      <c r="DS122" s="939"/>
      <c r="DT122" s="939"/>
      <c r="DU122" s="939"/>
      <c r="DV122" s="940">
        <v>0.1</v>
      </c>
      <c r="DW122" s="940"/>
      <c r="DX122" s="940"/>
      <c r="DY122" s="940"/>
      <c r="DZ122" s="941"/>
    </row>
    <row r="123" spans="1:130" s="212" customFormat="1" ht="26.25" customHeight="1">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453</v>
      </c>
      <c r="BP123" s="1018"/>
      <c r="BQ123" s="1076">
        <v>50807541</v>
      </c>
      <c r="BR123" s="1077"/>
      <c r="BS123" s="1077"/>
      <c r="BT123" s="1077"/>
      <c r="BU123" s="1077"/>
      <c r="BV123" s="1077">
        <v>50414337</v>
      </c>
      <c r="BW123" s="1077"/>
      <c r="BX123" s="1077"/>
      <c r="BY123" s="1077"/>
      <c r="BZ123" s="1077"/>
      <c r="CA123" s="1077">
        <v>50009938</v>
      </c>
      <c r="CB123" s="1077"/>
      <c r="CC123" s="1077"/>
      <c r="CD123" s="1077"/>
      <c r="CE123" s="1077"/>
      <c r="CF123" s="1014"/>
      <c r="CG123" s="1015"/>
      <c r="CH123" s="1015"/>
      <c r="CI123" s="1015"/>
      <c r="CJ123" s="1016"/>
      <c r="CK123" s="1022"/>
      <c r="CL123" s="1023"/>
      <c r="CM123" s="1023"/>
      <c r="CN123" s="1023"/>
      <c r="CO123" s="1024"/>
      <c r="CP123" s="1032" t="s">
        <v>397</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11.9</v>
      </c>
      <c r="BR124" s="1040"/>
      <c r="BS124" s="1040"/>
      <c r="BT124" s="1040"/>
      <c r="BU124" s="1040"/>
      <c r="BV124" s="1040">
        <v>0.7</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77</v>
      </c>
      <c r="AB127" s="972"/>
      <c r="AC127" s="972"/>
      <c r="AD127" s="972"/>
      <c r="AE127" s="973"/>
      <c r="AF127" s="974">
        <v>59</v>
      </c>
      <c r="AG127" s="972"/>
      <c r="AH127" s="972"/>
      <c r="AI127" s="972"/>
      <c r="AJ127" s="973"/>
      <c r="AK127" s="974">
        <v>89</v>
      </c>
      <c r="AL127" s="972"/>
      <c r="AM127" s="972"/>
      <c r="AN127" s="972"/>
      <c r="AO127" s="973"/>
      <c r="AP127" s="975">
        <v>0</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342680</v>
      </c>
      <c r="AB128" s="1059"/>
      <c r="AC128" s="1059"/>
      <c r="AD128" s="1059"/>
      <c r="AE128" s="1060"/>
      <c r="AF128" s="1061">
        <v>319417</v>
      </c>
      <c r="AG128" s="1059"/>
      <c r="AH128" s="1059"/>
      <c r="AI128" s="1059"/>
      <c r="AJ128" s="1060"/>
      <c r="AK128" s="1061">
        <v>366854</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12.57</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v>28312</v>
      </c>
      <c r="DH128" s="1051"/>
      <c r="DI128" s="1051"/>
      <c r="DJ128" s="1051"/>
      <c r="DK128" s="1051"/>
      <c r="DL128" s="1051">
        <v>76556</v>
      </c>
      <c r="DM128" s="1051"/>
      <c r="DN128" s="1051"/>
      <c r="DO128" s="1051"/>
      <c r="DP128" s="1051"/>
      <c r="DQ128" s="1051">
        <v>4842</v>
      </c>
      <c r="DR128" s="1051"/>
      <c r="DS128" s="1051"/>
      <c r="DT128" s="1051"/>
      <c r="DU128" s="1051"/>
      <c r="DV128" s="1052">
        <v>0</v>
      </c>
      <c r="DW128" s="1052"/>
      <c r="DX128" s="1052"/>
      <c r="DY128" s="1052"/>
      <c r="DZ128" s="1053"/>
    </row>
    <row r="129" spans="1:131" s="212" customFormat="1" ht="26.25" customHeight="1">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17698805</v>
      </c>
      <c r="AB129" s="972"/>
      <c r="AC129" s="972"/>
      <c r="AD129" s="972"/>
      <c r="AE129" s="973"/>
      <c r="AF129" s="974">
        <v>18089289</v>
      </c>
      <c r="AG129" s="972"/>
      <c r="AH129" s="972"/>
      <c r="AI129" s="972"/>
      <c r="AJ129" s="973"/>
      <c r="AK129" s="974">
        <v>18511982</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17.57</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3553621</v>
      </c>
      <c r="AB130" s="972"/>
      <c r="AC130" s="972"/>
      <c r="AD130" s="972"/>
      <c r="AE130" s="973"/>
      <c r="AF130" s="974">
        <v>3717547</v>
      </c>
      <c r="AG130" s="972"/>
      <c r="AH130" s="972"/>
      <c r="AI130" s="972"/>
      <c r="AJ130" s="973"/>
      <c r="AK130" s="974">
        <v>3878786</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9.1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14145184</v>
      </c>
      <c r="AB131" s="999"/>
      <c r="AC131" s="999"/>
      <c r="AD131" s="999"/>
      <c r="AE131" s="1000"/>
      <c r="AF131" s="998">
        <v>14371742</v>
      </c>
      <c r="AG131" s="999"/>
      <c r="AH131" s="999"/>
      <c r="AI131" s="999"/>
      <c r="AJ131" s="1000"/>
      <c r="AK131" s="998">
        <v>14633196</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9.7822764269999993</v>
      </c>
      <c r="AB132" s="1110"/>
      <c r="AC132" s="1110"/>
      <c r="AD132" s="1110"/>
      <c r="AE132" s="1111"/>
      <c r="AF132" s="1112">
        <v>9.3336788340000005</v>
      </c>
      <c r="AG132" s="1110"/>
      <c r="AH132" s="1110"/>
      <c r="AI132" s="1110"/>
      <c r="AJ132" s="1111"/>
      <c r="AK132" s="1112">
        <v>8.2754649090000001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9.5</v>
      </c>
      <c r="AB133" s="1093"/>
      <c r="AC133" s="1093"/>
      <c r="AD133" s="1093"/>
      <c r="AE133" s="1094"/>
      <c r="AF133" s="1092">
        <v>9.5</v>
      </c>
      <c r="AG133" s="1093"/>
      <c r="AH133" s="1093"/>
      <c r="AI133" s="1093"/>
      <c r="AJ133" s="1094"/>
      <c r="AK133" s="1092">
        <v>9.1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UxXrnWWcP0KbcPIbP8M6J/BvMet4p9D8z6UHa4gY2tJsc+WfnbSSjbdNR3KXndlVq1sUsJW1j9MbpPxhlEmvw==" saltValue="pyQoJezgEwbudrAJyf8j5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265625" style="242" customWidth="1"/>
    <col min="121" max="121" width="0" style="241" hidden="1" customWidth="1"/>
    <col min="122" max="16384" width="9" style="241" hidden="1"/>
  </cols>
  <sheetData>
    <row r="1" spans="1:120" ht="13">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1"/>
    </row>
    <row r="17" spans="119:120" ht="13">
      <c r="DP17" s="241"/>
    </row>
    <row r="18" spans="119:120" ht="13"/>
    <row r="19" spans="119:120" ht="13"/>
    <row r="20" spans="119:120" ht="13">
      <c r="DO20" s="241"/>
      <c r="DP20" s="241"/>
    </row>
    <row r="21" spans="119:120" ht="13">
      <c r="DP21" s="241"/>
    </row>
    <row r="22" spans="119:120" ht="13"/>
    <row r="23" spans="119:120" ht="13">
      <c r="DO23" s="241"/>
      <c r="DP23" s="241"/>
    </row>
    <row r="24" spans="119:120" ht="13">
      <c r="DP24" s="241"/>
    </row>
    <row r="25" spans="119:120" ht="13">
      <c r="DP25" s="241"/>
    </row>
    <row r="26" spans="119:120" ht="13">
      <c r="DO26" s="241"/>
      <c r="DP26" s="241"/>
    </row>
    <row r="27" spans="119:120" ht="13"/>
    <row r="28" spans="119:120" ht="13">
      <c r="DO28" s="241"/>
      <c r="DP28" s="241"/>
    </row>
    <row r="29" spans="119:120" ht="13">
      <c r="DP29" s="241"/>
    </row>
    <row r="30" spans="119:120" ht="13"/>
    <row r="31" spans="119:120" ht="13">
      <c r="DO31" s="241"/>
      <c r="DP31" s="241"/>
    </row>
    <row r="32" spans="119:120" ht="13"/>
    <row r="33" spans="98:120" ht="13">
      <c r="DO33" s="241"/>
      <c r="DP33" s="241"/>
    </row>
    <row r="34" spans="98:120" ht="13">
      <c r="DM34" s="241"/>
    </row>
    <row r="35" spans="98:120" ht="13">
      <c r="CT35" s="241"/>
      <c r="CU35" s="241"/>
      <c r="CV35" s="241"/>
      <c r="CY35" s="241"/>
      <c r="CZ35" s="241"/>
      <c r="DA35" s="241"/>
      <c r="DD35" s="241"/>
      <c r="DE35" s="241"/>
      <c r="DF35" s="241"/>
      <c r="DI35" s="241"/>
      <c r="DJ35" s="241"/>
      <c r="DK35" s="241"/>
      <c r="DM35" s="241"/>
      <c r="DN35" s="241"/>
      <c r="DO35" s="241"/>
      <c r="DP35" s="241"/>
    </row>
    <row r="36" spans="98:120" ht="13"/>
    <row r="37" spans="98:120" ht="13">
      <c r="CW37" s="241"/>
      <c r="DB37" s="241"/>
      <c r="DG37" s="241"/>
      <c r="DL37" s="241"/>
      <c r="DP37" s="241"/>
    </row>
    <row r="38" spans="98:120" ht="13">
      <c r="CT38" s="241"/>
      <c r="CU38" s="241"/>
      <c r="CV38" s="241"/>
      <c r="CW38" s="241"/>
      <c r="CY38" s="241"/>
      <c r="CZ38" s="241"/>
      <c r="DA38" s="241"/>
      <c r="DB38" s="241"/>
      <c r="DD38" s="241"/>
      <c r="DE38" s="241"/>
      <c r="DF38" s="241"/>
      <c r="DG38" s="241"/>
      <c r="DI38" s="241"/>
      <c r="DJ38" s="241"/>
      <c r="DK38" s="241"/>
      <c r="DL38" s="241"/>
      <c r="DN38" s="241"/>
      <c r="DO38" s="241"/>
      <c r="DP38" s="241"/>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1"/>
      <c r="DO49" s="241"/>
      <c r="DP49" s="241"/>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1"/>
      <c r="CS63" s="241"/>
      <c r="CX63" s="241"/>
      <c r="DC63" s="241"/>
      <c r="DH63" s="241"/>
    </row>
    <row r="64" spans="22:120" ht="13">
      <c r="V64" s="241"/>
    </row>
    <row r="65" spans="15:120" ht="13">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c r="Q66" s="241"/>
      <c r="S66" s="241"/>
      <c r="U66" s="241"/>
      <c r="DM66" s="241"/>
    </row>
    <row r="67" spans="15:120" ht="13">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row r="69" spans="15:120" ht="13"/>
    <row r="70" spans="15:120" ht="13"/>
    <row r="71" spans="15:120" ht="13"/>
    <row r="72" spans="15:120" ht="13">
      <c r="DP72" s="241"/>
    </row>
    <row r="73" spans="15:120" ht="13">
      <c r="DP73" s="241"/>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1"/>
      <c r="CX96" s="241"/>
      <c r="DC96" s="241"/>
      <c r="DH96" s="241"/>
    </row>
    <row r="97" spans="24:120" ht="13">
      <c r="CS97" s="241"/>
      <c r="CX97" s="241"/>
      <c r="DC97" s="241"/>
      <c r="DH97" s="241"/>
      <c r="DP97" s="242" t="s">
        <v>479</v>
      </c>
    </row>
    <row r="98" spans="24:120" ht="13" hidden="1">
      <c r="CS98" s="241"/>
      <c r="CX98" s="241"/>
      <c r="DC98" s="241"/>
      <c r="DH98" s="241"/>
    </row>
    <row r="99" spans="24:120" ht="13"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 hidden="1">
      <c r="CT103" s="241"/>
      <c r="CV103" s="241"/>
      <c r="CW103" s="241"/>
      <c r="CY103" s="241"/>
      <c r="DA103" s="241"/>
      <c r="DB103" s="241"/>
      <c r="DD103" s="241"/>
      <c r="DF103" s="241"/>
      <c r="DG103" s="241"/>
      <c r="DI103" s="241"/>
      <c r="DK103" s="241"/>
      <c r="DL103" s="241"/>
      <c r="DM103" s="241"/>
      <c r="DN103" s="241"/>
      <c r="DO103" s="241"/>
      <c r="DP103" s="241"/>
    </row>
    <row r="104" spans="24:120" ht="13" hidden="1">
      <c r="CV104" s="241"/>
      <c r="CW104" s="241"/>
      <c r="DA104" s="241"/>
      <c r="DB104" s="241"/>
      <c r="DF104" s="241"/>
      <c r="DG104" s="241"/>
      <c r="DK104" s="241"/>
      <c r="DL104" s="241"/>
      <c r="DN104" s="241"/>
      <c r="DO104" s="241"/>
      <c r="DP104" s="241"/>
    </row>
    <row r="105" spans="24:120" ht="12.75" hidden="1" customHeight="1"/>
  </sheetData>
  <sheetProtection algorithmName="SHA-512" hashValue="kFW5B2JSZ5zleIqaMaXHJ9RV5Qi/OJ4dC2hX73G2h2I5THwYoRQbMx2V5o4ikUfToKS45p5uhHyWOYLdWGGN8Q==" saltValue="YiAS9wO9BfcWSpvCC/+fG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328125" style="242" customWidth="1"/>
    <col min="117" max="16384" width="9" style="241" hidden="1"/>
  </cols>
  <sheetData>
    <row r="1" spans="2:116" ht="13">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row r="3" spans="2:116" ht="13"/>
    <row r="4" spans="2:116" ht="13">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row r="20" spans="9:116" ht="13"/>
    <row r="21" spans="9:116" ht="13">
      <c r="DL21" s="241"/>
    </row>
    <row r="22" spans="9:116" ht="13">
      <c r="DI22" s="241"/>
      <c r="DJ22" s="241"/>
      <c r="DK22" s="241"/>
      <c r="DL22" s="241"/>
    </row>
    <row r="23" spans="9:116" ht="13">
      <c r="CY23" s="241"/>
      <c r="CZ23" s="241"/>
      <c r="DA23" s="241"/>
      <c r="DB23" s="241"/>
      <c r="DC23" s="241"/>
      <c r="DD23" s="241"/>
      <c r="DE23" s="241"/>
      <c r="DF23" s="241"/>
      <c r="DG23" s="241"/>
      <c r="DH23" s="241"/>
      <c r="DI23" s="241"/>
      <c r="DJ23" s="241"/>
      <c r="DK23" s="241"/>
      <c r="DL23" s="241"/>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1"/>
      <c r="DA35" s="241"/>
      <c r="DB35" s="241"/>
      <c r="DC35" s="241"/>
      <c r="DD35" s="241"/>
      <c r="DE35" s="241"/>
      <c r="DF35" s="241"/>
      <c r="DG35" s="241"/>
      <c r="DH35" s="241"/>
      <c r="DI35" s="241"/>
      <c r="DJ35" s="241"/>
      <c r="DK35" s="241"/>
      <c r="DL35" s="241"/>
    </row>
    <row r="36" spans="15:116" ht="13"/>
    <row r="37" spans="15:116" ht="13">
      <c r="DL37" s="241"/>
    </row>
    <row r="38" spans="15:116" ht="13">
      <c r="DI38" s="241"/>
      <c r="DJ38" s="241"/>
      <c r="DK38" s="241"/>
      <c r="DL38" s="241"/>
    </row>
    <row r="39" spans="15:116" ht="13"/>
    <row r="40" spans="15:116" ht="13"/>
    <row r="41" spans="15:116" ht="13"/>
    <row r="42" spans="15:116" ht="13"/>
    <row r="43" spans="15:116" ht="13">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c r="DL44" s="241"/>
    </row>
    <row r="45" spans="15:116" ht="13"/>
    <row r="46" spans="15:116" ht="13">
      <c r="DA46" s="241"/>
      <c r="DB46" s="241"/>
      <c r="DC46" s="241"/>
      <c r="DD46" s="241"/>
      <c r="DE46" s="241"/>
      <c r="DF46" s="241"/>
      <c r="DG46" s="241"/>
      <c r="DH46" s="241"/>
      <c r="DI46" s="241"/>
      <c r="DJ46" s="241"/>
      <c r="DK46" s="241"/>
      <c r="DL46" s="241"/>
    </row>
    <row r="47" spans="15:116" ht="13"/>
    <row r="48" spans="15:116" ht="13"/>
    <row r="49" spans="104:116" ht="13"/>
    <row r="50" spans="104:116" ht="13">
      <c r="CZ50" s="241"/>
      <c r="DA50" s="241"/>
      <c r="DB50" s="241"/>
      <c r="DC50" s="241"/>
      <c r="DD50" s="241"/>
      <c r="DE50" s="241"/>
      <c r="DF50" s="241"/>
      <c r="DG50" s="241"/>
      <c r="DH50" s="241"/>
      <c r="DI50" s="241"/>
      <c r="DJ50" s="241"/>
      <c r="DK50" s="241"/>
      <c r="DL50" s="241"/>
    </row>
    <row r="51" spans="104:116" ht="13"/>
    <row r="52" spans="104:116" ht="13"/>
    <row r="53" spans="104:116" ht="13">
      <c r="DL53" s="241"/>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1"/>
      <c r="DD67" s="241"/>
      <c r="DE67" s="241"/>
      <c r="DF67" s="241"/>
      <c r="DG67" s="241"/>
      <c r="DH67" s="241"/>
      <c r="DI67" s="241"/>
      <c r="DJ67" s="241"/>
      <c r="DK67" s="241"/>
      <c r="DL67" s="241"/>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CmSYy1rvftJJXrOmet2t3fV3hQJhzQ3siP9kFd87UtFYRQG+GLaWhu6i4D4v+fOuWNf5hq31nDEtmOkTZ9Zyow==" saltValue="DYEa9TRAAUZA53srg2IjOg==" spinCount="100000" sheet="1" objects="1" scenarios="1"/>
  <dataConsolidate/>
  <phoneticPr fontId="2"/>
  <printOptions horizontalCentered="1" verticalCentered="1"/>
  <pageMargins left="0" right="0" top="0" bottom="0" header="0" footer="0"/>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c r="AS1" s="243"/>
      <c r="AT1" s="243"/>
    </row>
    <row r="2" spans="1:46" ht="13">
      <c r="AS2" s="243"/>
      <c r="AT2" s="243"/>
    </row>
    <row r="3" spans="1:46" ht="13">
      <c r="AS3" s="243"/>
      <c r="AT3" s="243"/>
    </row>
    <row r="4" spans="1:46" ht="13">
      <c r="AS4" s="243"/>
      <c r="AT4" s="243"/>
    </row>
    <row r="5" spans="1:46" ht="16.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c r="A6" s="247"/>
      <c r="AK6" s="248" t="s">
        <v>481</v>
      </c>
      <c r="AL6" s="248"/>
      <c r="AM6" s="248"/>
      <c r="AN6" s="248"/>
    </row>
    <row r="7" spans="1:46" ht="13.5" customHeight="1">
      <c r="A7" s="247"/>
      <c r="AK7" s="250"/>
      <c r="AL7" s="251"/>
      <c r="AM7" s="251"/>
      <c r="AN7" s="252"/>
      <c r="AO7" s="1127" t="s">
        <v>482</v>
      </c>
      <c r="AP7" s="253"/>
      <c r="AQ7" s="254" t="s">
        <v>483</v>
      </c>
      <c r="AR7" s="255"/>
    </row>
    <row r="8" spans="1:46" ht="13">
      <c r="A8" s="247"/>
      <c r="AK8" s="256"/>
      <c r="AL8" s="257"/>
      <c r="AM8" s="257"/>
      <c r="AN8" s="258"/>
      <c r="AO8" s="1128"/>
      <c r="AP8" s="259" t="s">
        <v>484</v>
      </c>
      <c r="AQ8" s="260" t="s">
        <v>485</v>
      </c>
      <c r="AR8" s="261" t="s">
        <v>486</v>
      </c>
    </row>
    <row r="9" spans="1:46" ht="13">
      <c r="A9" s="247"/>
      <c r="AK9" s="1129" t="s">
        <v>487</v>
      </c>
      <c r="AL9" s="1130"/>
      <c r="AM9" s="1130"/>
      <c r="AN9" s="1131"/>
      <c r="AO9" s="262">
        <v>5371679</v>
      </c>
      <c r="AP9" s="262">
        <v>133494</v>
      </c>
      <c r="AQ9" s="263">
        <v>99044</v>
      </c>
      <c r="AR9" s="264">
        <v>34.799999999999997</v>
      </c>
    </row>
    <row r="10" spans="1:46" ht="13.5" customHeight="1">
      <c r="A10" s="247"/>
      <c r="AK10" s="1129" t="s">
        <v>488</v>
      </c>
      <c r="AL10" s="1130"/>
      <c r="AM10" s="1130"/>
      <c r="AN10" s="1131"/>
      <c r="AO10" s="265">
        <v>635144</v>
      </c>
      <c r="AP10" s="265">
        <v>15784</v>
      </c>
      <c r="AQ10" s="266">
        <v>12597</v>
      </c>
      <c r="AR10" s="267">
        <v>25.3</v>
      </c>
    </row>
    <row r="11" spans="1:46" ht="13.5" customHeight="1">
      <c r="A11" s="247"/>
      <c r="AK11" s="1129" t="s">
        <v>489</v>
      </c>
      <c r="AL11" s="1130"/>
      <c r="AM11" s="1130"/>
      <c r="AN11" s="1131"/>
      <c r="AO11" s="265">
        <v>2410</v>
      </c>
      <c r="AP11" s="265">
        <v>60</v>
      </c>
      <c r="AQ11" s="266">
        <v>1194</v>
      </c>
      <c r="AR11" s="267">
        <v>-95</v>
      </c>
    </row>
    <row r="12" spans="1:46" ht="13.5" customHeight="1">
      <c r="A12" s="247"/>
      <c r="AK12" s="1129" t="s">
        <v>490</v>
      </c>
      <c r="AL12" s="1130"/>
      <c r="AM12" s="1130"/>
      <c r="AN12" s="1131"/>
      <c r="AO12" s="265" t="s">
        <v>491</v>
      </c>
      <c r="AP12" s="265" t="s">
        <v>491</v>
      </c>
      <c r="AQ12" s="266">
        <v>18</v>
      </c>
      <c r="AR12" s="267" t="s">
        <v>491</v>
      </c>
    </row>
    <row r="13" spans="1:46" ht="13.5" customHeight="1">
      <c r="A13" s="247"/>
      <c r="AK13" s="1129" t="s">
        <v>492</v>
      </c>
      <c r="AL13" s="1130"/>
      <c r="AM13" s="1130"/>
      <c r="AN13" s="1131"/>
      <c r="AO13" s="265">
        <v>397269</v>
      </c>
      <c r="AP13" s="265">
        <v>9873</v>
      </c>
      <c r="AQ13" s="266">
        <v>3890</v>
      </c>
      <c r="AR13" s="267">
        <v>153.80000000000001</v>
      </c>
    </row>
    <row r="14" spans="1:46" ht="13.5" customHeight="1">
      <c r="A14" s="247"/>
      <c r="AK14" s="1129" t="s">
        <v>493</v>
      </c>
      <c r="AL14" s="1130"/>
      <c r="AM14" s="1130"/>
      <c r="AN14" s="1131"/>
      <c r="AO14" s="265">
        <v>43796</v>
      </c>
      <c r="AP14" s="265">
        <v>1088</v>
      </c>
      <c r="AQ14" s="266">
        <v>1837</v>
      </c>
      <c r="AR14" s="267">
        <v>-40.799999999999997</v>
      </c>
    </row>
    <row r="15" spans="1:46" ht="13.5" customHeight="1">
      <c r="A15" s="247"/>
      <c r="AK15" s="1132" t="s">
        <v>494</v>
      </c>
      <c r="AL15" s="1133"/>
      <c r="AM15" s="1133"/>
      <c r="AN15" s="1134"/>
      <c r="AO15" s="265">
        <v>-294582</v>
      </c>
      <c r="AP15" s="265">
        <v>-7321</v>
      </c>
      <c r="AQ15" s="266">
        <v>-6318</v>
      </c>
      <c r="AR15" s="267">
        <v>15.9</v>
      </c>
    </row>
    <row r="16" spans="1:46" ht="13">
      <c r="A16" s="247"/>
      <c r="AK16" s="1132" t="s">
        <v>177</v>
      </c>
      <c r="AL16" s="1133"/>
      <c r="AM16" s="1133"/>
      <c r="AN16" s="1134"/>
      <c r="AO16" s="265">
        <v>6155716</v>
      </c>
      <c r="AP16" s="265">
        <v>152979</v>
      </c>
      <c r="AQ16" s="266">
        <v>112262</v>
      </c>
      <c r="AR16" s="267">
        <v>36.299999999999997</v>
      </c>
    </row>
    <row r="17" spans="1:46" ht="13">
      <c r="A17" s="247"/>
    </row>
    <row r="18" spans="1:46" ht="13">
      <c r="A18" s="247"/>
      <c r="AQ18" s="268"/>
      <c r="AR18" s="268"/>
    </row>
    <row r="19" spans="1:46" ht="13">
      <c r="A19" s="247"/>
      <c r="AK19" s="243" t="s">
        <v>495</v>
      </c>
    </row>
    <row r="20" spans="1:46" ht="13">
      <c r="A20" s="247"/>
      <c r="AK20" s="269"/>
      <c r="AL20" s="270"/>
      <c r="AM20" s="270"/>
      <c r="AN20" s="271"/>
      <c r="AO20" s="272" t="s">
        <v>496</v>
      </c>
      <c r="AP20" s="273" t="s">
        <v>497</v>
      </c>
      <c r="AQ20" s="274" t="s">
        <v>498</v>
      </c>
      <c r="AR20" s="275"/>
    </row>
    <row r="21" spans="1:46" s="248" customFormat="1" ht="13">
      <c r="A21" s="276"/>
      <c r="AK21" s="1135" t="s">
        <v>499</v>
      </c>
      <c r="AL21" s="1136"/>
      <c r="AM21" s="1136"/>
      <c r="AN21" s="1137"/>
      <c r="AO21" s="277">
        <v>12.9</v>
      </c>
      <c r="AP21" s="278">
        <v>9.26</v>
      </c>
      <c r="AQ21" s="279">
        <v>3.64</v>
      </c>
      <c r="AS21" s="280"/>
      <c r="AT21" s="276"/>
    </row>
    <row r="22" spans="1:46" s="248" customFormat="1" ht="13">
      <c r="A22" s="276"/>
      <c r="AK22" s="1135" t="s">
        <v>500</v>
      </c>
      <c r="AL22" s="1136"/>
      <c r="AM22" s="1136"/>
      <c r="AN22" s="1137"/>
      <c r="AO22" s="281">
        <v>97.3</v>
      </c>
      <c r="AP22" s="282">
        <v>97.3</v>
      </c>
      <c r="AQ22" s="283">
        <v>0</v>
      </c>
      <c r="AR22" s="268"/>
      <c r="AS22" s="280"/>
      <c r="AT22" s="276"/>
    </row>
    <row r="23" spans="1:46" s="248" customFormat="1" ht="13">
      <c r="A23" s="276"/>
      <c r="AP23" s="268"/>
      <c r="AQ23" s="268"/>
      <c r="AR23" s="268"/>
      <c r="AS23" s="280"/>
      <c r="AT23" s="276"/>
    </row>
    <row r="24" spans="1:46" s="248" customFormat="1" ht="13">
      <c r="A24" s="276"/>
      <c r="AP24" s="268"/>
      <c r="AQ24" s="268"/>
      <c r="AR24" s="268"/>
      <c r="AS24" s="280"/>
      <c r="AT24" s="276"/>
    </row>
    <row r="25" spans="1:46" s="248" customFormat="1" ht="13">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c r="A27" s="288"/>
      <c r="AS27" s="243"/>
      <c r="AT27" s="243"/>
    </row>
    <row r="28" spans="1:46" ht="16.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c r="A29" s="247"/>
      <c r="AK29" s="248" t="s">
        <v>503</v>
      </c>
      <c r="AL29" s="248"/>
      <c r="AM29" s="248"/>
      <c r="AN29" s="248"/>
      <c r="AS29" s="290"/>
    </row>
    <row r="30" spans="1:46" ht="13.5" customHeight="1">
      <c r="A30" s="247"/>
      <c r="AK30" s="250"/>
      <c r="AL30" s="251"/>
      <c r="AM30" s="251"/>
      <c r="AN30" s="252"/>
      <c r="AO30" s="1127" t="s">
        <v>482</v>
      </c>
      <c r="AP30" s="253"/>
      <c r="AQ30" s="254" t="s">
        <v>483</v>
      </c>
      <c r="AR30" s="255"/>
    </row>
    <row r="31" spans="1:46" ht="13">
      <c r="A31" s="247"/>
      <c r="AK31" s="256"/>
      <c r="AL31" s="257"/>
      <c r="AM31" s="257"/>
      <c r="AN31" s="258"/>
      <c r="AO31" s="1128"/>
      <c r="AP31" s="259" t="s">
        <v>484</v>
      </c>
      <c r="AQ31" s="260" t="s">
        <v>485</v>
      </c>
      <c r="AR31" s="261" t="s">
        <v>486</v>
      </c>
    </row>
    <row r="32" spans="1:46" ht="27" customHeight="1">
      <c r="A32" s="247"/>
      <c r="AK32" s="1143" t="s">
        <v>504</v>
      </c>
      <c r="AL32" s="1144"/>
      <c r="AM32" s="1144"/>
      <c r="AN32" s="1145"/>
      <c r="AO32" s="291">
        <v>4741465</v>
      </c>
      <c r="AP32" s="291">
        <v>117833</v>
      </c>
      <c r="AQ32" s="292">
        <v>60713</v>
      </c>
      <c r="AR32" s="293">
        <v>94.1</v>
      </c>
    </row>
    <row r="33" spans="1:46" ht="13.5" customHeight="1">
      <c r="A33" s="247"/>
      <c r="AK33" s="1143" t="s">
        <v>505</v>
      </c>
      <c r="AL33" s="1144"/>
      <c r="AM33" s="1144"/>
      <c r="AN33" s="1145"/>
      <c r="AO33" s="291" t="s">
        <v>491</v>
      </c>
      <c r="AP33" s="291" t="s">
        <v>491</v>
      </c>
      <c r="AQ33" s="292" t="s">
        <v>491</v>
      </c>
      <c r="AR33" s="293" t="s">
        <v>491</v>
      </c>
    </row>
    <row r="34" spans="1:46" ht="27" customHeight="1">
      <c r="A34" s="247"/>
      <c r="AK34" s="1143" t="s">
        <v>506</v>
      </c>
      <c r="AL34" s="1144"/>
      <c r="AM34" s="1144"/>
      <c r="AN34" s="1145"/>
      <c r="AO34" s="291" t="s">
        <v>491</v>
      </c>
      <c r="AP34" s="291" t="s">
        <v>491</v>
      </c>
      <c r="AQ34" s="292" t="s">
        <v>491</v>
      </c>
      <c r="AR34" s="293" t="s">
        <v>491</v>
      </c>
    </row>
    <row r="35" spans="1:46" ht="27" customHeight="1">
      <c r="A35" s="247"/>
      <c r="AK35" s="1143" t="s">
        <v>507</v>
      </c>
      <c r="AL35" s="1144"/>
      <c r="AM35" s="1144"/>
      <c r="AN35" s="1145"/>
      <c r="AO35" s="291">
        <v>714057</v>
      </c>
      <c r="AP35" s="291">
        <v>17745</v>
      </c>
      <c r="AQ35" s="292">
        <v>14168</v>
      </c>
      <c r="AR35" s="293">
        <v>25.2</v>
      </c>
    </row>
    <row r="36" spans="1:46" ht="27" customHeight="1">
      <c r="A36" s="247"/>
      <c r="AK36" s="1143" t="s">
        <v>508</v>
      </c>
      <c r="AL36" s="1144"/>
      <c r="AM36" s="1144"/>
      <c r="AN36" s="1145"/>
      <c r="AO36" s="291" t="s">
        <v>491</v>
      </c>
      <c r="AP36" s="291" t="s">
        <v>491</v>
      </c>
      <c r="AQ36" s="292">
        <v>2586</v>
      </c>
      <c r="AR36" s="293" t="s">
        <v>491</v>
      </c>
    </row>
    <row r="37" spans="1:46" ht="13.5" customHeight="1">
      <c r="A37" s="247"/>
      <c r="AK37" s="1143" t="s">
        <v>509</v>
      </c>
      <c r="AL37" s="1144"/>
      <c r="AM37" s="1144"/>
      <c r="AN37" s="1145"/>
      <c r="AO37" s="291">
        <v>89</v>
      </c>
      <c r="AP37" s="291">
        <v>2</v>
      </c>
      <c r="AQ37" s="292">
        <v>189</v>
      </c>
      <c r="AR37" s="293">
        <v>-98.9</v>
      </c>
    </row>
    <row r="38" spans="1:46" ht="27" customHeight="1">
      <c r="A38" s="247"/>
      <c r="AK38" s="1146" t="s">
        <v>510</v>
      </c>
      <c r="AL38" s="1147"/>
      <c r="AM38" s="1147"/>
      <c r="AN38" s="1148"/>
      <c r="AO38" s="294">
        <v>994</v>
      </c>
      <c r="AP38" s="294">
        <v>25</v>
      </c>
      <c r="AQ38" s="295">
        <v>8</v>
      </c>
      <c r="AR38" s="283">
        <v>212.5</v>
      </c>
      <c r="AS38" s="290"/>
    </row>
    <row r="39" spans="1:46" ht="13">
      <c r="A39" s="247"/>
      <c r="AK39" s="1146" t="s">
        <v>511</v>
      </c>
      <c r="AL39" s="1147"/>
      <c r="AM39" s="1147"/>
      <c r="AN39" s="1148"/>
      <c r="AO39" s="291">
        <v>-366854</v>
      </c>
      <c r="AP39" s="291">
        <v>-9117</v>
      </c>
      <c r="AQ39" s="292">
        <v>-5399</v>
      </c>
      <c r="AR39" s="293">
        <v>68.900000000000006</v>
      </c>
      <c r="AS39" s="290"/>
    </row>
    <row r="40" spans="1:46" ht="27" customHeight="1">
      <c r="A40" s="247"/>
      <c r="AK40" s="1143" t="s">
        <v>512</v>
      </c>
      <c r="AL40" s="1144"/>
      <c r="AM40" s="1144"/>
      <c r="AN40" s="1145"/>
      <c r="AO40" s="291">
        <v>-3878786</v>
      </c>
      <c r="AP40" s="291">
        <v>-96394</v>
      </c>
      <c r="AQ40" s="292">
        <v>-49527</v>
      </c>
      <c r="AR40" s="293">
        <v>94.6</v>
      </c>
      <c r="AS40" s="290"/>
    </row>
    <row r="41" spans="1:46" ht="13">
      <c r="A41" s="247"/>
      <c r="AK41" s="1149" t="s">
        <v>287</v>
      </c>
      <c r="AL41" s="1150"/>
      <c r="AM41" s="1150"/>
      <c r="AN41" s="1151"/>
      <c r="AO41" s="291">
        <v>1210965</v>
      </c>
      <c r="AP41" s="291">
        <v>30094</v>
      </c>
      <c r="AQ41" s="292">
        <v>22738</v>
      </c>
      <c r="AR41" s="293">
        <v>32.4</v>
      </c>
      <c r="AS41" s="290"/>
    </row>
    <row r="42" spans="1:46" ht="13">
      <c r="A42" s="247"/>
      <c r="AK42" s="296"/>
      <c r="AQ42" s="268"/>
      <c r="AR42" s="268"/>
      <c r="AS42" s="290"/>
    </row>
    <row r="43" spans="1:46" ht="13">
      <c r="A43" s="247"/>
      <c r="AP43" s="297"/>
      <c r="AQ43" s="268"/>
      <c r="AS43" s="290"/>
    </row>
    <row r="44" spans="1:46" ht="13">
      <c r="A44" s="247"/>
      <c r="AQ44" s="268"/>
    </row>
    <row r="45" spans="1:46" ht="13">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513</v>
      </c>
    </row>
    <row r="48" spans="1:46" ht="13">
      <c r="A48" s="247"/>
      <c r="AK48" s="301" t="s">
        <v>514</v>
      </c>
      <c r="AL48" s="301"/>
      <c r="AM48" s="301"/>
      <c r="AN48" s="301"/>
      <c r="AO48" s="301"/>
      <c r="AP48" s="301"/>
      <c r="AQ48" s="302"/>
      <c r="AR48" s="301"/>
    </row>
    <row r="49" spans="1:44" ht="13.5" customHeight="1">
      <c r="A49" s="247"/>
      <c r="AK49" s="303"/>
      <c r="AL49" s="304"/>
      <c r="AM49" s="1138" t="s">
        <v>482</v>
      </c>
      <c r="AN49" s="1140" t="s">
        <v>515</v>
      </c>
      <c r="AO49" s="1141"/>
      <c r="AP49" s="1141"/>
      <c r="AQ49" s="1141"/>
      <c r="AR49" s="1142"/>
    </row>
    <row r="50" spans="1:44" ht="13">
      <c r="A50" s="247"/>
      <c r="AK50" s="305"/>
      <c r="AL50" s="306"/>
      <c r="AM50" s="1139"/>
      <c r="AN50" s="307" t="s">
        <v>516</v>
      </c>
      <c r="AO50" s="308" t="s">
        <v>517</v>
      </c>
      <c r="AP50" s="309" t="s">
        <v>518</v>
      </c>
      <c r="AQ50" s="310" t="s">
        <v>519</v>
      </c>
      <c r="AR50" s="311" t="s">
        <v>520</v>
      </c>
    </row>
    <row r="51" spans="1:44" ht="13">
      <c r="A51" s="247"/>
      <c r="AK51" s="303" t="s">
        <v>521</v>
      </c>
      <c r="AL51" s="304"/>
      <c r="AM51" s="312">
        <v>6564648</v>
      </c>
      <c r="AN51" s="313">
        <v>154020</v>
      </c>
      <c r="AO51" s="314">
        <v>9.9</v>
      </c>
      <c r="AP51" s="315">
        <v>84962</v>
      </c>
      <c r="AQ51" s="316">
        <v>7.2</v>
      </c>
      <c r="AR51" s="317">
        <v>2.7</v>
      </c>
    </row>
    <row r="52" spans="1:44" ht="13">
      <c r="A52" s="247"/>
      <c r="AK52" s="318"/>
      <c r="AL52" s="319" t="s">
        <v>522</v>
      </c>
      <c r="AM52" s="320">
        <v>1826649</v>
      </c>
      <c r="AN52" s="321">
        <v>42857</v>
      </c>
      <c r="AO52" s="322">
        <v>19.7</v>
      </c>
      <c r="AP52" s="323">
        <v>42793</v>
      </c>
      <c r="AQ52" s="324">
        <v>2.2000000000000002</v>
      </c>
      <c r="AR52" s="325">
        <v>17.5</v>
      </c>
    </row>
    <row r="53" spans="1:44" ht="13">
      <c r="A53" s="247"/>
      <c r="AK53" s="303" t="s">
        <v>523</v>
      </c>
      <c r="AL53" s="304"/>
      <c r="AM53" s="312">
        <v>5194627</v>
      </c>
      <c r="AN53" s="313">
        <v>123221</v>
      </c>
      <c r="AO53" s="314">
        <v>-20</v>
      </c>
      <c r="AP53" s="315">
        <v>71279</v>
      </c>
      <c r="AQ53" s="316">
        <v>-16.100000000000001</v>
      </c>
      <c r="AR53" s="317">
        <v>-3.9</v>
      </c>
    </row>
    <row r="54" spans="1:44" ht="13">
      <c r="A54" s="247"/>
      <c r="AK54" s="318"/>
      <c r="AL54" s="319" t="s">
        <v>522</v>
      </c>
      <c r="AM54" s="320">
        <v>1721677</v>
      </c>
      <c r="AN54" s="321">
        <v>40840</v>
      </c>
      <c r="AO54" s="322">
        <v>-4.7</v>
      </c>
      <c r="AP54" s="323">
        <v>36731</v>
      </c>
      <c r="AQ54" s="324">
        <v>-14.2</v>
      </c>
      <c r="AR54" s="325">
        <v>9.5</v>
      </c>
    </row>
    <row r="55" spans="1:44" ht="13">
      <c r="A55" s="247"/>
      <c r="AK55" s="303" t="s">
        <v>524</v>
      </c>
      <c r="AL55" s="304"/>
      <c r="AM55" s="312">
        <v>3024918</v>
      </c>
      <c r="AN55" s="313">
        <v>72592</v>
      </c>
      <c r="AO55" s="314">
        <v>-41.1</v>
      </c>
      <c r="AP55" s="315">
        <v>74994</v>
      </c>
      <c r="AQ55" s="316">
        <v>5.2</v>
      </c>
      <c r="AR55" s="317">
        <v>-46.3</v>
      </c>
    </row>
    <row r="56" spans="1:44" ht="13">
      <c r="A56" s="247"/>
      <c r="AK56" s="318"/>
      <c r="AL56" s="319" t="s">
        <v>522</v>
      </c>
      <c r="AM56" s="320">
        <v>869854</v>
      </c>
      <c r="AN56" s="321">
        <v>20875</v>
      </c>
      <c r="AO56" s="322">
        <v>-48.9</v>
      </c>
      <c r="AP56" s="323">
        <v>36188</v>
      </c>
      <c r="AQ56" s="324">
        <v>-1.5</v>
      </c>
      <c r="AR56" s="325">
        <v>-47.4</v>
      </c>
    </row>
    <row r="57" spans="1:44" ht="13">
      <c r="A57" s="247"/>
      <c r="AK57" s="303" t="s">
        <v>525</v>
      </c>
      <c r="AL57" s="304"/>
      <c r="AM57" s="312">
        <v>2307381</v>
      </c>
      <c r="AN57" s="313">
        <v>56326</v>
      </c>
      <c r="AO57" s="314">
        <v>-22.4</v>
      </c>
      <c r="AP57" s="315">
        <v>71849</v>
      </c>
      <c r="AQ57" s="316">
        <v>-4.2</v>
      </c>
      <c r="AR57" s="317">
        <v>-18.2</v>
      </c>
    </row>
    <row r="58" spans="1:44" ht="13">
      <c r="A58" s="247"/>
      <c r="AK58" s="318"/>
      <c r="AL58" s="319" t="s">
        <v>522</v>
      </c>
      <c r="AM58" s="320">
        <v>1104719</v>
      </c>
      <c r="AN58" s="321">
        <v>26967</v>
      </c>
      <c r="AO58" s="322">
        <v>29.2</v>
      </c>
      <c r="AP58" s="323">
        <v>36144</v>
      </c>
      <c r="AQ58" s="324">
        <v>-0.1</v>
      </c>
      <c r="AR58" s="325">
        <v>29.3</v>
      </c>
    </row>
    <row r="59" spans="1:44" ht="13">
      <c r="A59" s="247"/>
      <c r="AK59" s="303" t="s">
        <v>526</v>
      </c>
      <c r="AL59" s="304"/>
      <c r="AM59" s="312">
        <v>2522426</v>
      </c>
      <c r="AN59" s="313">
        <v>62686</v>
      </c>
      <c r="AO59" s="314">
        <v>11.3</v>
      </c>
      <c r="AP59" s="315">
        <v>82962</v>
      </c>
      <c r="AQ59" s="316">
        <v>15.5</v>
      </c>
      <c r="AR59" s="317">
        <v>-4.2</v>
      </c>
    </row>
    <row r="60" spans="1:44" ht="13">
      <c r="A60" s="247"/>
      <c r="AK60" s="318"/>
      <c r="AL60" s="319" t="s">
        <v>522</v>
      </c>
      <c r="AM60" s="320">
        <v>891364</v>
      </c>
      <c r="AN60" s="321">
        <v>22152</v>
      </c>
      <c r="AO60" s="322">
        <v>-17.899999999999999</v>
      </c>
      <c r="AP60" s="323">
        <v>42835</v>
      </c>
      <c r="AQ60" s="324">
        <v>18.5</v>
      </c>
      <c r="AR60" s="325">
        <v>-36.4</v>
      </c>
    </row>
    <row r="61" spans="1:44" ht="13">
      <c r="A61" s="247"/>
      <c r="AK61" s="303" t="s">
        <v>527</v>
      </c>
      <c r="AL61" s="326"/>
      <c r="AM61" s="312">
        <v>3922800</v>
      </c>
      <c r="AN61" s="313">
        <v>93769</v>
      </c>
      <c r="AO61" s="314">
        <v>-12.5</v>
      </c>
      <c r="AP61" s="315">
        <v>77209</v>
      </c>
      <c r="AQ61" s="327">
        <v>1.5</v>
      </c>
      <c r="AR61" s="317">
        <v>-14</v>
      </c>
    </row>
    <row r="62" spans="1:44" ht="13">
      <c r="A62" s="247"/>
      <c r="AK62" s="318"/>
      <c r="AL62" s="319" t="s">
        <v>522</v>
      </c>
      <c r="AM62" s="320">
        <v>1282853</v>
      </c>
      <c r="AN62" s="321">
        <v>30738</v>
      </c>
      <c r="AO62" s="322">
        <v>-4.5</v>
      </c>
      <c r="AP62" s="323">
        <v>38938</v>
      </c>
      <c r="AQ62" s="324">
        <v>1</v>
      </c>
      <c r="AR62" s="325">
        <v>-5.5</v>
      </c>
    </row>
    <row r="63" spans="1:44" ht="13">
      <c r="A63" s="247"/>
    </row>
    <row r="64" spans="1:44" ht="13">
      <c r="A64" s="247"/>
    </row>
    <row r="65" spans="1:46" ht="13">
      <c r="A65" s="247"/>
    </row>
    <row r="66" spans="1:46" ht="13">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 hidden="1"/>
    <row r="71" spans="1:46" ht="13" hidden="1"/>
    <row r="72" spans="1:46" ht="13" hidden="1"/>
    <row r="73" spans="1:46" ht="13" hidden="1"/>
  </sheetData>
  <sheetProtection algorithmName="SHA-512" hashValue="9alxVmuFCLcObBvva/kOWoilWRly0e8Mi6nYfekG5i7+mvX/nBtPs5dZJecvG8+4aeufFT2iAgaFGHU01rhc1Q==" saltValue="6d7/QXjjD58znsBuMzvsM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531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c r="B2" s="241"/>
      <c r="DG2" s="241"/>
    </row>
    <row r="3" spans="2:125" ht="13">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row r="5" spans="2:125" ht="13"/>
    <row r="6" spans="2:125" ht="13"/>
    <row r="7" spans="2:125" ht="13"/>
    <row r="8" spans="2:125" ht="13"/>
    <row r="9" spans="2:125" ht="13">
      <c r="DU9" s="241"/>
    </row>
    <row r="10" spans="2:125" ht="13"/>
    <row r="11" spans="2:125" ht="13"/>
    <row r="12" spans="2:125" ht="13"/>
    <row r="13" spans="2:125" ht="13"/>
    <row r="14" spans="2:125" ht="13"/>
    <row r="15" spans="2:125" ht="13"/>
    <row r="16" spans="2:125" ht="13"/>
    <row r="17" spans="125:125" ht="13">
      <c r="DU17" s="241"/>
    </row>
    <row r="18" spans="125:125" ht="13"/>
    <row r="19" spans="125:125" ht="13"/>
    <row r="20" spans="125:125" ht="13">
      <c r="DU20" s="241"/>
    </row>
    <row r="21" spans="125:125" ht="13">
      <c r="DU21" s="241"/>
    </row>
    <row r="22" spans="125:125" ht="13"/>
    <row r="23" spans="125:125" ht="13"/>
    <row r="24" spans="125:125" ht="13"/>
    <row r="25" spans="125:125" ht="13"/>
    <row r="26" spans="125:125" ht="13"/>
    <row r="27" spans="125:125" ht="13"/>
    <row r="28" spans="125:125" ht="13">
      <c r="DU28" s="241"/>
    </row>
    <row r="29" spans="125:125" ht="13"/>
    <row r="30" spans="125:125" ht="13"/>
    <row r="31" spans="125:125" ht="13"/>
    <row r="32" spans="125:125" ht="13"/>
    <row r="33" spans="2:125" ht="13">
      <c r="B33" s="241"/>
      <c r="G33" s="241"/>
      <c r="I33" s="241"/>
    </row>
    <row r="34" spans="2:125" ht="13">
      <c r="C34" s="241"/>
      <c r="P34" s="241"/>
      <c r="DE34" s="241"/>
      <c r="DH34" s="241"/>
    </row>
    <row r="35" spans="2:125" ht="13">
      <c r="D35" s="241"/>
      <c r="E35" s="241"/>
      <c r="DG35" s="241"/>
      <c r="DJ35" s="241"/>
      <c r="DP35" s="241"/>
      <c r="DQ35" s="241"/>
      <c r="DR35" s="241"/>
      <c r="DS35" s="241"/>
      <c r="DT35" s="241"/>
      <c r="DU35" s="241"/>
    </row>
    <row r="36" spans="2:125" ht="13">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c r="DU37" s="241"/>
    </row>
    <row r="38" spans="2:125" ht="13">
      <c r="DT38" s="241"/>
      <c r="DU38" s="241"/>
    </row>
    <row r="39" spans="2:125" ht="13"/>
    <row r="40" spans="2:125" ht="13">
      <c r="DH40" s="241"/>
    </row>
    <row r="41" spans="2:125" ht="13">
      <c r="DE41" s="241"/>
    </row>
    <row r="42" spans="2:125" ht="13">
      <c r="DG42" s="241"/>
      <c r="DJ42" s="241"/>
    </row>
    <row r="43" spans="2:125" ht="13">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c r="DU44" s="241"/>
    </row>
    <row r="45" spans="2:125" ht="13"/>
    <row r="46" spans="2:125" ht="13"/>
    <row r="47" spans="2:125" ht="13"/>
    <row r="48" spans="2:125" ht="13">
      <c r="DT48" s="241"/>
      <c r="DU48" s="241"/>
    </row>
    <row r="49" spans="120:125" ht="13">
      <c r="DU49" s="241"/>
    </row>
    <row r="50" spans="120:125" ht="13">
      <c r="DU50" s="241"/>
    </row>
    <row r="51" spans="120:125" ht="13">
      <c r="DP51" s="241"/>
      <c r="DQ51" s="241"/>
      <c r="DR51" s="241"/>
      <c r="DS51" s="241"/>
      <c r="DT51" s="241"/>
      <c r="DU51" s="241"/>
    </row>
    <row r="52" spans="120:125" ht="13"/>
    <row r="53" spans="120:125" ht="13"/>
    <row r="54" spans="120:125" ht="13">
      <c r="DU54" s="241"/>
    </row>
    <row r="55" spans="120:125" ht="13"/>
    <row r="56" spans="120:125" ht="13"/>
    <row r="57" spans="120:125" ht="13"/>
    <row r="58" spans="120:125" ht="13">
      <c r="DU58" s="241"/>
    </row>
    <row r="59" spans="120:125" ht="13"/>
    <row r="60" spans="120:125" ht="13"/>
    <row r="61" spans="120:125" ht="13"/>
    <row r="62" spans="120:125" ht="13"/>
    <row r="63" spans="120:125" ht="13">
      <c r="DU63" s="241"/>
    </row>
    <row r="64" spans="120:125" ht="13">
      <c r="DT64" s="241"/>
      <c r="DU64" s="241"/>
    </row>
    <row r="65" spans="123:125" ht="13"/>
    <row r="66" spans="123:125" ht="13"/>
    <row r="67" spans="123:125" ht="13"/>
    <row r="68" spans="123:125" ht="13"/>
    <row r="69" spans="123:125" ht="13">
      <c r="DS69" s="241"/>
      <c r="DT69" s="241"/>
      <c r="DU69" s="241"/>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1"/>
    </row>
    <row r="83" spans="116:125" ht="13">
      <c r="DM83" s="241"/>
      <c r="DN83" s="241"/>
      <c r="DO83" s="241"/>
      <c r="DP83" s="241"/>
      <c r="DQ83" s="241"/>
      <c r="DR83" s="241"/>
      <c r="DS83" s="241"/>
      <c r="DT83" s="241"/>
      <c r="DU83" s="241"/>
    </row>
    <row r="84" spans="116:125" ht="13"/>
    <row r="85" spans="116:125" ht="13"/>
    <row r="86" spans="116:125" ht="13"/>
    <row r="87" spans="116:125" ht="13"/>
    <row r="88" spans="116:125" ht="13">
      <c r="DU88" s="241"/>
    </row>
    <row r="89" spans="116:125" ht="13"/>
    <row r="90" spans="116:125" ht="13"/>
    <row r="91" spans="116:125" ht="13"/>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479</v>
      </c>
    </row>
    <row r="121" spans="125:125" ht="13.5" hidden="1" customHeight="1">
      <c r="DU121" s="241"/>
    </row>
  </sheetData>
  <sheetProtection algorithmName="SHA-512" hashValue="2y3zFTVuqqTSk44H8UAHvOvxQKOgjAz/gUOknu9wCAL8bdkgkTtOwQ58HcR+2pkWYvw04FpX9NpyxmDKD6yRvA==" saltValue="/gduFgrDDfL+F/CVJm1K2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531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c r="B2" s="241"/>
      <c r="T2" s="241"/>
    </row>
    <row r="3" spans="1:125"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1"/>
      <c r="G33" s="241"/>
      <c r="I33" s="241"/>
    </row>
    <row r="34" spans="2:125" ht="13">
      <c r="C34" s="241"/>
      <c r="P34" s="241"/>
      <c r="R34" s="241"/>
      <c r="U34" s="241"/>
    </row>
    <row r="35" spans="2:125" ht="13">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c r="F36" s="241"/>
      <c r="H36" s="241"/>
      <c r="J36" s="241"/>
      <c r="K36" s="241"/>
      <c r="L36" s="241"/>
      <c r="M36" s="241"/>
      <c r="N36" s="241"/>
      <c r="O36" s="241"/>
      <c r="Q36" s="241"/>
      <c r="S36" s="241"/>
      <c r="V36" s="241"/>
    </row>
    <row r="37" spans="2:125" ht="13"/>
    <row r="38" spans="2:125" ht="13"/>
    <row r="39" spans="2:125" ht="13"/>
    <row r="40" spans="2:125" ht="13">
      <c r="U40" s="241"/>
    </row>
    <row r="41" spans="2:125" ht="13">
      <c r="R41" s="241"/>
    </row>
    <row r="42" spans="2:125" ht="13">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c r="Q43" s="241"/>
      <c r="S43" s="241"/>
      <c r="V43" s="241"/>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479</v>
      </c>
    </row>
  </sheetData>
  <sheetProtection algorithmName="SHA-512" hashValue="KO5UUaaDm2roVkQw2TlyVmoBqnUogpAchU3gyy9SH4s56EIfiScC8oLimFzzQDQKrrGe7G9b1tUzkUkkODyMyQ==" saltValue="P12EIioqCe7fi/GEpPzKx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52" t="s">
        <v>3</v>
      </c>
      <c r="D47" s="1152"/>
      <c r="E47" s="1153"/>
      <c r="F47" s="11">
        <v>18.86</v>
      </c>
      <c r="G47" s="12">
        <v>20.54</v>
      </c>
      <c r="H47" s="12">
        <v>22.82</v>
      </c>
      <c r="I47" s="12">
        <v>23.06</v>
      </c>
      <c r="J47" s="13">
        <v>26.49</v>
      </c>
    </row>
    <row r="48" spans="2:10" ht="57.75" customHeight="1">
      <c r="B48" s="14"/>
      <c r="C48" s="1154" t="s">
        <v>4</v>
      </c>
      <c r="D48" s="1154"/>
      <c r="E48" s="1155"/>
      <c r="F48" s="15">
        <v>5.54</v>
      </c>
      <c r="G48" s="16">
        <v>5.33</v>
      </c>
      <c r="H48" s="16">
        <v>5.54</v>
      </c>
      <c r="I48" s="16">
        <v>5.38</v>
      </c>
      <c r="J48" s="17">
        <v>6.7</v>
      </c>
    </row>
    <row r="49" spans="2:10" ht="57.75" customHeight="1" thickBot="1">
      <c r="B49" s="18"/>
      <c r="C49" s="1156" t="s">
        <v>5</v>
      </c>
      <c r="D49" s="1156"/>
      <c r="E49" s="1157"/>
      <c r="F49" s="19" t="s">
        <v>534</v>
      </c>
      <c r="G49" s="20" t="s">
        <v>535</v>
      </c>
      <c r="H49" s="20" t="s">
        <v>536</v>
      </c>
      <c r="I49" s="20">
        <v>0.7</v>
      </c>
      <c r="J49" s="21">
        <v>5.4</v>
      </c>
    </row>
    <row r="50" spans="2:10" ht="13"/>
  </sheetData>
  <sheetProtection algorithmName="SHA-512" hashValue="ExaAoz64UJhOWcvywQ1EBXUPKn1Y/Rt1T7q3H5Rg9c5L/+7ZEwUXNwHVAhtJNIGVYyg7BoVHKQJrQMFPWytBiA==" saltValue="6/B9swUGdcD+By0XEcg9j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62" t="s">
        <v>537</v>
      </c>
      <c r="D34" s="1162"/>
      <c r="E34" s="1163"/>
      <c r="F34" s="32">
        <v>17.61</v>
      </c>
      <c r="G34" s="33">
        <v>17.43</v>
      </c>
      <c r="H34" s="33">
        <v>17.37</v>
      </c>
      <c r="I34" s="33">
        <v>15.48</v>
      </c>
      <c r="J34" s="34">
        <v>12.9</v>
      </c>
      <c r="K34" s="22"/>
      <c r="L34" s="22"/>
      <c r="M34" s="22"/>
      <c r="N34" s="22"/>
      <c r="O34" s="22"/>
      <c r="P34" s="22"/>
    </row>
    <row r="35" spans="1:16" ht="39" customHeight="1">
      <c r="A35" s="22"/>
      <c r="B35" s="35"/>
      <c r="C35" s="1158" t="s">
        <v>538</v>
      </c>
      <c r="D35" s="1158"/>
      <c r="E35" s="1159"/>
      <c r="F35" s="36">
        <v>5.54</v>
      </c>
      <c r="G35" s="37">
        <v>5.32</v>
      </c>
      <c r="H35" s="37">
        <v>5.53</v>
      </c>
      <c r="I35" s="37">
        <v>5.38</v>
      </c>
      <c r="J35" s="38">
        <v>6.69</v>
      </c>
      <c r="K35" s="22"/>
      <c r="L35" s="22"/>
      <c r="M35" s="22"/>
      <c r="N35" s="22"/>
      <c r="O35" s="22"/>
      <c r="P35" s="22"/>
    </row>
    <row r="36" spans="1:16" ht="39" customHeight="1">
      <c r="A36" s="22"/>
      <c r="B36" s="35"/>
      <c r="C36" s="1158" t="s">
        <v>539</v>
      </c>
      <c r="D36" s="1158"/>
      <c r="E36" s="1159"/>
      <c r="F36" s="36" t="s">
        <v>491</v>
      </c>
      <c r="G36" s="37">
        <v>1.89</v>
      </c>
      <c r="H36" s="37">
        <v>3.17</v>
      </c>
      <c r="I36" s="37">
        <v>1.5</v>
      </c>
      <c r="J36" s="38">
        <v>1.08</v>
      </c>
      <c r="K36" s="22"/>
      <c r="L36" s="22"/>
      <c r="M36" s="22"/>
      <c r="N36" s="22"/>
      <c r="O36" s="22"/>
      <c r="P36" s="22"/>
    </row>
    <row r="37" spans="1:16" ht="39" customHeight="1">
      <c r="A37" s="22"/>
      <c r="B37" s="35"/>
      <c r="C37" s="1158" t="s">
        <v>540</v>
      </c>
      <c r="D37" s="1158"/>
      <c r="E37" s="1159"/>
      <c r="F37" s="36">
        <v>0.1</v>
      </c>
      <c r="G37" s="37">
        <v>0.39</v>
      </c>
      <c r="H37" s="37">
        <v>0.68</v>
      </c>
      <c r="I37" s="37">
        <v>0.94</v>
      </c>
      <c r="J37" s="38">
        <v>0.69</v>
      </c>
      <c r="K37" s="22"/>
      <c r="L37" s="22"/>
      <c r="M37" s="22"/>
      <c r="N37" s="22"/>
      <c r="O37" s="22"/>
      <c r="P37" s="22"/>
    </row>
    <row r="38" spans="1:16" ht="39" customHeight="1">
      <c r="A38" s="22"/>
      <c r="B38" s="35"/>
      <c r="C38" s="1158" t="s">
        <v>541</v>
      </c>
      <c r="D38" s="1158"/>
      <c r="E38" s="1159"/>
      <c r="F38" s="36">
        <v>0.82</v>
      </c>
      <c r="G38" s="37">
        <v>1.19</v>
      </c>
      <c r="H38" s="37">
        <v>0.6</v>
      </c>
      <c r="I38" s="37">
        <v>0.14000000000000001</v>
      </c>
      <c r="J38" s="38">
        <v>0.02</v>
      </c>
      <c r="K38" s="22"/>
      <c r="L38" s="22"/>
      <c r="M38" s="22"/>
      <c r="N38" s="22"/>
      <c r="O38" s="22"/>
      <c r="P38" s="22"/>
    </row>
    <row r="39" spans="1:16" ht="39" customHeight="1">
      <c r="A39" s="22"/>
      <c r="B39" s="35"/>
      <c r="C39" s="1158" t="s">
        <v>542</v>
      </c>
      <c r="D39" s="1158"/>
      <c r="E39" s="1159"/>
      <c r="F39" s="36">
        <v>0</v>
      </c>
      <c r="G39" s="37">
        <v>0</v>
      </c>
      <c r="H39" s="37">
        <v>0.01</v>
      </c>
      <c r="I39" s="37">
        <v>0.02</v>
      </c>
      <c r="J39" s="38">
        <v>0.02</v>
      </c>
      <c r="K39" s="22"/>
      <c r="L39" s="22"/>
      <c r="M39" s="22"/>
      <c r="N39" s="22"/>
      <c r="O39" s="22"/>
      <c r="P39" s="22"/>
    </row>
    <row r="40" spans="1:16" ht="39" customHeight="1">
      <c r="A40" s="22"/>
      <c r="B40" s="35"/>
      <c r="C40" s="1158" t="s">
        <v>543</v>
      </c>
      <c r="D40" s="1158"/>
      <c r="E40" s="1159"/>
      <c r="F40" s="36">
        <v>0</v>
      </c>
      <c r="G40" s="37">
        <v>0</v>
      </c>
      <c r="H40" s="37">
        <v>0</v>
      </c>
      <c r="I40" s="37">
        <v>0</v>
      </c>
      <c r="J40" s="38">
        <v>0</v>
      </c>
      <c r="K40" s="22"/>
      <c r="L40" s="22"/>
      <c r="M40" s="22"/>
      <c r="N40" s="22"/>
      <c r="O40" s="22"/>
      <c r="P40" s="22"/>
    </row>
    <row r="41" spans="1:16" ht="39" customHeight="1">
      <c r="A41" s="22"/>
      <c r="B41" s="35"/>
      <c r="C41" s="1158" t="s">
        <v>544</v>
      </c>
      <c r="D41" s="1158"/>
      <c r="E41" s="1159"/>
      <c r="F41" s="36">
        <v>0</v>
      </c>
      <c r="G41" s="37">
        <v>0</v>
      </c>
      <c r="H41" s="37">
        <v>0</v>
      </c>
      <c r="I41" s="37">
        <v>0</v>
      </c>
      <c r="J41" s="38">
        <v>0</v>
      </c>
      <c r="K41" s="22"/>
      <c r="L41" s="22"/>
      <c r="M41" s="22"/>
      <c r="N41" s="22"/>
      <c r="O41" s="22"/>
      <c r="P41" s="22"/>
    </row>
    <row r="42" spans="1:16" ht="39" customHeight="1">
      <c r="A42" s="22"/>
      <c r="B42" s="39"/>
      <c r="C42" s="1158" t="s">
        <v>545</v>
      </c>
      <c r="D42" s="1158"/>
      <c r="E42" s="1159"/>
      <c r="F42" s="36" t="s">
        <v>491</v>
      </c>
      <c r="G42" s="37" t="s">
        <v>491</v>
      </c>
      <c r="H42" s="37" t="s">
        <v>491</v>
      </c>
      <c r="I42" s="37" t="s">
        <v>491</v>
      </c>
      <c r="J42" s="38" t="s">
        <v>491</v>
      </c>
      <c r="K42" s="22"/>
      <c r="L42" s="22"/>
      <c r="M42" s="22"/>
      <c r="N42" s="22"/>
      <c r="O42" s="22"/>
      <c r="P42" s="22"/>
    </row>
    <row r="43" spans="1:16" ht="39" customHeight="1" thickBot="1">
      <c r="A43" s="22"/>
      <c r="B43" s="40"/>
      <c r="C43" s="1160" t="s">
        <v>546</v>
      </c>
      <c r="D43" s="1160"/>
      <c r="E43" s="1161"/>
      <c r="F43" s="41">
        <v>1.61</v>
      </c>
      <c r="G43" s="42">
        <v>0</v>
      </c>
      <c r="H43" s="42">
        <v>0</v>
      </c>
      <c r="I43" s="42">
        <v>0</v>
      </c>
      <c r="J43" s="43">
        <v>0</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sQO6QwjMUjfcCCHf45J0D1ZpSQ1peKi4IIH5ZIeB8hBgXDC6+tu+tF3uYUS8zAT8WpXvbW8Yt7lJOpD+A0z8Yg==" saltValue="DRMN8j8jus5OwoU3xpcP1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c r="A45" s="46"/>
      <c r="B45" s="1164" t="s">
        <v>9</v>
      </c>
      <c r="C45" s="1165"/>
      <c r="D45" s="56"/>
      <c r="E45" s="1170" t="s">
        <v>10</v>
      </c>
      <c r="F45" s="1170"/>
      <c r="G45" s="1170"/>
      <c r="H45" s="1170"/>
      <c r="I45" s="1170"/>
      <c r="J45" s="1171"/>
      <c r="K45" s="57">
        <v>4231</v>
      </c>
      <c r="L45" s="58">
        <v>4325</v>
      </c>
      <c r="M45" s="58">
        <v>4511</v>
      </c>
      <c r="N45" s="58">
        <v>4623</v>
      </c>
      <c r="O45" s="59">
        <v>4741</v>
      </c>
      <c r="P45" s="46"/>
      <c r="Q45" s="46"/>
      <c r="R45" s="46"/>
      <c r="S45" s="46"/>
      <c r="T45" s="46"/>
      <c r="U45" s="46"/>
    </row>
    <row r="46" spans="1:21" ht="30.75" customHeight="1">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c r="A48" s="46"/>
      <c r="B48" s="1166"/>
      <c r="C48" s="1167"/>
      <c r="D48" s="60"/>
      <c r="E48" s="1172" t="s">
        <v>13</v>
      </c>
      <c r="F48" s="1172"/>
      <c r="G48" s="1172"/>
      <c r="H48" s="1172"/>
      <c r="I48" s="1172"/>
      <c r="J48" s="1173"/>
      <c r="K48" s="61">
        <v>702</v>
      </c>
      <c r="L48" s="62">
        <v>722</v>
      </c>
      <c r="M48" s="62">
        <v>735</v>
      </c>
      <c r="N48" s="62">
        <v>755</v>
      </c>
      <c r="O48" s="63">
        <v>714</v>
      </c>
      <c r="P48" s="46"/>
      <c r="Q48" s="46"/>
      <c r="R48" s="46"/>
      <c r="S48" s="46"/>
      <c r="T48" s="46"/>
      <c r="U48" s="46"/>
    </row>
    <row r="49" spans="1:21" ht="30.75" customHeight="1">
      <c r="A49" s="46"/>
      <c r="B49" s="1166"/>
      <c r="C49" s="1167"/>
      <c r="D49" s="60"/>
      <c r="E49" s="1172" t="s">
        <v>14</v>
      </c>
      <c r="F49" s="1172"/>
      <c r="G49" s="1172"/>
      <c r="H49" s="1172"/>
      <c r="I49" s="1172"/>
      <c r="J49" s="1173"/>
      <c r="K49" s="61">
        <v>71</v>
      </c>
      <c r="L49" s="62">
        <v>71</v>
      </c>
      <c r="M49" s="62">
        <v>34</v>
      </c>
      <c r="N49" s="62" t="s">
        <v>491</v>
      </c>
      <c r="O49" s="63" t="s">
        <v>491</v>
      </c>
      <c r="P49" s="46"/>
      <c r="Q49" s="46"/>
      <c r="R49" s="46"/>
      <c r="S49" s="46"/>
      <c r="T49" s="46"/>
      <c r="U49" s="46"/>
    </row>
    <row r="50" spans="1:21" ht="30.75" customHeight="1">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c r="A51" s="46"/>
      <c r="B51" s="1168"/>
      <c r="C51" s="1169"/>
      <c r="D51" s="64"/>
      <c r="E51" s="1172" t="s">
        <v>16</v>
      </c>
      <c r="F51" s="1172"/>
      <c r="G51" s="1172"/>
      <c r="H51" s="1172"/>
      <c r="I51" s="1172"/>
      <c r="J51" s="1173"/>
      <c r="K51" s="61">
        <v>1</v>
      </c>
      <c r="L51" s="62">
        <v>1</v>
      </c>
      <c r="M51" s="62">
        <v>1</v>
      </c>
      <c r="N51" s="62">
        <v>0</v>
      </c>
      <c r="O51" s="63">
        <v>1</v>
      </c>
      <c r="P51" s="46"/>
      <c r="Q51" s="46"/>
      <c r="R51" s="46"/>
      <c r="S51" s="46"/>
      <c r="T51" s="46"/>
      <c r="U51" s="46"/>
    </row>
    <row r="52" spans="1:21" ht="30.75" customHeight="1">
      <c r="A52" s="46"/>
      <c r="B52" s="1174" t="s">
        <v>17</v>
      </c>
      <c r="C52" s="1175"/>
      <c r="D52" s="64"/>
      <c r="E52" s="1172" t="s">
        <v>18</v>
      </c>
      <c r="F52" s="1172"/>
      <c r="G52" s="1172"/>
      <c r="H52" s="1172"/>
      <c r="I52" s="1172"/>
      <c r="J52" s="1173"/>
      <c r="K52" s="61">
        <v>3709</v>
      </c>
      <c r="L52" s="62">
        <v>3745</v>
      </c>
      <c r="M52" s="62">
        <v>3897</v>
      </c>
      <c r="N52" s="62">
        <v>4037</v>
      </c>
      <c r="O52" s="63">
        <v>4246</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1296</v>
      </c>
      <c r="L53" s="67">
        <v>1374</v>
      </c>
      <c r="M53" s="67">
        <v>1384</v>
      </c>
      <c r="N53" s="67">
        <v>1341</v>
      </c>
      <c r="O53" s="68">
        <v>1210</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c r="B58" s="1180" t="s">
        <v>24</v>
      </c>
      <c r="C58" s="1181"/>
      <c r="D58" s="1186" t="s">
        <v>25</v>
      </c>
      <c r="E58" s="1187"/>
      <c r="F58" s="1187"/>
      <c r="G58" s="1187"/>
      <c r="H58" s="1187"/>
      <c r="I58" s="1187"/>
      <c r="J58" s="1188"/>
      <c r="K58" s="81"/>
      <c r="L58" s="82"/>
      <c r="M58" s="82"/>
      <c r="N58" s="82"/>
      <c r="O58" s="83"/>
    </row>
    <row r="59" spans="1:21" ht="31.5" customHeight="1">
      <c r="B59" s="1182"/>
      <c r="C59" s="1183"/>
      <c r="D59" s="1189" t="s">
        <v>26</v>
      </c>
      <c r="E59" s="1190"/>
      <c r="F59" s="1190"/>
      <c r="G59" s="1190"/>
      <c r="H59" s="1190"/>
      <c r="I59" s="1190"/>
      <c r="J59" s="1191"/>
      <c r="K59" s="84"/>
      <c r="L59" s="85"/>
      <c r="M59" s="85"/>
      <c r="N59" s="85"/>
      <c r="O59" s="86"/>
    </row>
    <row r="60" spans="1:21" ht="31.5" customHeight="1" thickBot="1">
      <c r="B60" s="1184"/>
      <c r="C60" s="1185"/>
      <c r="D60" s="1192" t="s">
        <v>27</v>
      </c>
      <c r="E60" s="1193"/>
      <c r="F60" s="1193"/>
      <c r="G60" s="1193"/>
      <c r="H60" s="1193"/>
      <c r="I60" s="1193"/>
      <c r="J60" s="119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Xxvx46tcxs3L62u2sEjFZU+FiFxC1WVuLljDMkTYcz6f7bTghW/KB9OCROL36OTttALzK0gPMikp8OrJ4kbgQ==" saltValue="GCwoYXDZKihGF2Hq6j3sf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529</v>
      </c>
      <c r="J40" s="101" t="s">
        <v>530</v>
      </c>
      <c r="K40" s="101" t="s">
        <v>531</v>
      </c>
      <c r="L40" s="101" t="s">
        <v>532</v>
      </c>
      <c r="M40" s="102" t="s">
        <v>533</v>
      </c>
    </row>
    <row r="41" spans="2:13" ht="27.75" customHeight="1">
      <c r="B41" s="1195" t="s">
        <v>30</v>
      </c>
      <c r="C41" s="1196"/>
      <c r="D41" s="103"/>
      <c r="E41" s="1201" t="s">
        <v>31</v>
      </c>
      <c r="F41" s="1201"/>
      <c r="G41" s="1201"/>
      <c r="H41" s="1202"/>
      <c r="I41" s="330">
        <v>43584</v>
      </c>
      <c r="J41" s="331">
        <v>44027</v>
      </c>
      <c r="K41" s="331">
        <v>42330</v>
      </c>
      <c r="L41" s="331">
        <v>39847</v>
      </c>
      <c r="M41" s="332">
        <v>37187</v>
      </c>
    </row>
    <row r="42" spans="2:13" ht="27.75" customHeight="1">
      <c r="B42" s="1197"/>
      <c r="C42" s="1198"/>
      <c r="D42" s="104"/>
      <c r="E42" s="1203" t="s">
        <v>32</v>
      </c>
      <c r="F42" s="1203"/>
      <c r="G42" s="1203"/>
      <c r="H42" s="1204"/>
      <c r="I42" s="333" t="s">
        <v>491</v>
      </c>
      <c r="J42" s="334" t="s">
        <v>491</v>
      </c>
      <c r="K42" s="334" t="s">
        <v>491</v>
      </c>
      <c r="L42" s="334" t="s">
        <v>491</v>
      </c>
      <c r="M42" s="335" t="s">
        <v>491</v>
      </c>
    </row>
    <row r="43" spans="2:13" ht="27.75" customHeight="1">
      <c r="B43" s="1197"/>
      <c r="C43" s="1198"/>
      <c r="D43" s="104"/>
      <c r="E43" s="1203" t="s">
        <v>33</v>
      </c>
      <c r="F43" s="1203"/>
      <c r="G43" s="1203"/>
      <c r="H43" s="1204"/>
      <c r="I43" s="333">
        <v>8695</v>
      </c>
      <c r="J43" s="334">
        <v>8093</v>
      </c>
      <c r="K43" s="334">
        <v>7752</v>
      </c>
      <c r="L43" s="334">
        <v>8162</v>
      </c>
      <c r="M43" s="335">
        <v>7779</v>
      </c>
    </row>
    <row r="44" spans="2:13" ht="27.75" customHeight="1">
      <c r="B44" s="1197"/>
      <c r="C44" s="1198"/>
      <c r="D44" s="104"/>
      <c r="E44" s="1203" t="s">
        <v>34</v>
      </c>
      <c r="F44" s="1203"/>
      <c r="G44" s="1203"/>
      <c r="H44" s="1204"/>
      <c r="I44" s="333">
        <v>98</v>
      </c>
      <c r="J44" s="334">
        <v>13</v>
      </c>
      <c r="K44" s="334" t="s">
        <v>491</v>
      </c>
      <c r="L44" s="334" t="s">
        <v>491</v>
      </c>
      <c r="M44" s="335" t="s">
        <v>491</v>
      </c>
    </row>
    <row r="45" spans="2:13" ht="27.75" customHeight="1">
      <c r="B45" s="1197"/>
      <c r="C45" s="1198"/>
      <c r="D45" s="104"/>
      <c r="E45" s="1203" t="s">
        <v>35</v>
      </c>
      <c r="F45" s="1203"/>
      <c r="G45" s="1203"/>
      <c r="H45" s="1204"/>
      <c r="I45" s="333">
        <v>2788</v>
      </c>
      <c r="J45" s="334">
        <v>2585</v>
      </c>
      <c r="K45" s="334">
        <v>2381</v>
      </c>
      <c r="L45" s="334">
        <v>2438</v>
      </c>
      <c r="M45" s="335">
        <v>2526</v>
      </c>
    </row>
    <row r="46" spans="2:13" ht="27.75" customHeight="1">
      <c r="B46" s="1197"/>
      <c r="C46" s="1198"/>
      <c r="D46" s="105"/>
      <c r="E46" s="1203" t="s">
        <v>36</v>
      </c>
      <c r="F46" s="1203"/>
      <c r="G46" s="1203"/>
      <c r="H46" s="1204"/>
      <c r="I46" s="333">
        <v>254</v>
      </c>
      <c r="J46" s="334">
        <v>66</v>
      </c>
      <c r="K46" s="334">
        <v>28</v>
      </c>
      <c r="L46" s="334">
        <v>77</v>
      </c>
      <c r="M46" s="335">
        <v>5</v>
      </c>
    </row>
    <row r="47" spans="2:13" ht="27.75" customHeight="1">
      <c r="B47" s="1197"/>
      <c r="C47" s="1198"/>
      <c r="D47" s="106"/>
      <c r="E47" s="1205" t="s">
        <v>37</v>
      </c>
      <c r="F47" s="1206"/>
      <c r="G47" s="1206"/>
      <c r="H47" s="1207"/>
      <c r="I47" s="333" t="s">
        <v>491</v>
      </c>
      <c r="J47" s="334" t="s">
        <v>491</v>
      </c>
      <c r="K47" s="334" t="s">
        <v>491</v>
      </c>
      <c r="L47" s="334" t="s">
        <v>491</v>
      </c>
      <c r="M47" s="335" t="s">
        <v>491</v>
      </c>
    </row>
    <row r="48" spans="2:13" ht="27.75" customHeight="1">
      <c r="B48" s="1197"/>
      <c r="C48" s="1198"/>
      <c r="D48" s="104"/>
      <c r="E48" s="1203" t="s">
        <v>38</v>
      </c>
      <c r="F48" s="1203"/>
      <c r="G48" s="1203"/>
      <c r="H48" s="1204"/>
      <c r="I48" s="333" t="s">
        <v>491</v>
      </c>
      <c r="J48" s="334" t="s">
        <v>491</v>
      </c>
      <c r="K48" s="334" t="s">
        <v>491</v>
      </c>
      <c r="L48" s="334" t="s">
        <v>491</v>
      </c>
      <c r="M48" s="335" t="s">
        <v>491</v>
      </c>
    </row>
    <row r="49" spans="2:13" ht="27.75" customHeight="1">
      <c r="B49" s="1199"/>
      <c r="C49" s="1200"/>
      <c r="D49" s="104"/>
      <c r="E49" s="1203" t="s">
        <v>39</v>
      </c>
      <c r="F49" s="1203"/>
      <c r="G49" s="1203"/>
      <c r="H49" s="1204"/>
      <c r="I49" s="333" t="s">
        <v>491</v>
      </c>
      <c r="J49" s="334" t="s">
        <v>491</v>
      </c>
      <c r="K49" s="334" t="s">
        <v>491</v>
      </c>
      <c r="L49" s="334" t="s">
        <v>491</v>
      </c>
      <c r="M49" s="335" t="s">
        <v>491</v>
      </c>
    </row>
    <row r="50" spans="2:13" ht="27.75" customHeight="1">
      <c r="B50" s="1208" t="s">
        <v>40</v>
      </c>
      <c r="C50" s="1209"/>
      <c r="D50" s="107"/>
      <c r="E50" s="1203" t="s">
        <v>41</v>
      </c>
      <c r="F50" s="1203"/>
      <c r="G50" s="1203"/>
      <c r="H50" s="1204"/>
      <c r="I50" s="333">
        <v>11164</v>
      </c>
      <c r="J50" s="334">
        <v>12324</v>
      </c>
      <c r="K50" s="334">
        <v>13555</v>
      </c>
      <c r="L50" s="334">
        <v>14079</v>
      </c>
      <c r="M50" s="335">
        <v>15989</v>
      </c>
    </row>
    <row r="51" spans="2:13" ht="27.75" customHeight="1">
      <c r="B51" s="1197"/>
      <c r="C51" s="1198"/>
      <c r="D51" s="104"/>
      <c r="E51" s="1203" t="s">
        <v>42</v>
      </c>
      <c r="F51" s="1203"/>
      <c r="G51" s="1203"/>
      <c r="H51" s="1204"/>
      <c r="I51" s="333">
        <v>1485</v>
      </c>
      <c r="J51" s="334">
        <v>1421</v>
      </c>
      <c r="K51" s="334">
        <v>1389</v>
      </c>
      <c r="L51" s="334">
        <v>1303</v>
      </c>
      <c r="M51" s="335">
        <v>1278</v>
      </c>
    </row>
    <row r="52" spans="2:13" ht="27.75" customHeight="1">
      <c r="B52" s="1199"/>
      <c r="C52" s="1200"/>
      <c r="D52" s="104"/>
      <c r="E52" s="1203" t="s">
        <v>43</v>
      </c>
      <c r="F52" s="1203"/>
      <c r="G52" s="1203"/>
      <c r="H52" s="1204"/>
      <c r="I52" s="333">
        <v>38097</v>
      </c>
      <c r="J52" s="334">
        <v>37081</v>
      </c>
      <c r="K52" s="334">
        <v>35863</v>
      </c>
      <c r="L52" s="334">
        <v>35032</v>
      </c>
      <c r="M52" s="335">
        <v>32744</v>
      </c>
    </row>
    <row r="53" spans="2:13" ht="27.75" customHeight="1" thickBot="1">
      <c r="B53" s="1210" t="s">
        <v>19</v>
      </c>
      <c r="C53" s="1211"/>
      <c r="D53" s="108"/>
      <c r="E53" s="1212" t="s">
        <v>44</v>
      </c>
      <c r="F53" s="1212"/>
      <c r="G53" s="1212"/>
      <c r="H53" s="1213"/>
      <c r="I53" s="336">
        <v>4674</v>
      </c>
      <c r="J53" s="337">
        <v>3957</v>
      </c>
      <c r="K53" s="337">
        <v>1683</v>
      </c>
      <c r="L53" s="337">
        <v>110</v>
      </c>
      <c r="M53" s="338">
        <v>-2512</v>
      </c>
    </row>
    <row r="54" spans="2:13" ht="27.75" customHeight="1">
      <c r="B54" s="109"/>
      <c r="C54" s="110"/>
      <c r="D54" s="110"/>
      <c r="E54" s="111"/>
      <c r="F54" s="111"/>
      <c r="G54" s="111"/>
      <c r="H54" s="111"/>
      <c r="I54" s="112"/>
      <c r="J54" s="112"/>
      <c r="K54" s="112"/>
      <c r="L54" s="112"/>
      <c r="M54" s="112"/>
    </row>
    <row r="55" spans="2:13" ht="13"/>
  </sheetData>
  <sheetProtection algorithmName="SHA-512" hashValue="9sLW5B4du9vXGAPl9susatTU+8ZWNvKPu3vavhnVHIXjcVtilp6ioW4tgMeuGOv+cxJjkjfLiMhwQwOJg14GYg==" saltValue="OHSFChZS6ajT3YJVGfWuk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531</v>
      </c>
      <c r="G54" s="117" t="s">
        <v>532</v>
      </c>
      <c r="H54" s="118" t="s">
        <v>533</v>
      </c>
    </row>
    <row r="55" spans="2:8" ht="52.5" customHeight="1">
      <c r="B55" s="119"/>
      <c r="C55" s="1222" t="s">
        <v>46</v>
      </c>
      <c r="D55" s="1222"/>
      <c r="E55" s="1223"/>
      <c r="F55" s="339">
        <v>4038</v>
      </c>
      <c r="G55" s="339">
        <v>4171</v>
      </c>
      <c r="H55" s="340">
        <v>4904</v>
      </c>
    </row>
    <row r="56" spans="2:8" ht="52.5" customHeight="1">
      <c r="B56" s="120"/>
      <c r="C56" s="1224" t="s">
        <v>47</v>
      </c>
      <c r="D56" s="1224"/>
      <c r="E56" s="1225"/>
      <c r="F56" s="341">
        <v>3564</v>
      </c>
      <c r="G56" s="341">
        <v>3341</v>
      </c>
      <c r="H56" s="342">
        <v>3118</v>
      </c>
    </row>
    <row r="57" spans="2:8" ht="53.25" customHeight="1">
      <c r="B57" s="120"/>
      <c r="C57" s="1226" t="s">
        <v>48</v>
      </c>
      <c r="D57" s="1226"/>
      <c r="E57" s="1227"/>
      <c r="F57" s="343">
        <v>8883</v>
      </c>
      <c r="G57" s="343">
        <v>9589</v>
      </c>
      <c r="H57" s="344">
        <v>11140</v>
      </c>
    </row>
    <row r="58" spans="2:8" ht="45.75" customHeight="1">
      <c r="B58" s="121"/>
      <c r="C58" s="1214" t="s">
        <v>561</v>
      </c>
      <c r="D58" s="1215"/>
      <c r="E58" s="1216"/>
      <c r="F58" s="345">
        <v>2155</v>
      </c>
      <c r="G58" s="345">
        <v>2716</v>
      </c>
      <c r="H58" s="346">
        <v>3434</v>
      </c>
    </row>
    <row r="59" spans="2:8" ht="45.75" customHeight="1">
      <c r="B59" s="121"/>
      <c r="C59" s="1214" t="s">
        <v>562</v>
      </c>
      <c r="D59" s="1215"/>
      <c r="E59" s="1216"/>
      <c r="F59" s="345">
        <v>2462</v>
      </c>
      <c r="G59" s="345">
        <v>2509</v>
      </c>
      <c r="H59" s="346">
        <v>3260</v>
      </c>
    </row>
    <row r="60" spans="2:8" ht="45.75" customHeight="1">
      <c r="B60" s="121"/>
      <c r="C60" s="1214" t="s">
        <v>563</v>
      </c>
      <c r="D60" s="1215"/>
      <c r="E60" s="1216"/>
      <c r="F60" s="345">
        <v>1937</v>
      </c>
      <c r="G60" s="345">
        <v>2011</v>
      </c>
      <c r="H60" s="346">
        <v>2095</v>
      </c>
    </row>
    <row r="61" spans="2:8" ht="45.75" customHeight="1">
      <c r="B61" s="121"/>
      <c r="C61" s="1214" t="s">
        <v>564</v>
      </c>
      <c r="D61" s="1215"/>
      <c r="E61" s="1216"/>
      <c r="F61" s="345">
        <v>1850</v>
      </c>
      <c r="G61" s="345">
        <v>1881</v>
      </c>
      <c r="H61" s="346">
        <v>1895</v>
      </c>
    </row>
    <row r="62" spans="2:8" ht="45.75" customHeight="1" thickBot="1">
      <c r="B62" s="122"/>
      <c r="C62" s="1217" t="s">
        <v>565</v>
      </c>
      <c r="D62" s="1218"/>
      <c r="E62" s="1219"/>
      <c r="F62" s="347">
        <v>372</v>
      </c>
      <c r="G62" s="347">
        <v>355</v>
      </c>
      <c r="H62" s="348">
        <v>326</v>
      </c>
    </row>
    <row r="63" spans="2:8" ht="52.5" customHeight="1" thickBot="1">
      <c r="B63" s="123"/>
      <c r="C63" s="1220" t="s">
        <v>49</v>
      </c>
      <c r="D63" s="1220"/>
      <c r="E63" s="1221"/>
      <c r="F63" s="349">
        <v>16486</v>
      </c>
      <c r="G63" s="349">
        <v>17101</v>
      </c>
      <c r="H63" s="350">
        <v>19161</v>
      </c>
    </row>
    <row r="64" spans="2:8" ht="13"/>
  </sheetData>
  <sheetProtection algorithmName="SHA-512" hashValue="aI1BssduINBzfTsv6m6CZoP0m3DTFeIkxOlJE8NxmOvHOdwFPy6th4arJFJGU10BivY2pPmGeDKXk2EK1k+sXw==" saltValue="N5JHDzZkwPYW9AsfN/LH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19407-2279-43B1-B8DA-DBC07A5E8108}">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c r="DD19" s="243"/>
      <c r="DE19" s="243"/>
    </row>
    <row r="20" spans="1:109" ht="13">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
      <c r="B23" s="247"/>
    </row>
    <row r="24" spans="1:109" ht="13">
      <c r="B24" s="247"/>
    </row>
    <row r="25" spans="1:109" ht="13">
      <c r="B25" s="247"/>
    </row>
    <row r="26" spans="1:109" ht="13">
      <c r="B26" s="247"/>
    </row>
    <row r="27" spans="1:109" ht="13">
      <c r="B27" s="247"/>
    </row>
    <row r="28" spans="1:109" ht="13">
      <c r="B28" s="247"/>
    </row>
    <row r="29" spans="1:109" ht="13">
      <c r="B29" s="247"/>
    </row>
    <row r="30" spans="1:109" ht="13">
      <c r="B30" s="247"/>
    </row>
    <row r="31" spans="1:109" ht="13">
      <c r="B31" s="247"/>
    </row>
    <row r="32" spans="1:109" ht="13">
      <c r="B32" s="247"/>
    </row>
    <row r="33" spans="2:109" ht="13">
      <c r="B33" s="247"/>
    </row>
    <row r="34" spans="2:109" ht="13">
      <c r="B34" s="247"/>
    </row>
    <row r="35" spans="2:109" ht="13">
      <c r="B35" s="247"/>
    </row>
    <row r="36" spans="2:109" ht="13">
      <c r="B36" s="247"/>
    </row>
    <row r="37" spans="2:109" ht="13">
      <c r="B37" s="247"/>
    </row>
    <row r="38" spans="2:109" ht="13">
      <c r="B38" s="247"/>
    </row>
    <row r="39" spans="2:109" ht="13">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c r="B40" s="356"/>
      <c r="DD40" s="356"/>
      <c r="DE40" s="243"/>
    </row>
    <row r="41" spans="2:109" ht="16.5">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40" t="s">
        <v>583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c r="B49" s="247"/>
      <c r="AN49" s="243" t="s">
        <v>576</v>
      </c>
    </row>
    <row r="50" spans="1:109" ht="13">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529</v>
      </c>
      <c r="BQ50" s="1233"/>
      <c r="BR50" s="1233"/>
      <c r="BS50" s="1233"/>
      <c r="BT50" s="1233"/>
      <c r="BU50" s="1233"/>
      <c r="BV50" s="1233"/>
      <c r="BW50" s="1233"/>
      <c r="BX50" s="1233" t="s">
        <v>530</v>
      </c>
      <c r="BY50" s="1233"/>
      <c r="BZ50" s="1233"/>
      <c r="CA50" s="1233"/>
      <c r="CB50" s="1233"/>
      <c r="CC50" s="1233"/>
      <c r="CD50" s="1233"/>
      <c r="CE50" s="1233"/>
      <c r="CF50" s="1233" t="s">
        <v>531</v>
      </c>
      <c r="CG50" s="1233"/>
      <c r="CH50" s="1233"/>
      <c r="CI50" s="1233"/>
      <c r="CJ50" s="1233"/>
      <c r="CK50" s="1233"/>
      <c r="CL50" s="1233"/>
      <c r="CM50" s="1233"/>
      <c r="CN50" s="1233" t="s">
        <v>532</v>
      </c>
      <c r="CO50" s="1233"/>
      <c r="CP50" s="1233"/>
      <c r="CQ50" s="1233"/>
      <c r="CR50" s="1233"/>
      <c r="CS50" s="1233"/>
      <c r="CT50" s="1233"/>
      <c r="CU50" s="1233"/>
      <c r="CV50" s="1233" t="s">
        <v>533</v>
      </c>
      <c r="CW50" s="1233"/>
      <c r="CX50" s="1233"/>
      <c r="CY50" s="1233"/>
      <c r="CZ50" s="1233"/>
      <c r="DA50" s="1233"/>
      <c r="DB50" s="1233"/>
      <c r="DC50" s="1233"/>
    </row>
    <row r="51" spans="1:109" ht="13.5" customHeight="1">
      <c r="B51" s="247"/>
      <c r="G51" s="1236"/>
      <c r="H51" s="1236"/>
      <c r="I51" s="1249"/>
      <c r="J51" s="1249"/>
      <c r="K51" s="1235"/>
      <c r="L51" s="1235"/>
      <c r="M51" s="1235"/>
      <c r="N51" s="1235"/>
      <c r="AM51" s="359"/>
      <c r="AN51" s="1231" t="s">
        <v>577</v>
      </c>
      <c r="AO51" s="1231"/>
      <c r="AP51" s="1231"/>
      <c r="AQ51" s="1231"/>
      <c r="AR51" s="1231"/>
      <c r="AS51" s="1231"/>
      <c r="AT51" s="1231"/>
      <c r="AU51" s="1231"/>
      <c r="AV51" s="1231"/>
      <c r="AW51" s="1231"/>
      <c r="AX51" s="1231"/>
      <c r="AY51" s="1231"/>
      <c r="AZ51" s="1231"/>
      <c r="BA51" s="1231"/>
      <c r="BB51" s="1231" t="s">
        <v>578</v>
      </c>
      <c r="BC51" s="1231"/>
      <c r="BD51" s="1231"/>
      <c r="BE51" s="1231"/>
      <c r="BF51" s="1231"/>
      <c r="BG51" s="1231"/>
      <c r="BH51" s="1231"/>
      <c r="BI51" s="1231"/>
      <c r="BJ51" s="1231"/>
      <c r="BK51" s="1231"/>
      <c r="BL51" s="1231"/>
      <c r="BM51" s="1231"/>
      <c r="BN51" s="1231"/>
      <c r="BO51" s="1231"/>
      <c r="BP51" s="1228">
        <v>33.9</v>
      </c>
      <c r="BQ51" s="1228"/>
      <c r="BR51" s="1228"/>
      <c r="BS51" s="1228"/>
      <c r="BT51" s="1228"/>
      <c r="BU51" s="1228"/>
      <c r="BV51" s="1228"/>
      <c r="BW51" s="1228"/>
      <c r="BX51" s="1228">
        <v>27.4</v>
      </c>
      <c r="BY51" s="1228"/>
      <c r="BZ51" s="1228"/>
      <c r="CA51" s="1228"/>
      <c r="CB51" s="1228"/>
      <c r="CC51" s="1228"/>
      <c r="CD51" s="1228"/>
      <c r="CE51" s="1228"/>
      <c r="CF51" s="1228">
        <v>11.9</v>
      </c>
      <c r="CG51" s="1228"/>
      <c r="CH51" s="1228"/>
      <c r="CI51" s="1228"/>
      <c r="CJ51" s="1228"/>
      <c r="CK51" s="1228"/>
      <c r="CL51" s="1228"/>
      <c r="CM51" s="1228"/>
      <c r="CN51" s="1228">
        <v>0.7</v>
      </c>
      <c r="CO51" s="1228"/>
      <c r="CP51" s="1228"/>
      <c r="CQ51" s="1228"/>
      <c r="CR51" s="1228"/>
      <c r="CS51" s="1228"/>
      <c r="CT51" s="1228"/>
      <c r="CU51" s="1228"/>
      <c r="CV51" s="1228"/>
      <c r="CW51" s="1228"/>
      <c r="CX51" s="1228"/>
      <c r="CY51" s="1228"/>
      <c r="CZ51" s="1228"/>
      <c r="DA51" s="1228"/>
      <c r="DB51" s="1228"/>
      <c r="DC51" s="1228"/>
    </row>
    <row r="52" spans="1:109" ht="13">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579</v>
      </c>
      <c r="BC53" s="1231"/>
      <c r="BD53" s="1231"/>
      <c r="BE53" s="1231"/>
      <c r="BF53" s="1231"/>
      <c r="BG53" s="1231"/>
      <c r="BH53" s="1231"/>
      <c r="BI53" s="1231"/>
      <c r="BJ53" s="1231"/>
      <c r="BK53" s="1231"/>
      <c r="BL53" s="1231"/>
      <c r="BM53" s="1231"/>
      <c r="BN53" s="1231"/>
      <c r="BO53" s="1231"/>
      <c r="BP53" s="1228">
        <v>61.6</v>
      </c>
      <c r="BQ53" s="1228"/>
      <c r="BR53" s="1228"/>
      <c r="BS53" s="1228"/>
      <c r="BT53" s="1228"/>
      <c r="BU53" s="1228"/>
      <c r="BV53" s="1228"/>
      <c r="BW53" s="1228"/>
      <c r="BX53" s="1228">
        <v>60.4</v>
      </c>
      <c r="BY53" s="1228"/>
      <c r="BZ53" s="1228"/>
      <c r="CA53" s="1228"/>
      <c r="CB53" s="1228"/>
      <c r="CC53" s="1228"/>
      <c r="CD53" s="1228"/>
      <c r="CE53" s="1228"/>
      <c r="CF53" s="1228">
        <v>61.3</v>
      </c>
      <c r="CG53" s="1228"/>
      <c r="CH53" s="1228"/>
      <c r="CI53" s="1228"/>
      <c r="CJ53" s="1228"/>
      <c r="CK53" s="1228"/>
      <c r="CL53" s="1228"/>
      <c r="CM53" s="1228"/>
      <c r="CN53" s="1228">
        <v>62.8</v>
      </c>
      <c r="CO53" s="1228"/>
      <c r="CP53" s="1228"/>
      <c r="CQ53" s="1228"/>
      <c r="CR53" s="1228"/>
      <c r="CS53" s="1228"/>
      <c r="CT53" s="1228"/>
      <c r="CU53" s="1228"/>
      <c r="CV53" s="1228">
        <v>63.9</v>
      </c>
      <c r="CW53" s="1228"/>
      <c r="CX53" s="1228"/>
      <c r="CY53" s="1228"/>
      <c r="CZ53" s="1228"/>
      <c r="DA53" s="1228"/>
      <c r="DB53" s="1228"/>
      <c r="DC53" s="1228"/>
    </row>
    <row r="54" spans="1:109" ht="13">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c r="A55" s="358"/>
      <c r="B55" s="247"/>
      <c r="G55" s="1234"/>
      <c r="H55" s="1234"/>
      <c r="I55" s="1234"/>
      <c r="J55" s="1234"/>
      <c r="K55" s="1235"/>
      <c r="L55" s="1235"/>
      <c r="M55" s="1235"/>
      <c r="N55" s="1235"/>
      <c r="AN55" s="1233" t="s">
        <v>580</v>
      </c>
      <c r="AO55" s="1233"/>
      <c r="AP55" s="1233"/>
      <c r="AQ55" s="1233"/>
      <c r="AR55" s="1233"/>
      <c r="AS55" s="1233"/>
      <c r="AT55" s="1233"/>
      <c r="AU55" s="1233"/>
      <c r="AV55" s="1233"/>
      <c r="AW55" s="1233"/>
      <c r="AX55" s="1233"/>
      <c r="AY55" s="1233"/>
      <c r="AZ55" s="1233"/>
      <c r="BA55" s="1233"/>
      <c r="BB55" s="1231" t="s">
        <v>578</v>
      </c>
      <c r="BC55" s="1231"/>
      <c r="BD55" s="1231"/>
      <c r="BE55" s="1231"/>
      <c r="BF55" s="1231"/>
      <c r="BG55" s="1231"/>
      <c r="BH55" s="1231"/>
      <c r="BI55" s="1231"/>
      <c r="BJ55" s="1231"/>
      <c r="BK55" s="1231"/>
      <c r="BL55" s="1231"/>
      <c r="BM55" s="1231"/>
      <c r="BN55" s="1231"/>
      <c r="BO55" s="1231"/>
      <c r="BP55" s="1228">
        <v>32.5</v>
      </c>
      <c r="BQ55" s="1228"/>
      <c r="BR55" s="1228"/>
      <c r="BS55" s="1228"/>
      <c r="BT55" s="1228"/>
      <c r="BU55" s="1228"/>
      <c r="BV55" s="1228"/>
      <c r="BW55" s="1228"/>
      <c r="BX55" s="1228">
        <v>23</v>
      </c>
      <c r="BY55" s="1228"/>
      <c r="BZ55" s="1228"/>
      <c r="CA55" s="1228"/>
      <c r="CB55" s="1228"/>
      <c r="CC55" s="1228"/>
      <c r="CD55" s="1228"/>
      <c r="CE55" s="1228"/>
      <c r="CF55" s="1228">
        <v>15.9</v>
      </c>
      <c r="CG55" s="1228"/>
      <c r="CH55" s="1228"/>
      <c r="CI55" s="1228"/>
      <c r="CJ55" s="1228"/>
      <c r="CK55" s="1228"/>
      <c r="CL55" s="1228"/>
      <c r="CM55" s="1228"/>
      <c r="CN55" s="1228">
        <v>13</v>
      </c>
      <c r="CO55" s="1228"/>
      <c r="CP55" s="1228"/>
      <c r="CQ55" s="1228"/>
      <c r="CR55" s="1228"/>
      <c r="CS55" s="1228"/>
      <c r="CT55" s="1228"/>
      <c r="CU55" s="1228"/>
      <c r="CV55" s="1228">
        <v>12.6</v>
      </c>
      <c r="CW55" s="1228"/>
      <c r="CX55" s="1228"/>
      <c r="CY55" s="1228"/>
      <c r="CZ55" s="1228"/>
      <c r="DA55" s="1228"/>
      <c r="DB55" s="1228"/>
      <c r="DC55" s="1228"/>
    </row>
    <row r="56" spans="1:109" ht="13">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579</v>
      </c>
      <c r="BC57" s="1231"/>
      <c r="BD57" s="1231"/>
      <c r="BE57" s="1231"/>
      <c r="BF57" s="1231"/>
      <c r="BG57" s="1231"/>
      <c r="BH57" s="1231"/>
      <c r="BI57" s="1231"/>
      <c r="BJ57" s="1231"/>
      <c r="BK57" s="1231"/>
      <c r="BL57" s="1231"/>
      <c r="BM57" s="1231"/>
      <c r="BN57" s="1231"/>
      <c r="BO57" s="1231"/>
      <c r="BP57" s="1228">
        <v>62.6</v>
      </c>
      <c r="BQ57" s="1228"/>
      <c r="BR57" s="1228"/>
      <c r="BS57" s="1228"/>
      <c r="BT57" s="1228"/>
      <c r="BU57" s="1228"/>
      <c r="BV57" s="1228"/>
      <c r="BW57" s="1228"/>
      <c r="BX57" s="1228">
        <v>62.8</v>
      </c>
      <c r="BY57" s="1228"/>
      <c r="BZ57" s="1228"/>
      <c r="CA57" s="1228"/>
      <c r="CB57" s="1228"/>
      <c r="CC57" s="1228"/>
      <c r="CD57" s="1228"/>
      <c r="CE57" s="1228"/>
      <c r="CF57" s="1228">
        <v>64</v>
      </c>
      <c r="CG57" s="1228"/>
      <c r="CH57" s="1228"/>
      <c r="CI57" s="1228"/>
      <c r="CJ57" s="1228"/>
      <c r="CK57" s="1228"/>
      <c r="CL57" s="1228"/>
      <c r="CM57" s="1228"/>
      <c r="CN57" s="1228">
        <v>64.7</v>
      </c>
      <c r="CO57" s="1228"/>
      <c r="CP57" s="1228"/>
      <c r="CQ57" s="1228"/>
      <c r="CR57" s="1228"/>
      <c r="CS57" s="1228"/>
      <c r="CT57" s="1228"/>
      <c r="CU57" s="1228"/>
      <c r="CV57" s="1228">
        <v>65.8</v>
      </c>
      <c r="CW57" s="1228"/>
      <c r="CX57" s="1228"/>
      <c r="CY57" s="1228"/>
      <c r="CZ57" s="1228"/>
      <c r="DA57" s="1228"/>
      <c r="DB57" s="1228"/>
      <c r="DC57" s="1228"/>
      <c r="DD57" s="363"/>
      <c r="DE57" s="362"/>
    </row>
    <row r="58" spans="1:109" s="358" customFormat="1" ht="13">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c r="B63" s="300" t="s">
        <v>581</v>
      </c>
    </row>
    <row r="64" spans="1:109" ht="13">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c r="B65" s="247"/>
      <c r="AN65" s="1240" t="s">
        <v>584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c r="B71" s="247"/>
      <c r="G71" s="374"/>
      <c r="I71" s="375"/>
      <c r="J71" s="372"/>
      <c r="K71" s="372"/>
      <c r="L71" s="373"/>
      <c r="M71" s="372"/>
      <c r="N71" s="373"/>
      <c r="AM71" s="374"/>
      <c r="AN71" s="243" t="s">
        <v>576</v>
      </c>
    </row>
    <row r="72" spans="2:107" ht="13">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529</v>
      </c>
      <c r="BQ72" s="1233"/>
      <c r="BR72" s="1233"/>
      <c r="BS72" s="1233"/>
      <c r="BT72" s="1233"/>
      <c r="BU72" s="1233"/>
      <c r="BV72" s="1233"/>
      <c r="BW72" s="1233"/>
      <c r="BX72" s="1233" t="s">
        <v>530</v>
      </c>
      <c r="BY72" s="1233"/>
      <c r="BZ72" s="1233"/>
      <c r="CA72" s="1233"/>
      <c r="CB72" s="1233"/>
      <c r="CC72" s="1233"/>
      <c r="CD72" s="1233"/>
      <c r="CE72" s="1233"/>
      <c r="CF72" s="1233" t="s">
        <v>531</v>
      </c>
      <c r="CG72" s="1233"/>
      <c r="CH72" s="1233"/>
      <c r="CI72" s="1233"/>
      <c r="CJ72" s="1233"/>
      <c r="CK72" s="1233"/>
      <c r="CL72" s="1233"/>
      <c r="CM72" s="1233"/>
      <c r="CN72" s="1233" t="s">
        <v>532</v>
      </c>
      <c r="CO72" s="1233"/>
      <c r="CP72" s="1233"/>
      <c r="CQ72" s="1233"/>
      <c r="CR72" s="1233"/>
      <c r="CS72" s="1233"/>
      <c r="CT72" s="1233"/>
      <c r="CU72" s="1233"/>
      <c r="CV72" s="1233" t="s">
        <v>533</v>
      </c>
      <c r="CW72" s="1233"/>
      <c r="CX72" s="1233"/>
      <c r="CY72" s="1233"/>
      <c r="CZ72" s="1233"/>
      <c r="DA72" s="1233"/>
      <c r="DB72" s="1233"/>
      <c r="DC72" s="1233"/>
    </row>
    <row r="73" spans="2:107" ht="13">
      <c r="B73" s="247"/>
      <c r="G73" s="1236"/>
      <c r="H73" s="1236"/>
      <c r="I73" s="1236"/>
      <c r="J73" s="1236"/>
      <c r="K73" s="1232"/>
      <c r="L73" s="1232"/>
      <c r="M73" s="1232"/>
      <c r="N73" s="1232"/>
      <c r="AM73" s="359"/>
      <c r="AN73" s="1231" t="s">
        <v>577</v>
      </c>
      <c r="AO73" s="1231"/>
      <c r="AP73" s="1231"/>
      <c r="AQ73" s="1231"/>
      <c r="AR73" s="1231"/>
      <c r="AS73" s="1231"/>
      <c r="AT73" s="1231"/>
      <c r="AU73" s="1231"/>
      <c r="AV73" s="1231"/>
      <c r="AW73" s="1231"/>
      <c r="AX73" s="1231"/>
      <c r="AY73" s="1231"/>
      <c r="AZ73" s="1231"/>
      <c r="BA73" s="1231"/>
      <c r="BB73" s="1231" t="s">
        <v>578</v>
      </c>
      <c r="BC73" s="1231"/>
      <c r="BD73" s="1231"/>
      <c r="BE73" s="1231"/>
      <c r="BF73" s="1231"/>
      <c r="BG73" s="1231"/>
      <c r="BH73" s="1231"/>
      <c r="BI73" s="1231"/>
      <c r="BJ73" s="1231"/>
      <c r="BK73" s="1231"/>
      <c r="BL73" s="1231"/>
      <c r="BM73" s="1231"/>
      <c r="BN73" s="1231"/>
      <c r="BO73" s="1231"/>
      <c r="BP73" s="1228">
        <v>33.9</v>
      </c>
      <c r="BQ73" s="1228"/>
      <c r="BR73" s="1228"/>
      <c r="BS73" s="1228"/>
      <c r="BT73" s="1228"/>
      <c r="BU73" s="1228"/>
      <c r="BV73" s="1228"/>
      <c r="BW73" s="1228"/>
      <c r="BX73" s="1228">
        <v>27.4</v>
      </c>
      <c r="BY73" s="1228"/>
      <c r="BZ73" s="1228"/>
      <c r="CA73" s="1228"/>
      <c r="CB73" s="1228"/>
      <c r="CC73" s="1228"/>
      <c r="CD73" s="1228"/>
      <c r="CE73" s="1228"/>
      <c r="CF73" s="1228">
        <v>11.9</v>
      </c>
      <c r="CG73" s="1228"/>
      <c r="CH73" s="1228"/>
      <c r="CI73" s="1228"/>
      <c r="CJ73" s="1228"/>
      <c r="CK73" s="1228"/>
      <c r="CL73" s="1228"/>
      <c r="CM73" s="1228"/>
      <c r="CN73" s="1228">
        <v>0.7</v>
      </c>
      <c r="CO73" s="1228"/>
      <c r="CP73" s="1228"/>
      <c r="CQ73" s="1228"/>
      <c r="CR73" s="1228"/>
      <c r="CS73" s="1228"/>
      <c r="CT73" s="1228"/>
      <c r="CU73" s="1228"/>
      <c r="CV73" s="1228"/>
      <c r="CW73" s="1228"/>
      <c r="CX73" s="1228"/>
      <c r="CY73" s="1228"/>
      <c r="CZ73" s="1228"/>
      <c r="DA73" s="1228"/>
      <c r="DB73" s="1228"/>
      <c r="DC73" s="1228"/>
    </row>
    <row r="74" spans="2:107" ht="13">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582</v>
      </c>
      <c r="BC75" s="1231"/>
      <c r="BD75" s="1231"/>
      <c r="BE75" s="1231"/>
      <c r="BF75" s="1231"/>
      <c r="BG75" s="1231"/>
      <c r="BH75" s="1231"/>
      <c r="BI75" s="1231"/>
      <c r="BJ75" s="1231"/>
      <c r="BK75" s="1231"/>
      <c r="BL75" s="1231"/>
      <c r="BM75" s="1231"/>
      <c r="BN75" s="1231"/>
      <c r="BO75" s="1231"/>
      <c r="BP75" s="1228">
        <v>9.5</v>
      </c>
      <c r="BQ75" s="1228"/>
      <c r="BR75" s="1228"/>
      <c r="BS75" s="1228"/>
      <c r="BT75" s="1228"/>
      <c r="BU75" s="1228"/>
      <c r="BV75" s="1228"/>
      <c r="BW75" s="1228"/>
      <c r="BX75" s="1228">
        <v>9.6</v>
      </c>
      <c r="BY75" s="1228"/>
      <c r="BZ75" s="1228"/>
      <c r="CA75" s="1228"/>
      <c r="CB75" s="1228"/>
      <c r="CC75" s="1228"/>
      <c r="CD75" s="1228"/>
      <c r="CE75" s="1228"/>
      <c r="CF75" s="1228">
        <v>9.5</v>
      </c>
      <c r="CG75" s="1228"/>
      <c r="CH75" s="1228"/>
      <c r="CI75" s="1228"/>
      <c r="CJ75" s="1228"/>
      <c r="CK75" s="1228"/>
      <c r="CL75" s="1228"/>
      <c r="CM75" s="1228"/>
      <c r="CN75" s="1228">
        <v>9.5</v>
      </c>
      <c r="CO75" s="1228"/>
      <c r="CP75" s="1228"/>
      <c r="CQ75" s="1228"/>
      <c r="CR75" s="1228"/>
      <c r="CS75" s="1228"/>
      <c r="CT75" s="1228"/>
      <c r="CU75" s="1228"/>
      <c r="CV75" s="1228">
        <v>9.1</v>
      </c>
      <c r="CW75" s="1228"/>
      <c r="CX75" s="1228"/>
      <c r="CY75" s="1228"/>
      <c r="CZ75" s="1228"/>
      <c r="DA75" s="1228"/>
      <c r="DB75" s="1228"/>
      <c r="DC75" s="1228"/>
    </row>
    <row r="76" spans="2:107" ht="13">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c r="B77" s="247"/>
      <c r="G77" s="1234"/>
      <c r="H77" s="1234"/>
      <c r="I77" s="1234"/>
      <c r="J77" s="1234"/>
      <c r="K77" s="1232"/>
      <c r="L77" s="1232"/>
      <c r="M77" s="1232"/>
      <c r="N77" s="1232"/>
      <c r="AN77" s="1233" t="s">
        <v>580</v>
      </c>
      <c r="AO77" s="1233"/>
      <c r="AP77" s="1233"/>
      <c r="AQ77" s="1233"/>
      <c r="AR77" s="1233"/>
      <c r="AS77" s="1233"/>
      <c r="AT77" s="1233"/>
      <c r="AU77" s="1233"/>
      <c r="AV77" s="1233"/>
      <c r="AW77" s="1233"/>
      <c r="AX77" s="1233"/>
      <c r="AY77" s="1233"/>
      <c r="AZ77" s="1233"/>
      <c r="BA77" s="1233"/>
      <c r="BB77" s="1231" t="s">
        <v>578</v>
      </c>
      <c r="BC77" s="1231"/>
      <c r="BD77" s="1231"/>
      <c r="BE77" s="1231"/>
      <c r="BF77" s="1231"/>
      <c r="BG77" s="1231"/>
      <c r="BH77" s="1231"/>
      <c r="BI77" s="1231"/>
      <c r="BJ77" s="1231"/>
      <c r="BK77" s="1231"/>
      <c r="BL77" s="1231"/>
      <c r="BM77" s="1231"/>
      <c r="BN77" s="1231"/>
      <c r="BO77" s="1231"/>
      <c r="BP77" s="1228">
        <v>32.5</v>
      </c>
      <c r="BQ77" s="1228"/>
      <c r="BR77" s="1228"/>
      <c r="BS77" s="1228"/>
      <c r="BT77" s="1228"/>
      <c r="BU77" s="1228"/>
      <c r="BV77" s="1228"/>
      <c r="BW77" s="1228"/>
      <c r="BX77" s="1228">
        <v>23</v>
      </c>
      <c r="BY77" s="1228"/>
      <c r="BZ77" s="1228"/>
      <c r="CA77" s="1228"/>
      <c r="CB77" s="1228"/>
      <c r="CC77" s="1228"/>
      <c r="CD77" s="1228"/>
      <c r="CE77" s="1228"/>
      <c r="CF77" s="1228">
        <v>15.9</v>
      </c>
      <c r="CG77" s="1228"/>
      <c r="CH77" s="1228"/>
      <c r="CI77" s="1228"/>
      <c r="CJ77" s="1228"/>
      <c r="CK77" s="1228"/>
      <c r="CL77" s="1228"/>
      <c r="CM77" s="1228"/>
      <c r="CN77" s="1228">
        <v>13</v>
      </c>
      <c r="CO77" s="1228"/>
      <c r="CP77" s="1228"/>
      <c r="CQ77" s="1228"/>
      <c r="CR77" s="1228"/>
      <c r="CS77" s="1228"/>
      <c r="CT77" s="1228"/>
      <c r="CU77" s="1228"/>
      <c r="CV77" s="1228">
        <v>12.6</v>
      </c>
      <c r="CW77" s="1228"/>
      <c r="CX77" s="1228"/>
      <c r="CY77" s="1228"/>
      <c r="CZ77" s="1228"/>
      <c r="DA77" s="1228"/>
      <c r="DB77" s="1228"/>
      <c r="DC77" s="1228"/>
    </row>
    <row r="78" spans="2:107" ht="13">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582</v>
      </c>
      <c r="BC79" s="1231"/>
      <c r="BD79" s="1231"/>
      <c r="BE79" s="1231"/>
      <c r="BF79" s="1231"/>
      <c r="BG79" s="1231"/>
      <c r="BH79" s="1231"/>
      <c r="BI79" s="1231"/>
      <c r="BJ79" s="1231"/>
      <c r="BK79" s="1231"/>
      <c r="BL79" s="1231"/>
      <c r="BM79" s="1231"/>
      <c r="BN79" s="1231"/>
      <c r="BO79" s="1231"/>
      <c r="BP79" s="1228">
        <v>8.6999999999999993</v>
      </c>
      <c r="BQ79" s="1228"/>
      <c r="BR79" s="1228"/>
      <c r="BS79" s="1228"/>
      <c r="BT79" s="1228"/>
      <c r="BU79" s="1228"/>
      <c r="BV79" s="1228"/>
      <c r="BW79" s="1228"/>
      <c r="BX79" s="1228">
        <v>8.1999999999999993</v>
      </c>
      <c r="BY79" s="1228"/>
      <c r="BZ79" s="1228"/>
      <c r="CA79" s="1228"/>
      <c r="CB79" s="1228"/>
      <c r="CC79" s="1228"/>
      <c r="CD79" s="1228"/>
      <c r="CE79" s="1228"/>
      <c r="CF79" s="1228">
        <v>8</v>
      </c>
      <c r="CG79" s="1228"/>
      <c r="CH79" s="1228"/>
      <c r="CI79" s="1228"/>
      <c r="CJ79" s="1228"/>
      <c r="CK79" s="1228"/>
      <c r="CL79" s="1228"/>
      <c r="CM79" s="1228"/>
      <c r="CN79" s="1228">
        <v>8.1999999999999993</v>
      </c>
      <c r="CO79" s="1228"/>
      <c r="CP79" s="1228"/>
      <c r="CQ79" s="1228"/>
      <c r="CR79" s="1228"/>
      <c r="CS79" s="1228"/>
      <c r="CT79" s="1228"/>
      <c r="CU79" s="1228"/>
      <c r="CV79" s="1228">
        <v>8.1999999999999993</v>
      </c>
      <c r="CW79" s="1228"/>
      <c r="CX79" s="1228"/>
      <c r="CY79" s="1228"/>
      <c r="CZ79" s="1228"/>
      <c r="DA79" s="1228"/>
      <c r="DB79" s="1228"/>
      <c r="DC79" s="1228"/>
    </row>
    <row r="80" spans="2:107" ht="13">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c r="B81" s="247"/>
    </row>
    <row r="82" spans="2:109" ht="16.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c r="DD84" s="243"/>
      <c r="DE84" s="243"/>
    </row>
    <row r="85" spans="2:109" ht="13">
      <c r="DD85" s="243"/>
      <c r="DE85" s="243"/>
    </row>
  </sheetData>
  <sheetProtection algorithmName="SHA-512" hashValue="ijcNZi+RmnyU/8UcqUv8TqM+eVB2kGkT4ecftGTOtFNlFOieUmGGfUUi++P//Y/Tn+UK2iGjtsUsjaCkyCI/jA==" saltValue="bL9974lm2D8OW0nGxrONV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60B3-42FA-42CC-B7C2-EB6AC3192750}">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c r="S2" s="241"/>
      <c r="AH2" s="241"/>
    </row>
    <row r="3" spans="1: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row r="5" spans="1:34" ht="13"/>
    <row r="6" spans="1:34" ht="13"/>
    <row r="7" spans="1:34" ht="13"/>
    <row r="8" spans="1:34" ht="13"/>
    <row r="9" spans="1:34" ht="13">
      <c r="AH9" s="241"/>
    </row>
    <row r="10" spans="1:34" ht="13"/>
    <row r="11" spans="1:34" ht="13"/>
    <row r="12" spans="1:34" ht="13"/>
    <row r="13" spans="1:34" ht="13"/>
    <row r="14" spans="1:34" ht="13"/>
    <row r="15" spans="1:34" ht="13"/>
    <row r="16" spans="1: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479</v>
      </c>
    </row>
  </sheetData>
  <sheetProtection algorithmName="SHA-512" hashValue="H8K5Q3arF7+xLT+ERrDSRJYzNuy9R+75mqAYFYvBTUVq+ouZnlnDJcr3F39MnXiizsS/qGnb/5p6MsOq4HwNQQ==" saltValue="L4n2sDF5gSbxJuQ3E80cR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0CD0F-9CE6-4E8D-A0E5-764330B4711F}">
  <sheetPr>
    <pageSetUpPr fitToPage="1"/>
  </sheetPr>
  <dimension ref="A1:DR125"/>
  <sheetViews>
    <sheetView showGridLines="0" zoomScale="87" zoomScaleNormal="87" zoomScaleSheetLayoutView="55"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c r="S2" s="241"/>
      <c r="AH2" s="241"/>
    </row>
    <row r="3" spans="2: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row r="5" spans="2:34" ht="13"/>
    <row r="6" spans="2:34" ht="13"/>
    <row r="7" spans="2:34" ht="13"/>
    <row r="8" spans="2:34" ht="13"/>
    <row r="9" spans="2:34" ht="13">
      <c r="AH9" s="241"/>
    </row>
    <row r="10" spans="2:34" ht="13"/>
    <row r="11" spans="2:34" ht="13"/>
    <row r="12" spans="2:34" ht="13"/>
    <row r="13" spans="2:34" ht="13"/>
    <row r="14" spans="2:34" ht="13"/>
    <row r="15" spans="2:34" ht="13"/>
    <row r="16" spans="2: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c r="AG59" s="241"/>
      <c r="AH59" s="241"/>
    </row>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479</v>
      </c>
    </row>
  </sheetData>
  <sheetProtection algorithmName="SHA-512" hashValue="SZ4V8t9ISXuTqxeNIK4G3iJdBbcI5RHIfbhYPpdqOANBagVb5G+jJ6fokZBnUbOIc/OGZBD1esqdZ6u3ySBRdQ==" saltValue="oQJUE3pEZ1bTRyfjkFL8z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0" customWidth="1"/>
    <col min="2" max="8" width="13.36328125" style="130" customWidth="1"/>
    <col min="9" max="16384" width="11.08984375" style="130"/>
  </cols>
  <sheetData>
    <row r="1" spans="1:8">
      <c r="A1" s="124"/>
      <c r="B1" s="125"/>
      <c r="C1" s="126"/>
      <c r="D1" s="127"/>
      <c r="E1" s="128"/>
      <c r="F1" s="128"/>
      <c r="G1" s="128"/>
      <c r="H1" s="129"/>
    </row>
    <row r="2" spans="1:8">
      <c r="A2" s="131"/>
      <c r="B2" s="132"/>
      <c r="C2" s="133"/>
      <c r="D2" s="134" t="s">
        <v>50</v>
      </c>
      <c r="E2" s="135"/>
      <c r="F2" s="136" t="s">
        <v>528</v>
      </c>
      <c r="G2" s="137"/>
      <c r="H2" s="138"/>
    </row>
    <row r="3" spans="1:8">
      <c r="A3" s="134" t="s">
        <v>521</v>
      </c>
      <c r="B3" s="139"/>
      <c r="C3" s="140"/>
      <c r="D3" s="141">
        <v>154020</v>
      </c>
      <c r="E3" s="142"/>
      <c r="F3" s="143">
        <v>84962</v>
      </c>
      <c r="G3" s="144"/>
      <c r="H3" s="145"/>
    </row>
    <row r="4" spans="1:8">
      <c r="A4" s="146"/>
      <c r="B4" s="147"/>
      <c r="C4" s="148"/>
      <c r="D4" s="149">
        <v>42857</v>
      </c>
      <c r="E4" s="150"/>
      <c r="F4" s="151">
        <v>42793</v>
      </c>
      <c r="G4" s="152"/>
      <c r="H4" s="153"/>
    </row>
    <row r="5" spans="1:8">
      <c r="A5" s="134" t="s">
        <v>523</v>
      </c>
      <c r="B5" s="139"/>
      <c r="C5" s="140"/>
      <c r="D5" s="141">
        <v>123221</v>
      </c>
      <c r="E5" s="142"/>
      <c r="F5" s="143">
        <v>71279</v>
      </c>
      <c r="G5" s="144"/>
      <c r="H5" s="145"/>
    </row>
    <row r="6" spans="1:8">
      <c r="A6" s="146"/>
      <c r="B6" s="147"/>
      <c r="C6" s="148"/>
      <c r="D6" s="149">
        <v>40840</v>
      </c>
      <c r="E6" s="150"/>
      <c r="F6" s="151">
        <v>36731</v>
      </c>
      <c r="G6" s="152"/>
      <c r="H6" s="153"/>
    </row>
    <row r="7" spans="1:8">
      <c r="A7" s="134" t="s">
        <v>524</v>
      </c>
      <c r="B7" s="139"/>
      <c r="C7" s="140"/>
      <c r="D7" s="141">
        <v>72592</v>
      </c>
      <c r="E7" s="142"/>
      <c r="F7" s="143">
        <v>74994</v>
      </c>
      <c r="G7" s="144"/>
      <c r="H7" s="145"/>
    </row>
    <row r="8" spans="1:8">
      <c r="A8" s="146"/>
      <c r="B8" s="147"/>
      <c r="C8" s="148"/>
      <c r="D8" s="149">
        <v>20875</v>
      </c>
      <c r="E8" s="150"/>
      <c r="F8" s="151">
        <v>36188</v>
      </c>
      <c r="G8" s="152"/>
      <c r="H8" s="153"/>
    </row>
    <row r="9" spans="1:8">
      <c r="A9" s="134" t="s">
        <v>525</v>
      </c>
      <c r="B9" s="139"/>
      <c r="C9" s="140"/>
      <c r="D9" s="141">
        <v>56326</v>
      </c>
      <c r="E9" s="142"/>
      <c r="F9" s="143">
        <v>71849</v>
      </c>
      <c r="G9" s="144"/>
      <c r="H9" s="145"/>
    </row>
    <row r="10" spans="1:8">
      <c r="A10" s="146"/>
      <c r="B10" s="147"/>
      <c r="C10" s="148"/>
      <c r="D10" s="149">
        <v>26967</v>
      </c>
      <c r="E10" s="150"/>
      <c r="F10" s="151">
        <v>36144</v>
      </c>
      <c r="G10" s="152"/>
      <c r="H10" s="153"/>
    </row>
    <row r="11" spans="1:8">
      <c r="A11" s="134" t="s">
        <v>526</v>
      </c>
      <c r="B11" s="139"/>
      <c r="C11" s="140"/>
      <c r="D11" s="141">
        <v>62686</v>
      </c>
      <c r="E11" s="142"/>
      <c r="F11" s="143">
        <v>82962</v>
      </c>
      <c r="G11" s="144"/>
      <c r="H11" s="145"/>
    </row>
    <row r="12" spans="1:8">
      <c r="A12" s="146"/>
      <c r="B12" s="147"/>
      <c r="C12" s="154"/>
      <c r="D12" s="149">
        <v>22152</v>
      </c>
      <c r="E12" s="150"/>
      <c r="F12" s="151">
        <v>42835</v>
      </c>
      <c r="G12" s="152"/>
      <c r="H12" s="153"/>
    </row>
    <row r="13" spans="1:8">
      <c r="A13" s="134"/>
      <c r="B13" s="139"/>
      <c r="C13" s="140"/>
      <c r="D13" s="141">
        <v>93769</v>
      </c>
      <c r="E13" s="142"/>
      <c r="F13" s="143">
        <v>77209</v>
      </c>
      <c r="G13" s="155"/>
      <c r="H13" s="145"/>
    </row>
    <row r="14" spans="1:8">
      <c r="A14" s="146"/>
      <c r="B14" s="147"/>
      <c r="C14" s="148"/>
      <c r="D14" s="149">
        <v>30738</v>
      </c>
      <c r="E14" s="150"/>
      <c r="F14" s="151">
        <v>38938</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5.54</v>
      </c>
      <c r="C19" s="156">
        <f>ROUND(VALUE(SUBSTITUTE(実質収支比率等に係る経年分析!G$48,"▲","-")),2)</f>
        <v>5.33</v>
      </c>
      <c r="D19" s="156">
        <f>ROUND(VALUE(SUBSTITUTE(実質収支比率等に係る経年分析!H$48,"▲","-")),2)</f>
        <v>5.54</v>
      </c>
      <c r="E19" s="156">
        <f>ROUND(VALUE(SUBSTITUTE(実質収支比率等に係る経年分析!I$48,"▲","-")),2)</f>
        <v>5.38</v>
      </c>
      <c r="F19" s="156">
        <f>ROUND(VALUE(SUBSTITUTE(実質収支比率等に係る経年分析!J$48,"▲","-")),2)</f>
        <v>6.7</v>
      </c>
    </row>
    <row r="20" spans="1:11">
      <c r="A20" s="156" t="s">
        <v>53</v>
      </c>
      <c r="B20" s="156">
        <f>ROUND(VALUE(SUBSTITUTE(実質収支比率等に係る経年分析!F$47,"▲","-")),2)</f>
        <v>18.86</v>
      </c>
      <c r="C20" s="156">
        <f>ROUND(VALUE(SUBSTITUTE(実質収支比率等に係る経年分析!G$47,"▲","-")),2)</f>
        <v>20.54</v>
      </c>
      <c r="D20" s="156">
        <f>ROUND(VALUE(SUBSTITUTE(実質収支比率等に係る経年分析!H$47,"▲","-")),2)</f>
        <v>22.82</v>
      </c>
      <c r="E20" s="156">
        <f>ROUND(VALUE(SUBSTITUTE(実質収支比率等に係る経年分析!I$47,"▲","-")),2)</f>
        <v>23.06</v>
      </c>
      <c r="F20" s="156">
        <f>ROUND(VALUE(SUBSTITUTE(実質収支比率等に係る経年分析!J$47,"▲","-")),2)</f>
        <v>26.49</v>
      </c>
    </row>
    <row r="21" spans="1:11">
      <c r="A21" s="156" t="s">
        <v>54</v>
      </c>
      <c r="B21" s="156">
        <f>IF(ISNUMBER(VALUE(SUBSTITUTE(実質収支比率等に係る経年分析!F$49,"▲","-"))),ROUND(VALUE(SUBSTITUTE(実質収支比率等に係る経年分析!F$49,"▲","-")),2),NA())</f>
        <v>-1.27</v>
      </c>
      <c r="C21" s="156">
        <f>IF(ISNUMBER(VALUE(SUBSTITUTE(実質収支比率等に係る経年分析!G$49,"▲","-"))),ROUND(VALUE(SUBSTITUTE(実質収支比率等に係る経年分析!G$49,"▲","-")),2),NA())</f>
        <v>-0.31</v>
      </c>
      <c r="D21" s="156">
        <f>IF(ISNUMBER(VALUE(SUBSTITUTE(実質収支比率等に係る経年分析!H$49,"▲","-"))),ROUND(VALUE(SUBSTITUTE(実質収支比率等に係る経年分析!H$49,"▲","-")),2),NA())</f>
        <v>-0.44</v>
      </c>
      <c r="E21" s="156">
        <f>IF(ISNUMBER(VALUE(SUBSTITUTE(実質収支比率等に係る経年分析!I$49,"▲","-"))),ROUND(VALUE(SUBSTITUTE(実質収支比率等に係る経年分析!I$49,"▲","-")),2),NA())</f>
        <v>0.7</v>
      </c>
      <c r="F21" s="156">
        <f>IF(ISNUMBER(VALUE(SUBSTITUTE(実質収支比率等に係る経年分析!J$49,"▲","-"))),ROUND(VALUE(SUBSTITUTE(実質収支比率等に係る経年分析!J$49,"▲","-")),2),NA())</f>
        <v>5.4</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1.61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奄美市国民健康保険直営診療施設勘定特別会計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c r="A30" s="157" t="str">
        <f>IF(連結実質赤字比率に係る赤字・黒字の構成分析!C$40="",NA(),連結実質赤字比率に係る赤字・黒字の構成分析!C$40)</f>
        <v>奄美市後期高齢者医療特別会計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c r="A31" s="157" t="str">
        <f>IF(連結実質赤字比率に係る赤字・黒字の構成分析!C$39="",NA(),連結実質赤字比率に係る赤字・黒字の構成分析!C$39)</f>
        <v>奄美市交通災害共済特別会計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c r="A32" s="157" t="str">
        <f>IF(連結実質赤字比率に係る赤字・黒字の構成分析!C$38="",NA(),連結実質赤字比率に係る赤字・黒字の構成分析!C$38)</f>
        <v>奄美市国民健康保険事業特別会計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0.14000000000000001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c r="A33" s="157" t="str">
        <f>IF(連結実質赤字比率に係る赤字・黒字の構成分析!C$37="",NA(),連結実質赤字比率に係る赤字・黒字の構成分析!C$37)</f>
        <v>奄美市介護保険事業特別会計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0.69</v>
      </c>
    </row>
    <row r="34" spans="1:16">
      <c r="A34" s="157" t="str">
        <f>IF(連結実質赤字比率に係る赤字・黒字の構成分析!C$36="",NA(),連結実質赤字比率に係る赤字・黒字の構成分析!C$36)</f>
        <v>奄美市下水道事業会計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1.08</v>
      </c>
    </row>
    <row r="35" spans="1:16">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5.38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6.69</v>
      </c>
    </row>
    <row r="36" spans="1:16">
      <c r="A36" s="157" t="str">
        <f>IF(連結実質赤字比率に係る赤字・黒字の構成分析!C$34="",NA(),連結実質赤字比率に係る赤字・黒字の構成分析!C$34)</f>
        <v>奄美市水道事業会計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17.61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12.9</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3709</v>
      </c>
      <c r="E42" s="158"/>
      <c r="F42" s="158"/>
      <c r="G42" s="158">
        <f>'実質公債費比率（分子）の構造'!L$52</f>
        <v>3745</v>
      </c>
      <c r="H42" s="158"/>
      <c r="I42" s="158"/>
      <c r="J42" s="158">
        <f>'実質公債費比率（分子）の構造'!M$52</f>
        <v>3897</v>
      </c>
      <c r="K42" s="158"/>
      <c r="L42" s="158"/>
      <c r="M42" s="158">
        <f>'実質公債費比率（分子）の構造'!N$52</f>
        <v>4037</v>
      </c>
      <c r="N42" s="158"/>
      <c r="O42" s="158"/>
      <c r="P42" s="158">
        <f>'実質公債費比率（分子）の構造'!O$52</f>
        <v>4246</v>
      </c>
    </row>
    <row r="43" spans="1:16">
      <c r="A43" s="158" t="s">
        <v>16</v>
      </c>
      <c r="B43" s="158">
        <f>'実質公債費比率（分子）の構造'!K$51</f>
        <v>1</v>
      </c>
      <c r="C43" s="158"/>
      <c r="D43" s="158"/>
      <c r="E43" s="158">
        <f>'実質公債費比率（分子）の構造'!L$51</f>
        <v>1</v>
      </c>
      <c r="F43" s="158"/>
      <c r="G43" s="158"/>
      <c r="H43" s="158">
        <f>'実質公債費比率（分子）の構造'!M$51</f>
        <v>1</v>
      </c>
      <c r="I43" s="158"/>
      <c r="J43" s="158"/>
      <c r="K43" s="158">
        <f>'実質公債費比率（分子）の構造'!N$51</f>
        <v>0</v>
      </c>
      <c r="L43" s="158"/>
      <c r="M43" s="158"/>
      <c r="N43" s="158">
        <f>'実質公債費比率（分子）の構造'!O$51</f>
        <v>1</v>
      </c>
      <c r="O43" s="158"/>
      <c r="P43" s="158"/>
    </row>
    <row r="44" spans="1:16">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c r="A45" s="158" t="s">
        <v>63</v>
      </c>
      <c r="B45" s="158">
        <f>'実質公債費比率（分子）の構造'!K$49</f>
        <v>71</v>
      </c>
      <c r="C45" s="158"/>
      <c r="D45" s="158"/>
      <c r="E45" s="158">
        <f>'実質公債費比率（分子）の構造'!L$49</f>
        <v>71</v>
      </c>
      <c r="F45" s="158"/>
      <c r="G45" s="158"/>
      <c r="H45" s="158">
        <f>'実質公債費比率（分子）の構造'!M$49</f>
        <v>34</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702</v>
      </c>
      <c r="C46" s="158"/>
      <c r="D46" s="158"/>
      <c r="E46" s="158">
        <f>'実質公債費比率（分子）の構造'!L$48</f>
        <v>722</v>
      </c>
      <c r="F46" s="158"/>
      <c r="G46" s="158"/>
      <c r="H46" s="158">
        <f>'実質公債費比率（分子）の構造'!M$48</f>
        <v>735</v>
      </c>
      <c r="I46" s="158"/>
      <c r="J46" s="158"/>
      <c r="K46" s="158">
        <f>'実質公債費比率（分子）の構造'!N$48</f>
        <v>755</v>
      </c>
      <c r="L46" s="158"/>
      <c r="M46" s="158"/>
      <c r="N46" s="158">
        <f>'実質公債費比率（分子）の構造'!O$48</f>
        <v>714</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4231</v>
      </c>
      <c r="C49" s="158"/>
      <c r="D49" s="158"/>
      <c r="E49" s="158">
        <f>'実質公債費比率（分子）の構造'!L$45</f>
        <v>4325</v>
      </c>
      <c r="F49" s="158"/>
      <c r="G49" s="158"/>
      <c r="H49" s="158">
        <f>'実質公債費比率（分子）の構造'!M$45</f>
        <v>4511</v>
      </c>
      <c r="I49" s="158"/>
      <c r="J49" s="158"/>
      <c r="K49" s="158">
        <f>'実質公債費比率（分子）の構造'!N$45</f>
        <v>4623</v>
      </c>
      <c r="L49" s="158"/>
      <c r="M49" s="158"/>
      <c r="N49" s="158">
        <f>'実質公債費比率（分子）の構造'!O$45</f>
        <v>4741</v>
      </c>
      <c r="O49" s="158"/>
      <c r="P49" s="158"/>
    </row>
    <row r="50" spans="1:16">
      <c r="A50" s="158" t="s">
        <v>67</v>
      </c>
      <c r="B50" s="158" t="e">
        <f>NA()</f>
        <v>#N/A</v>
      </c>
      <c r="C50" s="158">
        <f>IF(ISNUMBER('実質公債費比率（分子）の構造'!K$53),'実質公債費比率（分子）の構造'!K$53,NA())</f>
        <v>1296</v>
      </c>
      <c r="D50" s="158" t="e">
        <f>NA()</f>
        <v>#N/A</v>
      </c>
      <c r="E50" s="158" t="e">
        <f>NA()</f>
        <v>#N/A</v>
      </c>
      <c r="F50" s="158">
        <f>IF(ISNUMBER('実質公債費比率（分子）の構造'!L$53),'実質公債費比率（分子）の構造'!L$53,NA())</f>
        <v>1374</v>
      </c>
      <c r="G50" s="158" t="e">
        <f>NA()</f>
        <v>#N/A</v>
      </c>
      <c r="H50" s="158" t="e">
        <f>NA()</f>
        <v>#N/A</v>
      </c>
      <c r="I50" s="158">
        <f>IF(ISNUMBER('実質公債費比率（分子）の構造'!M$53),'実質公債費比率（分子）の構造'!M$53,NA())</f>
        <v>1384</v>
      </c>
      <c r="J50" s="158" t="e">
        <f>NA()</f>
        <v>#N/A</v>
      </c>
      <c r="K50" s="158" t="e">
        <f>NA()</f>
        <v>#N/A</v>
      </c>
      <c r="L50" s="158">
        <f>IF(ISNUMBER('実質公債費比率（分子）の構造'!N$53),'実質公債費比率（分子）の構造'!N$53,NA())</f>
        <v>1341</v>
      </c>
      <c r="M50" s="158" t="e">
        <f>NA()</f>
        <v>#N/A</v>
      </c>
      <c r="N50" s="158" t="e">
        <f>NA()</f>
        <v>#N/A</v>
      </c>
      <c r="O50" s="158">
        <f>IF(ISNUMBER('実質公債費比率（分子）の構造'!O$53),'実質公債費比率（分子）の構造'!O$53,NA())</f>
        <v>1210</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38097</v>
      </c>
      <c r="E56" s="157"/>
      <c r="F56" s="157"/>
      <c r="G56" s="157">
        <f>'将来負担比率（分子）の構造'!J$52</f>
        <v>37081</v>
      </c>
      <c r="H56" s="157"/>
      <c r="I56" s="157"/>
      <c r="J56" s="157">
        <f>'将来負担比率（分子）の構造'!K$52</f>
        <v>35863</v>
      </c>
      <c r="K56" s="157"/>
      <c r="L56" s="157"/>
      <c r="M56" s="157">
        <f>'将来負担比率（分子）の構造'!L$52</f>
        <v>35032</v>
      </c>
      <c r="N56" s="157"/>
      <c r="O56" s="157"/>
      <c r="P56" s="157">
        <f>'将来負担比率（分子）の構造'!M$52</f>
        <v>32744</v>
      </c>
    </row>
    <row r="57" spans="1:16">
      <c r="A57" s="157" t="s">
        <v>42</v>
      </c>
      <c r="B57" s="157"/>
      <c r="C57" s="157"/>
      <c r="D57" s="157">
        <f>'将来負担比率（分子）の構造'!I$51</f>
        <v>1485</v>
      </c>
      <c r="E57" s="157"/>
      <c r="F57" s="157"/>
      <c r="G57" s="157">
        <f>'将来負担比率（分子）の構造'!J$51</f>
        <v>1421</v>
      </c>
      <c r="H57" s="157"/>
      <c r="I57" s="157"/>
      <c r="J57" s="157">
        <f>'将来負担比率（分子）の構造'!K$51</f>
        <v>1389</v>
      </c>
      <c r="K57" s="157"/>
      <c r="L57" s="157"/>
      <c r="M57" s="157">
        <f>'将来負担比率（分子）の構造'!L$51</f>
        <v>1303</v>
      </c>
      <c r="N57" s="157"/>
      <c r="O57" s="157"/>
      <c r="P57" s="157">
        <f>'将来負担比率（分子）の構造'!M$51</f>
        <v>1278</v>
      </c>
    </row>
    <row r="58" spans="1:16">
      <c r="A58" s="157" t="s">
        <v>41</v>
      </c>
      <c r="B58" s="157"/>
      <c r="C58" s="157"/>
      <c r="D58" s="157">
        <f>'将来負担比率（分子）の構造'!I$50</f>
        <v>11164</v>
      </c>
      <c r="E58" s="157"/>
      <c r="F58" s="157"/>
      <c r="G58" s="157">
        <f>'将来負担比率（分子）の構造'!J$50</f>
        <v>12324</v>
      </c>
      <c r="H58" s="157"/>
      <c r="I58" s="157"/>
      <c r="J58" s="157">
        <f>'将来負担比率（分子）の構造'!K$50</f>
        <v>13555</v>
      </c>
      <c r="K58" s="157"/>
      <c r="L58" s="157"/>
      <c r="M58" s="157">
        <f>'将来負担比率（分子）の構造'!L$50</f>
        <v>14079</v>
      </c>
      <c r="N58" s="157"/>
      <c r="O58" s="157"/>
      <c r="P58" s="157">
        <f>'将来負担比率（分子）の構造'!M$50</f>
        <v>15989</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f>'将来負担比率（分子）の構造'!I$46</f>
        <v>254</v>
      </c>
      <c r="C61" s="157"/>
      <c r="D61" s="157"/>
      <c r="E61" s="157">
        <f>'将来負担比率（分子）の構造'!J$46</f>
        <v>66</v>
      </c>
      <c r="F61" s="157"/>
      <c r="G61" s="157"/>
      <c r="H61" s="157">
        <f>'将来負担比率（分子）の構造'!K$46</f>
        <v>28</v>
      </c>
      <c r="I61" s="157"/>
      <c r="J61" s="157"/>
      <c r="K61" s="157">
        <f>'将来負担比率（分子）の構造'!L$46</f>
        <v>77</v>
      </c>
      <c r="L61" s="157"/>
      <c r="M61" s="157"/>
      <c r="N61" s="157">
        <f>'将来負担比率（分子）の構造'!M$46</f>
        <v>5</v>
      </c>
      <c r="O61" s="157"/>
      <c r="P61" s="157"/>
    </row>
    <row r="62" spans="1:16">
      <c r="A62" s="157" t="s">
        <v>35</v>
      </c>
      <c r="B62" s="157">
        <f>'将来負担比率（分子）の構造'!I$45</f>
        <v>2788</v>
      </c>
      <c r="C62" s="157"/>
      <c r="D62" s="157"/>
      <c r="E62" s="157">
        <f>'将来負担比率（分子）の構造'!J$45</f>
        <v>2585</v>
      </c>
      <c r="F62" s="157"/>
      <c r="G62" s="157"/>
      <c r="H62" s="157">
        <f>'将来負担比率（分子）の構造'!K$45</f>
        <v>2381</v>
      </c>
      <c r="I62" s="157"/>
      <c r="J62" s="157"/>
      <c r="K62" s="157">
        <f>'将来負担比率（分子）の構造'!L$45</f>
        <v>2438</v>
      </c>
      <c r="L62" s="157"/>
      <c r="M62" s="157"/>
      <c r="N62" s="157">
        <f>'将来負担比率（分子）の構造'!M$45</f>
        <v>2526</v>
      </c>
      <c r="O62" s="157"/>
      <c r="P62" s="157"/>
    </row>
    <row r="63" spans="1:16">
      <c r="A63" s="157" t="s">
        <v>34</v>
      </c>
      <c r="B63" s="157">
        <f>'将来負担比率（分子）の構造'!I$44</f>
        <v>98</v>
      </c>
      <c r="C63" s="157"/>
      <c r="D63" s="157"/>
      <c r="E63" s="157">
        <f>'将来負担比率（分子）の構造'!J$44</f>
        <v>13</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8695</v>
      </c>
      <c r="C64" s="157"/>
      <c r="D64" s="157"/>
      <c r="E64" s="157">
        <f>'将来負担比率（分子）の構造'!J$43</f>
        <v>8093</v>
      </c>
      <c r="F64" s="157"/>
      <c r="G64" s="157"/>
      <c r="H64" s="157">
        <f>'将来負担比率（分子）の構造'!K$43</f>
        <v>7752</v>
      </c>
      <c r="I64" s="157"/>
      <c r="J64" s="157"/>
      <c r="K64" s="157">
        <f>'将来負担比率（分子）の構造'!L$43</f>
        <v>8162</v>
      </c>
      <c r="L64" s="157"/>
      <c r="M64" s="157"/>
      <c r="N64" s="157">
        <f>'将来負担比率（分子）の構造'!M$43</f>
        <v>7779</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43584</v>
      </c>
      <c r="C66" s="157"/>
      <c r="D66" s="157"/>
      <c r="E66" s="157">
        <f>'将来負担比率（分子）の構造'!J$41</f>
        <v>44027</v>
      </c>
      <c r="F66" s="157"/>
      <c r="G66" s="157"/>
      <c r="H66" s="157">
        <f>'将来負担比率（分子）の構造'!K$41</f>
        <v>42330</v>
      </c>
      <c r="I66" s="157"/>
      <c r="J66" s="157"/>
      <c r="K66" s="157">
        <f>'将来負担比率（分子）の構造'!L$41</f>
        <v>39847</v>
      </c>
      <c r="L66" s="157"/>
      <c r="M66" s="157"/>
      <c r="N66" s="157">
        <f>'将来負担比率（分子）の構造'!M$41</f>
        <v>37187</v>
      </c>
      <c r="O66" s="157"/>
      <c r="P66" s="157"/>
    </row>
    <row r="67" spans="1:16">
      <c r="A67" s="157" t="s">
        <v>71</v>
      </c>
      <c r="B67" s="157" t="e">
        <f>NA()</f>
        <v>#N/A</v>
      </c>
      <c r="C67" s="157">
        <f>IF(ISNUMBER('将来負担比率（分子）の構造'!I$53), IF('将来負担比率（分子）の構造'!I$53 &lt; 0, 0, '将来負担比率（分子）の構造'!I$53), NA())</f>
        <v>4674</v>
      </c>
      <c r="D67" s="157" t="e">
        <f>NA()</f>
        <v>#N/A</v>
      </c>
      <c r="E67" s="157" t="e">
        <f>NA()</f>
        <v>#N/A</v>
      </c>
      <c r="F67" s="157">
        <f>IF(ISNUMBER('将来負担比率（分子）の構造'!J$53), IF('将来負担比率（分子）の構造'!J$53 &lt; 0, 0, '将来負担比率（分子）の構造'!J$53), NA())</f>
        <v>3957</v>
      </c>
      <c r="G67" s="157" t="e">
        <f>NA()</f>
        <v>#N/A</v>
      </c>
      <c r="H67" s="157" t="e">
        <f>NA()</f>
        <v>#N/A</v>
      </c>
      <c r="I67" s="157">
        <f>IF(ISNUMBER('将来負担比率（分子）の構造'!K$53), IF('将来負担比率（分子）の構造'!K$53 &lt; 0, 0, '将来負担比率（分子）の構造'!K$53), NA())</f>
        <v>1683</v>
      </c>
      <c r="J67" s="157" t="e">
        <f>NA()</f>
        <v>#N/A</v>
      </c>
      <c r="K67" s="157" t="e">
        <f>NA()</f>
        <v>#N/A</v>
      </c>
      <c r="L67" s="157">
        <f>IF(ISNUMBER('将来負担比率（分子）の構造'!L$53), IF('将来負担比率（分子）の構造'!L$53 &lt; 0, 0, '将来負担比率（分子）の構造'!L$53), NA())</f>
        <v>110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4038</v>
      </c>
      <c r="C72" s="161">
        <f>基金残高に係る経年分析!G55</f>
        <v>4171</v>
      </c>
      <c r="D72" s="161">
        <f>基金残高に係る経年分析!H55</f>
        <v>4904</v>
      </c>
    </row>
    <row r="73" spans="1:16">
      <c r="A73" s="160" t="s">
        <v>74</v>
      </c>
      <c r="B73" s="161">
        <f>基金残高に係る経年分析!F56</f>
        <v>3564</v>
      </c>
      <c r="C73" s="161">
        <f>基金残高に係る経年分析!G56</f>
        <v>3341</v>
      </c>
      <c r="D73" s="161">
        <f>基金残高に係る経年分析!H56</f>
        <v>3118</v>
      </c>
    </row>
    <row r="74" spans="1:16">
      <c r="A74" s="160" t="s">
        <v>75</v>
      </c>
      <c r="B74" s="161">
        <f>基金残高に係る経年分析!F57</f>
        <v>8883</v>
      </c>
      <c r="C74" s="161">
        <f>基金残高に係る経年分析!G57</f>
        <v>9589</v>
      </c>
      <c r="D74" s="161">
        <f>基金残高に係る経年分析!H57</f>
        <v>11140</v>
      </c>
    </row>
  </sheetData>
  <sheetProtection algorithmName="SHA-512" hashValue="rrK1SijuPJcf+Qz+Pgh7GXUcMPIjcsO+VTi72leFSTXuILdq4j8tWx7sP8EusS+WlLbFgTSweZbGhH8hOla6rg==" saltValue="pSyFzhJj0oumpmUZncrwh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内田 昂志</cp:lastModifiedBy>
  <cp:lastPrinted>2026-03-06T07:10:23Z</cp:lastPrinted>
  <dcterms:created xsi:type="dcterms:W3CDTF">2026-02-23T09:56:19Z</dcterms:created>
  <dcterms:modified xsi:type="dcterms:W3CDTF">2026-09-24T00:16:41Z</dcterms:modified>
  <cp:category/>
</cp:coreProperties>
</file>