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mc:AlternateContent xmlns:mc="http://schemas.openxmlformats.org/markup-compatibility/2006">
    <mc:Choice Requires="x15">
      <x15ac:absPath xmlns:x15ac="http://schemas.microsoft.com/office/spreadsheetml/2010/11/ac" url="C:\Users\00206133\Downloads\"/>
    </mc:Choice>
  </mc:AlternateContent>
  <xr:revisionPtr revIDLastSave="0" documentId="13_ncr:1_{AF8041E6-5E3A-4EFC-B232-C96F3FC57924}" xr6:coauthVersionLast="47" xr6:coauthVersionMax="47" xr10:uidLastSave="{00000000-0000-0000-0000-000000000000}"/>
  <bookViews>
    <workbookView xWindow="-28920" yWindow="-45"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4" r:id="rId14"/>
    <sheet name="施設類型別ストック情報分析表①" sheetId="25" r:id="rId15"/>
    <sheet name="施設類型別ストック情報分析表②" sheetId="26"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C36" i="10"/>
  <c r="BE35" i="10"/>
  <c r="C35" i="10"/>
  <c r="BE34" i="10"/>
  <c r="C34" i="10"/>
  <c r="U34" i="10" l="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l="1"/>
  <c r="BW34" i="10" l="1"/>
  <c r="BW35" i="10" s="1"/>
  <c r="BW36" i="10" s="1"/>
  <c r="BW37" i="10" s="1"/>
  <c r="BW38" i="10" s="1"/>
  <c r="BW39" i="10" s="1"/>
  <c r="BW40" i="10" s="1"/>
  <c r="CO34" i="10" l="1"/>
  <c r="CO35" i="10" s="1"/>
</calcChain>
</file>

<file path=xl/sharedStrings.xml><?xml version="1.0" encoding="utf-8"?>
<sst xmlns="http://schemas.openxmlformats.org/spreadsheetml/2006/main" count="1111" uniqueCount="574">
  <si>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</si>
  <si>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</si>
  <si>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</si>
  <si>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</si>
  <si>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</si>
  <si>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</si>
  <si>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</si>
  <si>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</si>
  <si>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</si>
  <si>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</si>
  <si>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</si>
  <si>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</si>
  <si>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</si>
  <si>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</si>
  <si>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</si>
  <si>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</si>
  <si>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</si>
  <si>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</si>
  <si>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</si>
  <si>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</si>
  <si>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</si>
  <si>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</si>
  <si>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</si>
  <si>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</si>
  <si>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</si>
  <si>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</si>
  <si>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</si>
  <si>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</si>
  <si>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</si>
  <si>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</si>
  <si>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</si>
  <si>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</si>
  <si>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</si>
  <si>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</si>
  <si>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</si>
  <si>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</si>
  <si>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</si>
  <si>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</si>
  <si>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</si>
  <si>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</si>
  <si>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</si>
  <si>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</si>
  <si>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</si>
  <si>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</si>
  <si>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</si>
  <si>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</si>
  <si>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</si>
  <si>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</si>
  <si>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</si>
  <si>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</si>
  <si>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</si>
  <si>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</si>
  <si>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</si>
  <si>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</si>
  <si>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</si>
  <si>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</si>
  <si>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</si>
  <si>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</si>
  <si>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</si>
  <si>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</si>
  <si>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</si>
  <si>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</si>
  <si>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</si>
  <si>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</si>
  <si>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</si>
  <si>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</si>
  <si>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</si>
  <si>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</si>
  <si>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</si>
  <si>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</si>
  <si>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</si>
  <si>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</si>
  <si>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</si>
  <si>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</si>
  <si>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</si>
  <si>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</si>
  <si>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</si>
  <si>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</si>
  <si>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</si>
  <si>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</si>
  <si>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</si>
  <si>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</si>
  <si>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</si>
  <si>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</si>
  <si>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</si>
  <si>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</si>
  <si>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</si>
  <si>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</si>
  <si>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</si>
  <si>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</si>
  <si>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</si>
  <si>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</si>
  <si>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</si>
  <si>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</si>
  <si>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南九州市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</si>
  <si>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</si>
  <si>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</si>
  <si>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</si>
  <si>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</si>
  <si>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</si>
  <si>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</si>
  <si>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</si>
  <si>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</si>
  <si>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</si>
  <si>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</si>
  <si>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</si>
  <si>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</si>
  <si>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</si>
  <si>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</si>
  <si>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</si>
  <si>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</si>
  <si>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</si>
  <si>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</si>
  <si>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</si>
  <si>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</si>
  <si>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</si>
  <si>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</si>
  <si>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</si>
  <si>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</si>
  <si>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</si>
  <si>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</si>
  <si>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</si>
  <si>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</si>
  <si>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</si>
  <si>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</si>
  <si>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</si>
  <si>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</si>
  <si>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</si>
  <si>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</si>
  <si>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</si>
  <si>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</si>
  <si>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</si>
  <si>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</si>
  <si>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</si>
  <si>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</si>
  <si>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</si>
  <si>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</si>
  <si>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</si>
  <si>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</si>
  <si>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</si>
  <si>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</si>
  <si>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</si>
  <si>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25"/>
  </si>
  <si>
    <t>うち日本人(％)</t>
    <phoneticPr fontId="5"/>
  </si>
  <si>
    <t>-2.4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</si>
  <si>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</si>
  <si>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</si>
  <si>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</si>
  <si>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</si>
  <si>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</si>
  <si>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</si>
  <si>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</si>
  <si>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</si>
  <si>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</si>
  <si>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</si>
  <si>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</si>
  <si>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</si>
  <si>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</si>
  <si>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</si>
  <si>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</si>
  <si>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</si>
  <si>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</si>
  <si>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</si>
  <si>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</si>
  <si>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</si>
  <si>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</si>
  <si>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</si>
  <si>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</si>
  <si>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</si>
  <si>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</si>
  <si>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</si>
  <si>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</si>
  <si>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</si>
  <si>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</si>
  <si>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</si>
  <si>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</si>
  <si>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</si>
  <si>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</si>
  <si>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</si>
  <si>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</si>
  <si>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</si>
  <si>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</si>
  <si>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</si>
  <si>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</si>
  <si>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</si>
  <si>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</si>
  <si>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</si>
  <si>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</si>
  <si>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</si>
  <si>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</si>
  <si>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</si>
  <si>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</si>
  <si>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</si>
  <si>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</si>
  <si>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</si>
  <si>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</si>
  <si>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</si>
  <si>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</si>
  <si>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</si>
  <si>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</si>
  <si>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</si>
  <si>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</si>
  <si>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</si>
  <si>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鹿児島県南九州市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</si>
  <si>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</si>
  <si>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</si>
  <si>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</si>
  <si>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</si>
  <si>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</si>
  <si>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</si>
  <si>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</si>
  <si>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</si>
  <si>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</si>
  <si>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</si>
  <si>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</si>
  <si>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</si>
  <si>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</si>
  <si>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</si>
  <si>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</si>
  <si>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</si>
  <si>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</si>
  <si>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</si>
  <si>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</si>
  <si>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</si>
  <si>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</si>
  <si>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</si>
  <si>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</si>
  <si>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</si>
  <si>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</si>
  <si>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</si>
  <si>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</si>
  <si>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</si>
  <si>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</si>
  <si>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</si>
  <si>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</si>
  <si>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</si>
  <si>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</si>
  <si>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</si>
  <si>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</si>
  <si>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</si>
  <si>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</si>
  <si>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</si>
  <si>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</si>
  <si>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</si>
  <si>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</si>
  <si>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</si>
  <si>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</si>
  <si>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</si>
  <si>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</si>
  <si>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</si>
  <si>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</si>
  <si>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</si>
  <si>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</si>
  <si>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</si>
  <si>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</si>
  <si>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</si>
  <si>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</si>
  <si>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</si>
  <si>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</si>
  <si>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</si>
  <si>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</si>
  <si>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</si>
  <si>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</si>
  <si>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</si>
  <si>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</si>
  <si>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</si>
  <si>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</si>
  <si>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</si>
  <si>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</si>
  <si>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</si>
  <si>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</si>
  <si>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</si>
  <si>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</si>
  <si>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</si>
  <si>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</si>
  <si>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</si>
  <si>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</si>
  <si>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</si>
  <si>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</si>
  <si>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</si>
  <si>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</si>
  <si>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</si>
  <si>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</si>
  <si>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</si>
  <si>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</si>
  <si>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</si>
  <si>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</si>
  <si>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</si>
  <si>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</si>
  <si>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</si>
  <si>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</si>
  <si>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</si>
  <si>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</si>
  <si>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</si>
  <si>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</si>
  <si>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</si>
  <si>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</si>
  <si>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</si>
  <si>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</si>
  <si>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</si>
  <si>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</si>
  <si>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</si>
  <si>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</si>
  <si>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</si>
  <si>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</si>
  <si>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</si>
  <si>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</si>
  <si>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</si>
  <si>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</si>
  <si>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</si>
  <si>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</si>
  <si>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</si>
  <si>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</si>
  <si>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</si>
  <si>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</si>
  <si>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</si>
  <si>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</si>
  <si>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</si>
  <si>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</si>
  <si>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</si>
  <si>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</si>
  <si>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</si>
  <si>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</si>
  <si>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</si>
  <si>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</si>
  <si>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</si>
  <si>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</si>
  <si>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</si>
  <si>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</si>
  <si>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</si>
  <si>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</si>
  <si>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</si>
  <si>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</si>
  <si>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</si>
  <si>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</si>
  <si>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</si>
  <si>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</si>
  <si>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</si>
  <si>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</si>
  <si>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</si>
  <si>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</si>
  <si>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</si>
  <si>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</si>
  <si>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</si>
  <si>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</si>
  <si>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</si>
  <si>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</si>
  <si>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</si>
  <si>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</si>
  <si>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</si>
  <si>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</si>
  <si>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</si>
  <si>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</si>
  <si>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</si>
  <si>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鹿児島県南九州市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</si>
  <si>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</si>
  <si>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</si>
  <si>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</si>
  <si>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</si>
  <si>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</si>
  <si>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</si>
  <si>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</si>
  <si>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</si>
  <si>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</si>
  <si>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</si>
  <si>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</si>
  <si>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</si>
  <si>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</si>
  <si>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</si>
  <si>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</si>
  <si>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</si>
  <si>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</si>
  <si>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</si>
  <si>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</si>
  <si>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</si>
  <si>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</si>
  <si>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</si>
  <si>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</si>
  <si>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</si>
  <si>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</si>
  <si>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</si>
  <si>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</si>
  <si>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</si>
  <si>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</si>
  <si>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</si>
  <si>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</si>
  <si>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</si>
  <si>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</si>
  <si>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</si>
  <si>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</si>
  <si>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</si>
  <si>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水道事業会計</t>
    <phoneticPr fontId="5"/>
  </si>
  <si>
    <t>法適用企業</t>
    <phoneticPr fontId="5"/>
  </si>
  <si>
    <t>農業集落排水事業会計</t>
    <phoneticPr fontId="5"/>
  </si>
  <si>
    <t>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</si>
  <si>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</si>
  <si>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</si>
  <si>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</si>
  <si>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</si>
  <si>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</si>
  <si>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</si>
  <si>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</si>
  <si>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</si>
  <si>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</si>
  <si>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</si>
  <si>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</si>
  <si>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</si>
  <si>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</si>
  <si>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</si>
  <si>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</si>
  <si>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</si>
  <si>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</si>
  <si>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</si>
  <si>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</si>
  <si>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</si>
  <si>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</si>
  <si>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</si>
  <si>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</si>
  <si>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</si>
  <si>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</si>
  <si>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</si>
  <si>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</si>
  <si>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</si>
  <si>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</si>
  <si>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</si>
  <si>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</si>
  <si>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</si>
  <si>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</si>
  <si>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</si>
  <si>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</si>
  <si>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</si>
  <si>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</si>
  <si>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</si>
  <si>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</si>
  <si>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</si>
  <si>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</si>
  <si>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</si>
  <si>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</si>
  <si>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</si>
  <si>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</si>
  <si>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</si>
  <si>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</si>
  <si>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</si>
  <si>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</si>
  <si>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</si>
  <si>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</si>
  <si>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</si>
  <si>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</si>
  <si>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</si>
  <si>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</si>
  <si>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</si>
  <si>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</si>
  <si>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</si>
  <si>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</si>
  <si>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</si>
  <si>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</si>
  <si>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</si>
  <si>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</si>
  <si>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</si>
  <si>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</si>
  <si>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</si>
  <si>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</si>
  <si>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</si>
  <si>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</si>
  <si>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</si>
  <si>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</si>
  <si>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</si>
  <si>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</si>
  <si>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</si>
  <si>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</si>
  <si>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</si>
  <si>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</si>
  <si>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</si>
  <si>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</si>
  <si>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</si>
  <si>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</si>
  <si>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</si>
  <si>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</si>
  <si>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</si>
  <si>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</si>
  <si>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</si>
  <si>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</si>
  <si>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</si>
  <si>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</si>
  <si>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</si>
  <si>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</si>
  <si>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</si>
  <si>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</si>
  <si>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</si>
  <si>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</si>
  <si>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</si>
  <si>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</si>
  <si>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</si>
  <si>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</si>
  <si>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</si>
  <si>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</si>
  <si>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</si>
  <si>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</si>
  <si>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</si>
  <si>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</si>
  <si>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</si>
  <si>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</si>
  <si>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</si>
  <si>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</si>
  <si>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</si>
  <si>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</si>
  <si>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</si>
  <si>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</si>
  <si>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</si>
  <si>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</si>
  <si>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</si>
  <si>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</si>
  <si>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</si>
  <si>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</si>
  <si>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</si>
  <si>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</si>
  <si>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</si>
  <si>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</si>
  <si>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</si>
  <si>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</si>
  <si>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</si>
  <si>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</si>
  <si>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</si>
  <si>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</si>
  <si>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</si>
  <si>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</si>
  <si>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</si>
  <si>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</si>
  <si>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</si>
  <si>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</si>
  <si>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0.49</t>
  </si>
  <si>
    <t>▲ 0.11</t>
  </si>
  <si>
    <t>▲ 2.69</t>
  </si>
  <si>
    <t>▲ 5.50</t>
  </si>
  <si>
    <t>一般会計</t>
  </si>
  <si>
    <t>水道事業会計</t>
  </si>
  <si>
    <t>介護保険事業特別会計</t>
  </si>
  <si>
    <t>公共下水道事業会計</t>
  </si>
  <si>
    <t>国民健康保険事業特別会計</t>
  </si>
  <si>
    <t>農業集落排水事業会計</t>
  </si>
  <si>
    <t>後期高齢者医療特別会計</t>
  </si>
  <si>
    <t>その他会計（赤字）</t>
  </si>
  <si>
    <t>その他会計（黒字）</t>
  </si>
  <si>
    <t>R02</t>
    <phoneticPr fontId="5"/>
  </si>
  <si>
    <t>R03</t>
    <phoneticPr fontId="5"/>
  </si>
  <si>
    <t>R04</t>
    <phoneticPr fontId="5"/>
  </si>
  <si>
    <t>R05</t>
    <phoneticPr fontId="5"/>
  </si>
  <si>
    <t>R06</t>
    <phoneticPr fontId="5"/>
  </si>
  <si>
    <t>（有）川辺やすらぎの郷</t>
    <rPh sb="1" eb="2">
      <t>ユウ</t>
    </rPh>
    <rPh sb="3" eb="5">
      <t>カワナベ</t>
    </rPh>
    <rPh sb="10" eb="11">
      <t>サト</t>
    </rPh>
    <phoneticPr fontId="2"/>
  </si>
  <si>
    <t>（株）南薩木材加工センター</t>
    <rPh sb="1" eb="2">
      <t>カブ</t>
    </rPh>
    <rPh sb="3" eb="5">
      <t>ナンサツ</t>
    </rPh>
    <rPh sb="5" eb="7">
      <t>モクザイ</t>
    </rPh>
    <rPh sb="7" eb="9">
      <t>カコウ</t>
    </rPh>
    <phoneticPr fontId="2"/>
  </si>
  <si>
    <t>-</t>
    <phoneticPr fontId="2"/>
  </si>
  <si>
    <t>鹿児島県市町村総合事務組合</t>
    <rPh sb="0" eb="4">
      <t>カゴシマケン</t>
    </rPh>
    <rPh sb="4" eb="7">
      <t>シチョウソン</t>
    </rPh>
    <rPh sb="7" eb="9">
      <t>ソウゴウ</t>
    </rPh>
    <rPh sb="9" eb="11">
      <t>ジム</t>
    </rPh>
    <rPh sb="11" eb="13">
      <t>クミアイ</t>
    </rPh>
    <phoneticPr fontId="2"/>
  </si>
  <si>
    <t>南薩地区衛生管理組合</t>
    <rPh sb="0" eb="2">
      <t>ナンサツ</t>
    </rPh>
    <rPh sb="2" eb="4">
      <t>チク</t>
    </rPh>
    <rPh sb="4" eb="6">
      <t>エイセイ</t>
    </rPh>
    <rPh sb="6" eb="8">
      <t>カンリ</t>
    </rPh>
    <rPh sb="8" eb="10">
      <t>クミアイ</t>
    </rPh>
    <phoneticPr fontId="2"/>
  </si>
  <si>
    <t>指宿南九州消防組合</t>
    <rPh sb="0" eb="2">
      <t>イブスキ</t>
    </rPh>
    <rPh sb="2" eb="3">
      <t>ミナミ</t>
    </rPh>
    <rPh sb="3" eb="5">
      <t>キュウシュウ</t>
    </rPh>
    <rPh sb="5" eb="7">
      <t>ショウボウ</t>
    </rPh>
    <rPh sb="7" eb="9">
      <t>クミアイ</t>
    </rPh>
    <phoneticPr fontId="2"/>
  </si>
  <si>
    <t>指宿広域市町村圏組合</t>
    <rPh sb="0" eb="2">
      <t>イブスキ</t>
    </rPh>
    <rPh sb="2" eb="4">
      <t>コウイキ</t>
    </rPh>
    <rPh sb="4" eb="5">
      <t>シ</t>
    </rPh>
    <rPh sb="5" eb="7">
      <t>チョウソン</t>
    </rPh>
    <rPh sb="7" eb="8">
      <t>ケン</t>
    </rPh>
    <rPh sb="8" eb="10">
      <t>クミアイ</t>
    </rPh>
    <phoneticPr fontId="2"/>
  </si>
  <si>
    <t>南薩介護保険事務組合</t>
    <rPh sb="0" eb="2">
      <t>ナンサツ</t>
    </rPh>
    <rPh sb="2" eb="4">
      <t>カイゴ</t>
    </rPh>
    <rPh sb="4" eb="6">
      <t>ホケン</t>
    </rPh>
    <rPh sb="6" eb="8">
      <t>ジム</t>
    </rPh>
    <rPh sb="8" eb="10">
      <t>クミアイ</t>
    </rPh>
    <phoneticPr fontId="2"/>
  </si>
  <si>
    <t>鹿児島県後期高齢者医療広域連合（一般会計）</t>
    <rPh sb="16" eb="18">
      <t>イッパン</t>
    </rPh>
    <rPh sb="18" eb="20">
      <t>カイケイ</t>
    </rPh>
    <phoneticPr fontId="2"/>
  </si>
  <si>
    <t>鹿児島県後期高齢者医療広域連合（特別会計）</t>
    <rPh sb="16" eb="18">
      <t>トクベツ</t>
    </rPh>
    <rPh sb="18" eb="20">
      <t>カイケイ</t>
    </rPh>
    <phoneticPr fontId="2"/>
  </si>
  <si>
    <t>きばいやんせ南九州市ふるさと基金</t>
    <phoneticPr fontId="5"/>
  </si>
  <si>
    <t>庁舎建設整備基金</t>
    <phoneticPr fontId="5"/>
  </si>
  <si>
    <t>公共施設等整備基金</t>
    <phoneticPr fontId="5"/>
  </si>
  <si>
    <t>平和基金</t>
    <phoneticPr fontId="5"/>
  </si>
  <si>
    <t>学校整備積立基金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</si>
  <si>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</si>
  <si>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</si>
  <si>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</si>
  <si>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</si>
  <si>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</si>
  <si>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</si>
  <si>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</si>
  <si>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</si>
  <si>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</si>
  <si>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類似団体との比較では、将来負担比率が地方債の新規発行を抑制してきたことから下回っている一方、有形固定資産減価償却率は、道路が90.5％、橋りょう・トンネルが94.2％と高い水準にあり、施設全体で類似団体より21.3％上回っている。
　当市の現状としては、合併前の高度経済成長期以降、３町それぞれが一定期間に集中的に整備を行った公共施設の老朽化が進んでおり、今後これらの施設が一斉に更新時期を迎えることが見込まれる。
　公共施設等総合管理計画に基づいた施設の長寿命化や適正な配置に取り組み、維持管理や更新等に要する経費の増加に留意しつつ、引き続き将来負担比率の抑制に努める。</t>
    <phoneticPr fontId="5"/>
  </si>
  <si>
    <t>　類似団体との比較では、実質公債費比率と将来負担比率は、ともに低い水準にある。経年比較では、実質公債費比率は臨時財政対策債等の元利償還金が減少したため、低下している。
　しかしながら、今後、一部事務組合が設置するごみ処理施設等の更新や新庁舎建設に係る地方債の新規発行により、実質公債比率及び将来負担比率が上昇していくと予想されるため、財政計画に基づき、公債費の適正化に取り組んでいく必要がある。</t>
    <rPh sb="92" eb="94">
      <t>コンゴ</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</si>
</sst>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E9ADD892-1364-44CE-9AA4-F045DB5D925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128523</c:v>
                </c:pt>
                <c:pt idx="1">
                  <c:v>96469</c:v>
                </c:pt>
                <c:pt idx="2">
                  <c:v>85743</c:v>
                </c:pt>
                <c:pt idx="3">
                  <c:v>92509</c:v>
                </c:pt>
                <c:pt idx="4">
                  <c:v>98544</c:v>
                </c:pt>
              </c:numCache>
            </c:numRef>
          </c:val>
          <c:smooth val="0"/>
          <c:extLst>
            <c:ext xmlns:c16="http://schemas.microsoft.com/office/drawing/2014/chart" uri="{C3380CC4-5D6E-409C-BE32-E72D297353CC}">
              <c16:uniqueId val="{00000000-B141-4C14-AD7A-3B9F5631D60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65121</c:v>
                </c:pt>
                <c:pt idx="1">
                  <c:v>102114</c:v>
                </c:pt>
                <c:pt idx="2">
                  <c:v>94573</c:v>
                </c:pt>
                <c:pt idx="3">
                  <c:v>128303</c:v>
                </c:pt>
                <c:pt idx="4">
                  <c:v>175787</c:v>
                </c:pt>
              </c:numCache>
            </c:numRef>
          </c:val>
          <c:smooth val="0"/>
          <c:extLst>
            <c:ext xmlns:c16="http://schemas.microsoft.com/office/drawing/2014/chart" uri="{C3380CC4-5D6E-409C-BE32-E72D297353CC}">
              <c16:uniqueId val="{00000001-B141-4C14-AD7A-3B9F5631D601}"/>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5.01</c:v>
                </c:pt>
                <c:pt idx="1">
                  <c:v>4.62</c:v>
                </c:pt>
                <c:pt idx="2">
                  <c:v>5.13</c:v>
                </c:pt>
                <c:pt idx="3">
                  <c:v>5.17</c:v>
                </c:pt>
                <c:pt idx="4">
                  <c:v>5.18</c:v>
                </c:pt>
              </c:numCache>
            </c:numRef>
          </c:val>
          <c:extLst>
            <c:ext xmlns:c16="http://schemas.microsoft.com/office/drawing/2014/chart" uri="{C3380CC4-5D6E-409C-BE32-E72D297353CC}">
              <c16:uniqueId val="{00000000-8698-42B7-BCF1-678BC8FFFED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25.76</c:v>
                </c:pt>
                <c:pt idx="1">
                  <c:v>27.01</c:v>
                </c:pt>
                <c:pt idx="2">
                  <c:v>30.72</c:v>
                </c:pt>
                <c:pt idx="3">
                  <c:v>30.83</c:v>
                </c:pt>
                <c:pt idx="4">
                  <c:v>27.68</c:v>
                </c:pt>
              </c:numCache>
            </c:numRef>
          </c:val>
          <c:extLst>
            <c:ext xmlns:c16="http://schemas.microsoft.com/office/drawing/2014/chart" uri="{C3380CC4-5D6E-409C-BE32-E72D297353CC}">
              <c16:uniqueId val="{00000001-8698-42B7-BCF1-678BC8FFFED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-0.49</c:v>
                </c:pt>
                <c:pt idx="1">
                  <c:v>-0.11</c:v>
                </c:pt>
                <c:pt idx="2">
                  <c:v>0.36</c:v>
                </c:pt>
                <c:pt idx="3">
                  <c:v>-2.69</c:v>
                </c:pt>
                <c:pt idx="4">
                  <c:v>-5.5</c:v>
                </c:pt>
              </c:numCache>
            </c:numRef>
          </c:val>
          <c:smooth val="0"/>
          <c:extLst>
            <c:ext xmlns:c16="http://schemas.microsoft.com/office/drawing/2014/chart" uri="{C3380CC4-5D6E-409C-BE32-E72D297353CC}">
              <c16:uniqueId val="{00000002-8698-42B7-BCF1-678BC8FFFED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9687-409A-8BD3-26E6559EB8D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687-409A-8BD3-26E6559EB8D0}"/>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9687-409A-8BD3-26E6559EB8D0}"/>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0.01</c:v>
                </c:pt>
                <c:pt idx="6">
                  <c:v>#N/A</c:v>
                </c:pt>
                <c:pt idx="7">
                  <c:v>0.01</c:v>
                </c:pt>
                <c:pt idx="8">
                  <c:v>#N/A</c:v>
                </c:pt>
                <c:pt idx="9">
                  <c:v>0.01</c:v>
                </c:pt>
              </c:numCache>
            </c:numRef>
          </c:val>
          <c:extLst>
            <c:ext xmlns:c16="http://schemas.microsoft.com/office/drawing/2014/chart" uri="{C3380CC4-5D6E-409C-BE32-E72D297353CC}">
              <c16:uniqueId val="{00000003-9687-409A-8BD3-26E6559EB8D0}"/>
            </c:ext>
          </c:extLst>
        </c:ser>
        <c:ser>
          <c:idx val="4"/>
          <c:order val="4"/>
          <c:tx>
            <c:strRef>
              <c:f>データシート!$A$31</c:f>
              <c:strCache>
                <c:ptCount val="1"/>
                <c:pt idx="0">
                  <c:v>農業集落排水事業会計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0.06</c:v>
                </c:pt>
                <c:pt idx="2">
                  <c:v>#N/A</c:v>
                </c:pt>
                <c:pt idx="3">
                  <c:v>0.17</c:v>
                </c:pt>
                <c:pt idx="4">
                  <c:v>#N/A</c:v>
                </c:pt>
                <c:pt idx="5">
                  <c:v>0.3</c:v>
                </c:pt>
                <c:pt idx="6">
                  <c:v>#N/A</c:v>
                </c:pt>
                <c:pt idx="7">
                  <c:v>0.21</c:v>
                </c:pt>
                <c:pt idx="8">
                  <c:v>#N/A</c:v>
                </c:pt>
                <c:pt idx="9">
                  <c:v>0.43</c:v>
                </c:pt>
              </c:numCache>
            </c:numRef>
          </c:val>
          <c:extLst>
            <c:ext xmlns:c16="http://schemas.microsoft.com/office/drawing/2014/chart" uri="{C3380CC4-5D6E-409C-BE32-E72D297353CC}">
              <c16:uniqueId val="{00000004-9687-409A-8BD3-26E6559EB8D0}"/>
            </c:ext>
          </c:extLst>
        </c:ser>
        <c:ser>
          <c:idx val="5"/>
          <c:order val="5"/>
          <c:tx>
            <c:strRef>
              <c:f>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c:v>
                </c:pt>
                <c:pt idx="2">
                  <c:v>#N/A</c:v>
                </c:pt>
                <c:pt idx="3">
                  <c:v>0.51</c:v>
                </c:pt>
                <c:pt idx="4">
                  <c:v>#N/A</c:v>
                </c:pt>
                <c:pt idx="5">
                  <c:v>0.34</c:v>
                </c:pt>
                <c:pt idx="6">
                  <c:v>#N/A</c:v>
                </c:pt>
                <c:pt idx="7">
                  <c:v>0.76</c:v>
                </c:pt>
                <c:pt idx="8">
                  <c:v>#N/A</c:v>
                </c:pt>
                <c:pt idx="9">
                  <c:v>0.6</c:v>
                </c:pt>
              </c:numCache>
            </c:numRef>
          </c:val>
          <c:extLst>
            <c:ext xmlns:c16="http://schemas.microsoft.com/office/drawing/2014/chart" uri="{C3380CC4-5D6E-409C-BE32-E72D297353CC}">
              <c16:uniqueId val="{00000005-9687-409A-8BD3-26E6559EB8D0}"/>
            </c:ext>
          </c:extLst>
        </c:ser>
        <c:ser>
          <c:idx val="6"/>
          <c:order val="6"/>
          <c:tx>
            <c:strRef>
              <c:f>データシート!$A$33</c:f>
              <c:strCache>
                <c:ptCount val="1"/>
                <c:pt idx="0">
                  <c:v>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0.39</c:v>
                </c:pt>
                <c:pt idx="2">
                  <c:v>#N/A</c:v>
                </c:pt>
                <c:pt idx="3">
                  <c:v>0.47</c:v>
                </c:pt>
                <c:pt idx="4">
                  <c:v>#N/A</c:v>
                </c:pt>
                <c:pt idx="5">
                  <c:v>0.7</c:v>
                </c:pt>
                <c:pt idx="6">
                  <c:v>#N/A</c:v>
                </c:pt>
                <c:pt idx="7">
                  <c:v>0.96</c:v>
                </c:pt>
                <c:pt idx="8">
                  <c:v>#N/A</c:v>
                </c:pt>
                <c:pt idx="9">
                  <c:v>1.1599999999999999</c:v>
                </c:pt>
              </c:numCache>
            </c:numRef>
          </c:val>
          <c:extLst>
            <c:ext xmlns:c16="http://schemas.microsoft.com/office/drawing/2014/chart" uri="{C3380CC4-5D6E-409C-BE32-E72D297353CC}">
              <c16:uniqueId val="{00000006-9687-409A-8BD3-26E6559EB8D0}"/>
            </c:ext>
          </c:extLst>
        </c:ser>
        <c:ser>
          <c:idx val="7"/>
          <c:order val="7"/>
          <c:tx>
            <c:strRef>
              <c:f>データシート!$A$34</c:f>
              <c:strCache>
                <c:ptCount val="1"/>
                <c:pt idx="0">
                  <c:v>介護保険事業特別会計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0.53</c:v>
                </c:pt>
                <c:pt idx="2">
                  <c:v>#N/A</c:v>
                </c:pt>
                <c:pt idx="3">
                  <c:v>1.27</c:v>
                </c:pt>
                <c:pt idx="4">
                  <c:v>#N/A</c:v>
                </c:pt>
                <c:pt idx="5">
                  <c:v>2.4500000000000002</c:v>
                </c:pt>
                <c:pt idx="6">
                  <c:v>#N/A</c:v>
                </c:pt>
                <c:pt idx="7">
                  <c:v>2.4900000000000002</c:v>
                </c:pt>
                <c:pt idx="8">
                  <c:v>#N/A</c:v>
                </c:pt>
                <c:pt idx="9">
                  <c:v>1.96</c:v>
                </c:pt>
              </c:numCache>
            </c:numRef>
          </c:val>
          <c:extLst>
            <c:ext xmlns:c16="http://schemas.microsoft.com/office/drawing/2014/chart" uri="{C3380CC4-5D6E-409C-BE32-E72D297353CC}">
              <c16:uniqueId val="{00000007-9687-409A-8BD3-26E6559EB8D0}"/>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1.86</c:v>
                </c:pt>
                <c:pt idx="2">
                  <c:v>#N/A</c:v>
                </c:pt>
                <c:pt idx="3">
                  <c:v>1.71</c:v>
                </c:pt>
                <c:pt idx="4">
                  <c:v>#N/A</c:v>
                </c:pt>
                <c:pt idx="5">
                  <c:v>2.2200000000000002</c:v>
                </c:pt>
                <c:pt idx="6">
                  <c:v>#N/A</c:v>
                </c:pt>
                <c:pt idx="7">
                  <c:v>2.83</c:v>
                </c:pt>
                <c:pt idx="8">
                  <c:v>#N/A</c:v>
                </c:pt>
                <c:pt idx="9">
                  <c:v>2.96</c:v>
                </c:pt>
              </c:numCache>
            </c:numRef>
          </c:val>
          <c:extLst>
            <c:ext xmlns:c16="http://schemas.microsoft.com/office/drawing/2014/chart" uri="{C3380CC4-5D6E-409C-BE32-E72D297353CC}">
              <c16:uniqueId val="{00000008-9687-409A-8BD3-26E6559EB8D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5.01</c:v>
                </c:pt>
                <c:pt idx="2">
                  <c:v>#N/A</c:v>
                </c:pt>
                <c:pt idx="3">
                  <c:v>4.6100000000000003</c:v>
                </c:pt>
                <c:pt idx="4">
                  <c:v>#N/A</c:v>
                </c:pt>
                <c:pt idx="5">
                  <c:v>5.13</c:v>
                </c:pt>
                <c:pt idx="6">
                  <c:v>#N/A</c:v>
                </c:pt>
                <c:pt idx="7">
                  <c:v>5.17</c:v>
                </c:pt>
                <c:pt idx="8">
                  <c:v>#N/A</c:v>
                </c:pt>
                <c:pt idx="9">
                  <c:v>5.17</c:v>
                </c:pt>
              </c:numCache>
            </c:numRef>
          </c:val>
          <c:extLst>
            <c:ext xmlns:c16="http://schemas.microsoft.com/office/drawing/2014/chart" uri="{C3380CC4-5D6E-409C-BE32-E72D297353CC}">
              <c16:uniqueId val="{00000009-9687-409A-8BD3-26E6559EB8D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1912</c:v>
                </c:pt>
                <c:pt idx="5">
                  <c:v>1895</c:v>
                </c:pt>
                <c:pt idx="8">
                  <c:v>1821</c:v>
                </c:pt>
                <c:pt idx="11">
                  <c:v>1756</c:v>
                </c:pt>
                <c:pt idx="14">
                  <c:v>1702</c:v>
                </c:pt>
              </c:numCache>
            </c:numRef>
          </c:val>
          <c:extLst>
            <c:ext xmlns:c16="http://schemas.microsoft.com/office/drawing/2014/chart" uri="{C3380CC4-5D6E-409C-BE32-E72D297353CC}">
              <c16:uniqueId val="{00000000-C63E-48C3-BFB5-14F471E362F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63E-48C3-BFB5-14F471E362F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2</c:v>
                </c:pt>
                <c:pt idx="9">
                  <c:v>2</c:v>
                </c:pt>
                <c:pt idx="12">
                  <c:v>3</c:v>
                </c:pt>
              </c:numCache>
            </c:numRef>
          </c:val>
          <c:extLst>
            <c:ext xmlns:c16="http://schemas.microsoft.com/office/drawing/2014/chart" uri="{C3380CC4-5D6E-409C-BE32-E72D297353CC}">
              <c16:uniqueId val="{00000002-C63E-48C3-BFB5-14F471E362F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203</c:v>
                </c:pt>
                <c:pt idx="3">
                  <c:v>207</c:v>
                </c:pt>
                <c:pt idx="6">
                  <c:v>205</c:v>
                </c:pt>
                <c:pt idx="9">
                  <c:v>207</c:v>
                </c:pt>
                <c:pt idx="12">
                  <c:v>202</c:v>
                </c:pt>
              </c:numCache>
            </c:numRef>
          </c:val>
          <c:extLst>
            <c:ext xmlns:c16="http://schemas.microsoft.com/office/drawing/2014/chart" uri="{C3380CC4-5D6E-409C-BE32-E72D297353CC}">
              <c16:uniqueId val="{00000003-C63E-48C3-BFB5-14F471E362F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178</c:v>
                </c:pt>
                <c:pt idx="3">
                  <c:v>162</c:v>
                </c:pt>
                <c:pt idx="6">
                  <c:v>155</c:v>
                </c:pt>
                <c:pt idx="9">
                  <c:v>152</c:v>
                </c:pt>
                <c:pt idx="12">
                  <c:v>127</c:v>
                </c:pt>
              </c:numCache>
            </c:numRef>
          </c:val>
          <c:extLst>
            <c:ext xmlns:c16="http://schemas.microsoft.com/office/drawing/2014/chart" uri="{C3380CC4-5D6E-409C-BE32-E72D297353CC}">
              <c16:uniqueId val="{00000004-C63E-48C3-BFB5-14F471E362F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63E-48C3-BFB5-14F471E362F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63E-48C3-BFB5-14F471E362F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2319</c:v>
                </c:pt>
                <c:pt idx="3">
                  <c:v>2291</c:v>
                </c:pt>
                <c:pt idx="6">
                  <c:v>2230</c:v>
                </c:pt>
                <c:pt idx="9">
                  <c:v>2145</c:v>
                </c:pt>
                <c:pt idx="12">
                  <c:v>2054</c:v>
                </c:pt>
              </c:numCache>
            </c:numRef>
          </c:val>
          <c:extLst>
            <c:ext xmlns:c16="http://schemas.microsoft.com/office/drawing/2014/chart" uri="{C3380CC4-5D6E-409C-BE32-E72D297353CC}">
              <c16:uniqueId val="{00000007-C63E-48C3-BFB5-14F471E362F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790</c:v>
                </c:pt>
                <c:pt idx="2">
                  <c:v>#N/A</c:v>
                </c:pt>
                <c:pt idx="3">
                  <c:v>#N/A</c:v>
                </c:pt>
                <c:pt idx="4">
                  <c:v>767</c:v>
                </c:pt>
                <c:pt idx="5">
                  <c:v>#N/A</c:v>
                </c:pt>
                <c:pt idx="6">
                  <c:v>#N/A</c:v>
                </c:pt>
                <c:pt idx="7">
                  <c:v>771</c:v>
                </c:pt>
                <c:pt idx="8">
                  <c:v>#N/A</c:v>
                </c:pt>
                <c:pt idx="9">
                  <c:v>#N/A</c:v>
                </c:pt>
                <c:pt idx="10">
                  <c:v>750</c:v>
                </c:pt>
                <c:pt idx="11">
                  <c:v>#N/A</c:v>
                </c:pt>
                <c:pt idx="12">
                  <c:v>#N/A</c:v>
                </c:pt>
                <c:pt idx="13">
                  <c:v>684</c:v>
                </c:pt>
                <c:pt idx="14">
                  <c:v>#N/A</c:v>
                </c:pt>
              </c:numCache>
            </c:numRef>
          </c:val>
          <c:smooth val="0"/>
          <c:extLst>
            <c:ext xmlns:c16="http://schemas.microsoft.com/office/drawing/2014/chart" uri="{C3380CC4-5D6E-409C-BE32-E72D297353CC}">
              <c16:uniqueId val="{00000008-C63E-48C3-BFB5-14F471E362F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15813</c:v>
                </c:pt>
                <c:pt idx="5">
                  <c:v>14934</c:v>
                </c:pt>
                <c:pt idx="8">
                  <c:v>14053</c:v>
                </c:pt>
                <c:pt idx="11">
                  <c:v>14840</c:v>
                </c:pt>
                <c:pt idx="14">
                  <c:v>15417</c:v>
                </c:pt>
              </c:numCache>
            </c:numRef>
          </c:val>
          <c:extLst>
            <c:ext xmlns:c16="http://schemas.microsoft.com/office/drawing/2014/chart" uri="{C3380CC4-5D6E-409C-BE32-E72D297353CC}">
              <c16:uniqueId val="{00000000-1B5A-4F32-9F14-474FDE04C855}"/>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467</c:v>
                </c:pt>
                <c:pt idx="5">
                  <c:v>537</c:v>
                </c:pt>
                <c:pt idx="8">
                  <c:v>641</c:v>
                </c:pt>
                <c:pt idx="11">
                  <c:v>718</c:v>
                </c:pt>
                <c:pt idx="14">
                  <c:v>684</c:v>
                </c:pt>
              </c:numCache>
            </c:numRef>
          </c:val>
          <c:extLst>
            <c:ext xmlns:c16="http://schemas.microsoft.com/office/drawing/2014/chart" uri="{C3380CC4-5D6E-409C-BE32-E72D297353CC}">
              <c16:uniqueId val="{00000001-1B5A-4F32-9F14-474FDE04C855}"/>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10524</c:v>
                </c:pt>
                <c:pt idx="5">
                  <c:v>12216</c:v>
                </c:pt>
                <c:pt idx="8">
                  <c:v>13049</c:v>
                </c:pt>
                <c:pt idx="11">
                  <c:v>13405</c:v>
                </c:pt>
                <c:pt idx="14">
                  <c:v>12808</c:v>
                </c:pt>
              </c:numCache>
            </c:numRef>
          </c:val>
          <c:extLst>
            <c:ext xmlns:c16="http://schemas.microsoft.com/office/drawing/2014/chart" uri="{C3380CC4-5D6E-409C-BE32-E72D297353CC}">
              <c16:uniqueId val="{00000002-1B5A-4F32-9F14-474FDE04C855}"/>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B5A-4F32-9F14-474FDE04C855}"/>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B5A-4F32-9F14-474FDE04C855}"/>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43</c:v>
                </c:pt>
                <c:pt idx="3">
                  <c:v>12</c:v>
                </c:pt>
                <c:pt idx="6">
                  <c:v>11</c:v>
                </c:pt>
                <c:pt idx="9">
                  <c:v>9</c:v>
                </c:pt>
                <c:pt idx="12">
                  <c:v>85</c:v>
                </c:pt>
              </c:numCache>
            </c:numRef>
          </c:val>
          <c:extLst>
            <c:ext xmlns:c16="http://schemas.microsoft.com/office/drawing/2014/chart" uri="{C3380CC4-5D6E-409C-BE32-E72D297353CC}">
              <c16:uniqueId val="{00000005-1B5A-4F32-9F14-474FDE04C855}"/>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2768</c:v>
                </c:pt>
                <c:pt idx="3">
                  <c:v>2560</c:v>
                </c:pt>
                <c:pt idx="6">
                  <c:v>2537</c:v>
                </c:pt>
                <c:pt idx="9">
                  <c:v>2229</c:v>
                </c:pt>
                <c:pt idx="12">
                  <c:v>2363</c:v>
                </c:pt>
              </c:numCache>
            </c:numRef>
          </c:val>
          <c:extLst>
            <c:ext xmlns:c16="http://schemas.microsoft.com/office/drawing/2014/chart" uri="{C3380CC4-5D6E-409C-BE32-E72D297353CC}">
              <c16:uniqueId val="{00000006-1B5A-4F32-9F14-474FDE04C855}"/>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1929</c:v>
                </c:pt>
                <c:pt idx="3">
                  <c:v>1632</c:v>
                </c:pt>
                <c:pt idx="6">
                  <c:v>1366</c:v>
                </c:pt>
                <c:pt idx="9">
                  <c:v>1220</c:v>
                </c:pt>
                <c:pt idx="12">
                  <c:v>1001</c:v>
                </c:pt>
              </c:numCache>
            </c:numRef>
          </c:val>
          <c:extLst>
            <c:ext xmlns:c16="http://schemas.microsoft.com/office/drawing/2014/chart" uri="{C3380CC4-5D6E-409C-BE32-E72D297353CC}">
              <c16:uniqueId val="{00000007-1B5A-4F32-9F14-474FDE04C855}"/>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1460</c:v>
                </c:pt>
                <c:pt idx="3">
                  <c:v>1342</c:v>
                </c:pt>
                <c:pt idx="6">
                  <c:v>1236</c:v>
                </c:pt>
                <c:pt idx="9">
                  <c:v>1143</c:v>
                </c:pt>
                <c:pt idx="12">
                  <c:v>1031</c:v>
                </c:pt>
              </c:numCache>
            </c:numRef>
          </c:val>
          <c:extLst>
            <c:ext xmlns:c16="http://schemas.microsoft.com/office/drawing/2014/chart" uri="{C3380CC4-5D6E-409C-BE32-E72D297353CC}">
              <c16:uniqueId val="{00000008-1B5A-4F32-9F14-474FDE04C855}"/>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B5A-4F32-9F14-474FDE04C855}"/>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19856</c:v>
                </c:pt>
                <c:pt idx="3">
                  <c:v>19084</c:v>
                </c:pt>
                <c:pt idx="6">
                  <c:v>18389</c:v>
                </c:pt>
                <c:pt idx="9">
                  <c:v>19177</c:v>
                </c:pt>
                <c:pt idx="12">
                  <c:v>20930</c:v>
                </c:pt>
              </c:numCache>
            </c:numRef>
          </c:val>
          <c:extLst>
            <c:ext xmlns:c16="http://schemas.microsoft.com/office/drawing/2014/chart" uri="{C3380CC4-5D6E-409C-BE32-E72D297353CC}">
              <c16:uniqueId val="{0000000A-1B5A-4F32-9F14-474FDE04C855}"/>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B5A-4F32-9F14-474FDE04C855}"/>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3921</c:v>
                </c:pt>
                <c:pt idx="1">
                  <c:v>3908</c:v>
                </c:pt>
                <c:pt idx="2">
                  <c:v>3529</c:v>
                </c:pt>
              </c:numCache>
            </c:numRef>
          </c:val>
          <c:extLst>
            <c:ext xmlns:c16="http://schemas.microsoft.com/office/drawing/2014/chart" uri="{C3380CC4-5D6E-409C-BE32-E72D297353CC}">
              <c16:uniqueId val="{00000000-92D1-4A8F-8DBC-31AF71E3DC2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567</c:v>
                </c:pt>
                <c:pt idx="1">
                  <c:v>618</c:v>
                </c:pt>
                <c:pt idx="2">
                  <c:v>753</c:v>
                </c:pt>
              </c:numCache>
            </c:numRef>
          </c:val>
          <c:extLst>
            <c:ext xmlns:c16="http://schemas.microsoft.com/office/drawing/2014/chart" uri="{C3380CC4-5D6E-409C-BE32-E72D297353CC}">
              <c16:uniqueId val="{00000001-92D1-4A8F-8DBC-31AF71E3DC2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7856</c:v>
                </c:pt>
                <c:pt idx="1">
                  <c:v>8041</c:v>
                </c:pt>
                <c:pt idx="2">
                  <c:v>7631</c:v>
                </c:pt>
              </c:numCache>
            </c:numRef>
          </c:val>
          <c:extLst>
            <c:ext xmlns:c16="http://schemas.microsoft.com/office/drawing/2014/chart" uri="{C3380CC4-5D6E-409C-BE32-E72D297353CC}">
              <c16:uniqueId val="{00000002-92D1-4A8F-8DBC-31AF71E3DC2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{0DE25419-41CA-4E77-9FA2-8F9AA4384F75}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DE8-4433-B6B3-B497D206738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{B06C967A-709B-4A59-B102-A76CA66CB29A}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DE8-4433-B6B3-B497D206738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{F776EE7E-A698-4F1F-86AF-03EDB90E03F8}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DE8-4433-B6B3-B497D206738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{C85C522D-EEB0-415A-91E4-251B4F186BC8}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DE8-4433-B6B3-B497D206738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{443051E0-E2A4-49DB-A880-DDFBFFC1372C}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DE8-4433-B6B3-B497D206738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{CB9AE8B4-3F10-4E63-AA5D-B4B699B58EF1}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DE8-4433-B6B3-B497D206738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{FE8A400A-1165-46FE-BA01-D84F5BD25488}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DE8-4433-B6B3-B497D206738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{307706E5-960D-41B9-8992-4A8A3DFA61CF}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DE8-4433-B6B3-B497D206738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{BCC97371-6D8F-4F5C-84F4-20DA47A73D9F}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DE8-4433-B6B3-B497D206738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85.4</c:v>
                </c:pt>
                <c:pt idx="8">
                  <c:v>86.3</c:v>
                </c:pt>
                <c:pt idx="16">
                  <c:v>86.5</c:v>
                </c:pt>
                <c:pt idx="24">
                  <c:v>86.6</c:v>
                </c:pt>
                <c:pt idx="32">
                  <c:v>87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ADE8-4433-B6B3-B497D206738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{7A1E1D29-0A70-4872-B3C6-718BFBAF3749}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DE8-4433-B6B3-B497D206738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{21B36A07-0978-4055-A72C-A225B7F30D0A}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DE8-4433-B6B3-B497D206738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{4D956423-BD9E-4D01-9C82-238470D02DB8}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DE8-4433-B6B3-B497D206738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{A806F68D-E289-492B-8209-C4FEE287BE92}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DE8-4433-B6B3-B497D206738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{8F3D3661-2C8A-497C-8BB1-FC43FDAF91B0}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DE8-4433-B6B3-B497D206738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{B62BB8D5-5C90-477F-80B6-4C4AE127AFB4}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DE8-4433-B6B3-B497D206738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{533A7D5F-CBFE-4AD0-B166-3EFFA5677851}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DE8-4433-B6B3-B497D206738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{ED45E0F6-1E72-46ED-8F2C-D8E68A6B1E33}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DE8-4433-B6B3-B497D206738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{1AAD4B0D-AB61-49C2-9B0A-1BC1DE2707B8}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DE8-4433-B6B3-B497D206738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58.9</c:v>
                </c:pt>
                <c:pt idx="8">
                  <c:v>62.5</c:v>
                </c:pt>
                <c:pt idx="16">
                  <c:v>64.3</c:v>
                </c:pt>
                <c:pt idx="24">
                  <c:v>64.7</c:v>
                </c:pt>
                <c:pt idx="32">
                  <c:v>65.7</c:v>
                </c:pt>
              </c:numCache>
            </c:numRef>
          </c:xVal>
          <c:yVal>
            <c:numRef>
              <c:f>公会計指標分析・財政指標組合せ分析表!$BP$55:$DC$55</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ADE8-4433-B6B3-B497D2067389}"/>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{2253A4AB-F8BB-4F94-8BD8-7300BAD681F5}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6A2-4B3C-ABFC-9AC03EBDFA9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{06D7A4B9-2AA5-4918-BAEB-1008FCBACD7B}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A2-4B3C-ABFC-9AC03EBDFA9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{4F479061-6229-4E49-9FCF-669A103A8ADC}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A2-4B3C-ABFC-9AC03EBDFA9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{DC289693-864C-418E-B638-A77BD61CD317}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A2-4B3C-ABFC-9AC03EBDFA9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{CA8C66F2-589C-4A44-B9EA-530A1E7F1F78}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A2-4B3C-ABFC-9AC03EBDFA9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{A3A00756-72C0-4838-9D13-D5FDC6960ABC}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6A2-4B3C-ABFC-9AC03EBDFA9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{CAE21D90-BC45-4750-B015-7D457CA18159}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6A2-4B3C-ABFC-9AC03EBDFA9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{AA1B7011-621E-437C-9EC6-C809DDCCDB67}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6A2-4B3C-ABFC-9AC03EBDFA9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{F94D278B-6ADA-4479-AFD2-114B8277AECB}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6A2-4B3C-ABFC-9AC03EBDFA9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7.1</c:v>
                </c:pt>
                <c:pt idx="8">
                  <c:v>6.9</c:v>
                </c:pt>
                <c:pt idx="16">
                  <c:v>6.9</c:v>
                </c:pt>
                <c:pt idx="24">
                  <c:v>6.8</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66A2-4B3C-ABFC-9AC03EBDFA9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{6510DD87-5FF9-47E5-859C-C6FBF3876A8F}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6A2-4B3C-ABFC-9AC03EBDFA9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{ABA9E5DD-53C1-4C6C-AC02-F49BB25C89AA}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A2-4B3C-ABFC-9AC03EBDFA9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{1529403F-4AED-421C-B78B-0CA9BBA0C322}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A2-4B3C-ABFC-9AC03EBDFA9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{9AA2C60A-00F7-486A-BF6A-C61E44948813}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A2-4B3C-ABFC-9AC03EBDFA9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{849144F5-4C29-48E7-9DDE-78B206F968A1}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A2-4B3C-ABFC-9AC03EBDFA9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{F781A83D-AA22-4DF2-BE94-5F90059485AD}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6A2-4B3C-ABFC-9AC03EBDFA9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{440C15E4-5189-478A-A5F8-FCBC836DB8FF}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6A2-4B3C-ABFC-9AC03EBDFA9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{B657C795-D7FC-4E58-87B1-9F7BCB106444}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6A2-4B3C-ABFC-9AC03EBDFA9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{B400B0C0-BF81-48FC-81B2-22429CF84CAF}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6A2-4B3C-ABFC-9AC03EBDFA9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8.4</c:v>
                </c:pt>
                <c:pt idx="8">
                  <c:v>8.9</c:v>
                </c:pt>
                <c:pt idx="16">
                  <c:v>8.9</c:v>
                </c:pt>
                <c:pt idx="24">
                  <c:v>9</c:v>
                </c:pt>
                <c:pt idx="32">
                  <c:v>8.9</c:v>
                </c:pt>
              </c:numCache>
            </c:numRef>
          </c:xVal>
          <c:yVal>
            <c:numRef>
              <c:f>公会計指標分析・財政指標組合せ分析表!$BP$77:$DC$77</c:f>
              <c:numCache>
                <c:formatCode>#,##0.0;"▲ "#,##0.0</c:formatCode>
                <c:ptCount val="40"/>
                <c:pt idx="0">
                  <c:v>14.5</c:v>
                </c:pt>
                <c:pt idx="8">
                  <c:v>25.2</c:v>
                </c:pt>
                <c:pt idx="16">
                  <c:v>15.7</c:v>
                </c:pt>
                <c:pt idx="24">
                  <c:v>10.199999999999999</c:v>
                </c:pt>
                <c:pt idx="32">
                  <c:v>10.5</c:v>
                </c:pt>
              </c:numCache>
            </c:numRef>
          </c:yVal>
          <c:smooth val="0"/>
          <c:extLst>
            <c:ext xmlns:c16="http://schemas.microsoft.com/office/drawing/2014/chart" uri="{C3380CC4-5D6E-409C-BE32-E72D297353CC}">
              <c16:uniqueId val="{00000013-66A2-4B3C-ABFC-9AC03EBDFA91}"/>
            </c:ext>
          </c:extLst>
        </c:ser>
        <c:dLbls>
          <c:showLegendKey val="0"/>
          <c:showVal val="1"/>
          <c:showCatName val="0"/>
          <c:showSerName val="0"/>
          <c:showPercent val="0"/>
          <c:showBubbleSize val="0"/>
        </c:dLbls>
        <c:axId val="84219776"/>
        <c:axId val="84234240"/>
      </c:scatterChart>
      <c:valAx>
        <c:axId val="84219776"/>
        <c:scaling>
          <c:orientation val="maxMin"/>
          <c:max val="9.1"/>
          <c:min val="8.199999999999999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鹿児島県南九州市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31,457
30,719
357.91
29,969,087
28,843,637
659,967
12,752,968
20,929,541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と同水準であるが，類似団体平均を下回っている状況である。本市は，農業を基幹産業としているが，人口減少や高齢化等から大幅な収益の増加は見込めず財政基盤は弱いことから，南九州市行政改革大綱等の長期計画に基づく組織機構の見直しや，南九州市定員適正化計画に基づく職員数及び人件費の抑制により歳出抑制を図るとともに，補助金，使用料等の見直しを進めることで歳入確保に努め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121920</xdr:rowOff>
    </xdr:from>
    <xdr:to>
      <xdr:col>23</xdr:col>
      <xdr:colOff>133350</xdr:colOff>
      <xdr:row>42</xdr:row>
      <xdr:rowOff>146050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114800" y="732282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146050</xdr:rowOff>
    </xdr:from>
    <xdr:to>
      <xdr:col>19</xdr:col>
      <xdr:colOff>133350</xdr:colOff>
      <xdr:row>42</xdr:row>
      <xdr:rowOff>146050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146050</xdr:rowOff>
    </xdr:from>
    <xdr:to>
      <xdr:col>15</xdr:col>
      <xdr:colOff>82550</xdr:colOff>
      <xdr:row>42</xdr:row>
      <xdr:rowOff>146050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146050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97790</xdr:rowOff>
    </xdr:from>
    <xdr:to>
      <xdr:col>7</xdr:col>
      <xdr:colOff>31750</xdr:colOff>
      <xdr:row>42</xdr:row>
      <xdr:rowOff>27940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38117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71120</xdr:rowOff>
    </xdr:from>
    <xdr:to>
      <xdr:col>23</xdr:col>
      <xdr:colOff>184150</xdr:colOff>
      <xdr:row>43</xdr:row>
      <xdr:rowOff>1270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43197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95250</xdr:rowOff>
    </xdr:from>
    <xdr:to>
      <xdr:col>19</xdr:col>
      <xdr:colOff>184150</xdr:colOff>
      <xdr:row>43</xdr:row>
      <xdr:rowOff>25400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10177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95250</xdr:rowOff>
    </xdr:from>
    <xdr:to>
      <xdr:col>15</xdr:col>
      <xdr:colOff>133350</xdr:colOff>
      <xdr:row>43</xdr:row>
      <xdr:rowOff>25400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10177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95250</xdr:rowOff>
    </xdr:from>
    <xdr:to>
      <xdr:col>11</xdr:col>
      <xdr:colOff>82550</xdr:colOff>
      <xdr:row>43</xdr:row>
      <xdr:rowOff>25400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10177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前年度に対し，経常経費充当一般財源が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百万円の増，歳入の経常一般財源と臨時財政対策債を合わせた額が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百万円の増（普通交付税</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百万円の増，臨財債</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百万円の減，地方特例交付金</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　等）となり，類似団体内平均を下回る結果となった。これは，地方交付税や特例交付金による一時的な要因が大きいため，今後も地方税等の歳入の確保と補助費及び扶助費（市単独分）など経常経費の節減に努め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eaLnBrk="1" fontAlgn="auto" latinLnBrk="0" hangingPunct="1"/>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52977</xdr:rowOff>
    </xdr:from>
    <xdr:to>
      <xdr:col>23</xdr:col>
      <xdr:colOff>133350</xdr:colOff>
      <xdr:row>60</xdr:row>
      <xdr:rowOff>66766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339977"/>
          <a:ext cx="838200" cy="13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25961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312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59</xdr:row>
      <xdr:rowOff>152037</xdr:rowOff>
    </xdr:from>
    <xdr:to>
      <xdr:col>19</xdr:col>
      <xdr:colOff>133350</xdr:colOff>
      <xdr:row>60</xdr:row>
      <xdr:rowOff>52977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267587"/>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129920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416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86541</xdr:rowOff>
    </xdr:from>
    <xdr:to>
      <xdr:col>15</xdr:col>
      <xdr:colOff>82550</xdr:colOff>
      <xdr:row>59</xdr:row>
      <xdr:rowOff>152037</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202091"/>
          <a:ext cx="889000" cy="65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105790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392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86541</xdr:rowOff>
    </xdr:from>
    <xdr:to>
      <xdr:col>11</xdr:col>
      <xdr:colOff>31750</xdr:colOff>
      <xdr:row>60</xdr:row>
      <xdr:rowOff>121920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202091"/>
          <a:ext cx="8890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146249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261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156391</xdr:rowOff>
    </xdr:from>
    <xdr:to>
      <xdr:col>7</xdr:col>
      <xdr:colOff>31750</xdr:colOff>
      <xdr:row>60</xdr:row>
      <xdr:rowOff>86541</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271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96718</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408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15966</xdr:rowOff>
    </xdr:from>
    <xdr:to>
      <xdr:col>23</xdr:col>
      <xdr:colOff>184150</xdr:colOff>
      <xdr:row>60</xdr:row>
      <xdr:rowOff>117566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32493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148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2177</xdr:rowOff>
    </xdr:from>
    <xdr:to>
      <xdr:col>19</xdr:col>
      <xdr:colOff>184150</xdr:colOff>
      <xdr:row>60</xdr:row>
      <xdr:rowOff>103777</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113954</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058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59</xdr:row>
      <xdr:rowOff>101237</xdr:rowOff>
    </xdr:from>
    <xdr:to>
      <xdr:col>15</xdr:col>
      <xdr:colOff>133350</xdr:colOff>
      <xdr:row>60</xdr:row>
      <xdr:rowOff>31387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216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41564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9985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35741</xdr:rowOff>
    </xdr:from>
    <xdr:to>
      <xdr:col>11</xdr:col>
      <xdr:colOff>82550</xdr:colOff>
      <xdr:row>59</xdr:row>
      <xdr:rowOff>137341</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151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147518</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9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71120</xdr:rowOff>
    </xdr:from>
    <xdr:to>
      <xdr:col>7</xdr:col>
      <xdr:colOff>31750</xdr:colOff>
      <xdr:row>61</xdr:row>
      <xdr:rowOff>1270</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157497</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[251,644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類似団体平均を上回っている主な</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要因は，物件費が人口１人当たり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28,240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円多くなっているからで，金額が大きいものとして，ふるさと寄附金事業費（通信運搬費，手数料）が挙げられるため，引き続きコスト低減を図って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いく方針である。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また，職員数が類似団体</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より多いことも上回っている要因</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として挙げられるため，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DX</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を推進し，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RPA</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を活用するなど，南九州市第３次定員適正化計画（平成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年２月策定）に基づき，緩やかに職員数の削減（目標：令和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年４月までに約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人の減）を進めていく計画である。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50967</xdr:rowOff>
    </xdr:from>
    <xdr:to>
      <xdr:col>23</xdr:col>
      <xdr:colOff>133350</xdr:colOff>
      <xdr:row>81</xdr:row>
      <xdr:rowOff>54372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8417"/>
          <a:ext cx="838200" cy="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49502</xdr:rowOff>
    </xdr:from>
    <xdr:to>
      <xdr:col>19</xdr:col>
      <xdr:colOff>133350</xdr:colOff>
      <xdr:row>81</xdr:row>
      <xdr:rowOff>50967</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3936952"/>
          <a:ext cx="889000" cy="1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47839</xdr:rowOff>
    </xdr:from>
    <xdr:to>
      <xdr:col>15</xdr:col>
      <xdr:colOff>82550</xdr:colOff>
      <xdr:row>81</xdr:row>
      <xdr:rowOff>49502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3935289"/>
          <a:ext cx="889000" cy="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44876</xdr:rowOff>
    </xdr:from>
    <xdr:to>
      <xdr:col>11</xdr:col>
      <xdr:colOff>31750</xdr:colOff>
      <xdr:row>81</xdr:row>
      <xdr:rowOff>47839</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2326"/>
          <a:ext cx="889000" cy="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159493</xdr:rowOff>
    </xdr:from>
    <xdr:to>
      <xdr:col>7</xdr:col>
      <xdr:colOff>31750</xdr:colOff>
      <xdr:row>81</xdr:row>
      <xdr:rowOff>89643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5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99820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4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3572</xdr:rowOff>
    </xdr:from>
    <xdr:to>
      <xdr:col>23</xdr:col>
      <xdr:colOff>184150</xdr:colOff>
      <xdr:row>81</xdr:row>
      <xdr:rowOff>105172</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89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51849</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39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167</xdr:rowOff>
    </xdr:from>
    <xdr:to>
      <xdr:col>19</xdr:col>
      <xdr:colOff>184150</xdr:colOff>
      <xdr:row>81</xdr:row>
      <xdr:rowOff>101767</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7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86544</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39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170152</xdr:rowOff>
    </xdr:from>
    <xdr:to>
      <xdr:col>15</xdr:col>
      <xdr:colOff>133350</xdr:colOff>
      <xdr:row>81</xdr:row>
      <xdr:rowOff>100302</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6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85079</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2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168489</xdr:rowOff>
    </xdr:from>
    <xdr:to>
      <xdr:col>11</xdr:col>
      <xdr:colOff>82550</xdr:colOff>
      <xdr:row>81</xdr:row>
      <xdr:rowOff>98639</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8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83416</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165526</xdr:rowOff>
    </xdr:from>
    <xdr:to>
      <xdr:col>7</xdr:col>
      <xdr:colOff>31750</xdr:colOff>
      <xdr:row>81</xdr:row>
      <xdr:rowOff>95676</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80453</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67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指数は類似団体平均をわずかに上回っているものの，指数値</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を超えない給与体系を取っている。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人事評価制度の導入による処遇反映を含め，今後も更なる給与適正化に努めていく。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117929</xdr:rowOff>
    </xdr:from>
    <xdr:to>
      <xdr:col>81</xdr:col>
      <xdr:colOff>44450</xdr:colOff>
      <xdr:row>85</xdr:row>
      <xdr:rowOff>117929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179800" y="1469117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31948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433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86</xdr:row>
      <xdr:rowOff>32657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6911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144434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374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32657</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4401800" y="1477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161670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392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32657</xdr:rowOff>
    </xdr:from>
    <xdr:to>
      <xdr:col>68</xdr:col>
      <xdr:colOff>152400</xdr:colOff>
      <xdr:row>86</xdr:row>
      <xdr:rowOff>49893</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flipV="1">
          <a:off x="13512800" y="147773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7456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409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32657</xdr:rowOff>
    </xdr:from>
    <xdr:to>
      <xdr:col>64</xdr:col>
      <xdr:colOff>152400</xdr:colOff>
      <xdr:row>85</xdr:row>
      <xdr:rowOff>134257</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144434</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37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39206</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612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68234</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68234</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81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新規採用職員数の抑制及び人材育成，再任用職員等活用等により，職員の削減に努めたことで，類似団体平均をわずかに下回る結果となった。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南九州市第３次定員適正化計画（平成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年２月策定）に基づき，本庁方式への移行や社会情勢，人口動態等を</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勘案し，組織再編，定年延長制度の導入等を考慮しながら緩やかに職員数の削減（目標：令和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年４月までに約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人の減）を進めていく計画である。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169376</xdr:rowOff>
    </xdr:from>
    <xdr:to>
      <xdr:col>81</xdr:col>
      <xdr:colOff>44450</xdr:colOff>
      <xdr:row>61</xdr:row>
      <xdr:rowOff>12404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56376"/>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163745</xdr:rowOff>
    </xdr:from>
    <xdr:to>
      <xdr:col>77</xdr:col>
      <xdr:colOff>44450</xdr:colOff>
      <xdr:row>60</xdr:row>
      <xdr:rowOff>169376</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450745"/>
          <a:ext cx="889000" cy="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146855</xdr:rowOff>
    </xdr:from>
    <xdr:to>
      <xdr:col>72</xdr:col>
      <xdr:colOff>203200</xdr:colOff>
      <xdr:row>60</xdr:row>
      <xdr:rowOff>163745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4401800" y="10433855"/>
          <a:ext cx="889000" cy="16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50859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166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130768</xdr:rowOff>
    </xdr:from>
    <xdr:to>
      <xdr:col>68</xdr:col>
      <xdr:colOff>152400</xdr:colOff>
      <xdr:row>60</xdr:row>
      <xdr:rowOff>146855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17768"/>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45381</xdr:rowOff>
    </xdr:from>
    <xdr:to>
      <xdr:col>64</xdr:col>
      <xdr:colOff>152400</xdr:colOff>
      <xdr:row>60</xdr:row>
      <xdr:rowOff>146981</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3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157158</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1012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133054</xdr:rowOff>
    </xdr:from>
    <xdr:to>
      <xdr:col>81</xdr:col>
      <xdr:colOff>95250</xdr:colOff>
      <xdr:row>61</xdr:row>
      <xdr:rowOff>63204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42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149581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265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118576</xdr:rowOff>
    </xdr:from>
    <xdr:to>
      <xdr:col>77</xdr:col>
      <xdr:colOff>95250</xdr:colOff>
      <xdr:row>61</xdr:row>
      <xdr:rowOff>48726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40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58903</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74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112945</xdr:rowOff>
    </xdr:from>
    <xdr:to>
      <xdr:col>73</xdr:col>
      <xdr:colOff>44450</xdr:colOff>
      <xdr:row>61</xdr:row>
      <xdr:rowOff>43095</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9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27872</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486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96055</xdr:rowOff>
    </xdr:from>
    <xdr:to>
      <xdr:col>68</xdr:col>
      <xdr:colOff>203200</xdr:colOff>
      <xdr:row>61</xdr:row>
      <xdr:rowOff>26205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8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36382</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51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79968</xdr:rowOff>
    </xdr:from>
    <xdr:to>
      <xdr:col>64</xdr:col>
      <xdr:colOff>152400</xdr:colOff>
      <xdr:row>61</xdr:row>
      <xdr:rowOff>10118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66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166345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453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単年度の実質</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公債費比率は前年度と同水準であり，これまでの借入額の抑制により減少傾向となっているが，臨時的措置による単年度借入の増額が懸念されるため，今後も財政計画に基づき可能な</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限り借入額の抑制に努める。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141182</xdr:rowOff>
    </xdr:from>
    <xdr:to>
      <xdr:col>81</xdr:col>
      <xdr:colOff>44450</xdr:colOff>
      <xdr:row>36</xdr:row>
      <xdr:rowOff>145203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6313382"/>
          <a:ext cx="8382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145203</xdr:rowOff>
    </xdr:from>
    <xdr:to>
      <xdr:col>77</xdr:col>
      <xdr:colOff>44450</xdr:colOff>
      <xdr:row>36</xdr:row>
      <xdr:rowOff>147214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6317403"/>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53569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397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147214</xdr:rowOff>
    </xdr:from>
    <xdr:to>
      <xdr:col>72</xdr:col>
      <xdr:colOff>203200</xdr:colOff>
      <xdr:row>36</xdr:row>
      <xdr:rowOff>147214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319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51558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36</xdr:row>
      <xdr:rowOff>147214</xdr:rowOff>
    </xdr:from>
    <xdr:to>
      <xdr:col>68</xdr:col>
      <xdr:colOff>152400</xdr:colOff>
      <xdr:row>36</xdr:row>
      <xdr:rowOff>151236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6319414"/>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51558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39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126577</xdr:rowOff>
    </xdr:from>
    <xdr:to>
      <xdr:col>64</xdr:col>
      <xdr:colOff>152400</xdr:colOff>
      <xdr:row>37</xdr:row>
      <xdr:rowOff>56727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29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41504</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38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90382</xdr:rowOff>
    </xdr:from>
    <xdr:to>
      <xdr:col>81</xdr:col>
      <xdr:colOff>95250</xdr:colOff>
      <xdr:row>37</xdr:row>
      <xdr:rowOff>20532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26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106909</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107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94403</xdr:rowOff>
    </xdr:from>
    <xdr:to>
      <xdr:col>77</xdr:col>
      <xdr:colOff>95250</xdr:colOff>
      <xdr:row>37</xdr:row>
      <xdr:rowOff>24553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26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34730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03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96414</xdr:rowOff>
    </xdr:from>
    <xdr:to>
      <xdr:col>73</xdr:col>
      <xdr:colOff>44450</xdr:colOff>
      <xdr:row>37</xdr:row>
      <xdr:rowOff>26564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2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36741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03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96414</xdr:rowOff>
    </xdr:from>
    <xdr:to>
      <xdr:col>68</xdr:col>
      <xdr:colOff>203200</xdr:colOff>
      <xdr:row>37</xdr:row>
      <xdr:rowOff>26564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26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36741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037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100436</xdr:rowOff>
    </xdr:from>
    <xdr:to>
      <xdr:col>64</xdr:col>
      <xdr:colOff>152400</xdr:colOff>
      <xdr:row>37</xdr:row>
      <xdr:rowOff>30586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40763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041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将来負担額（</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25,410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百万円）を充当可能財源等（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28,909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百万円）が上回ったことから比率は算定されなかった。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これは将来負担額である地方債残高が減少するとともに，ふるさと寄附金の増額により充当可能基金残高が増加したことが主な要因となっている。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しかし，今後，老朽化した公共施設等</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の整備に伴う公債費の増額が懸念され，今後の将来世代への負担を軽減するため，財政計画及び組織機構再編計画に基づき，引き続き財政の健全化に努める。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32402</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432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130034</xdr:rowOff>
    </xdr:from>
    <xdr:to>
      <xdr:col>73</xdr:col>
      <xdr:colOff>44450</xdr:colOff>
      <xdr:row>15</xdr:row>
      <xdr:rowOff>60184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85937</xdr:rowOff>
    </xdr:from>
    <xdr:to>
      <xdr:col>68</xdr:col>
      <xdr:colOff>203200</xdr:colOff>
      <xdr:row>16</xdr:row>
      <xdr:rowOff>16087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113947</xdr:rowOff>
    </xdr:from>
    <xdr:to>
      <xdr:col>64</xdr:col>
      <xdr:colOff>152400</xdr:colOff>
      <xdr:row>15</xdr:row>
      <xdr:rowOff>44097</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514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54274</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283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鹿児島県南九州市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31,457
30,719
357.91
29,969,087
28,843,637
659,967
12,752,968
20,929,541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市の基幹産業である農業関連部署への職員配置数が多いことや，総合支所方式と分庁支所方式を</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組み合わせた方式を採用していることから職員数が多かったが，南九州市第３次定員適正化計画（平成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年２月策定）に基づく緩やかな職員数の削減により職員給与，退職手当組合負担金等が減となったことから，人件費が類似団体平均を下回る結果となった。</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78994</xdr:rowOff>
    </xdr:from>
    <xdr:to>
      <xdr:col>24</xdr:col>
      <xdr:colOff>25400</xdr:colOff>
      <xdr:row>37</xdr:row>
      <xdr:rowOff>110998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226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78994</xdr:rowOff>
    </xdr:from>
    <xdr:to>
      <xdr:col>19</xdr:col>
      <xdr:colOff>187325</xdr:colOff>
      <xdr:row>37</xdr:row>
      <xdr:rowOff>88138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42264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139971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140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33274</xdr:rowOff>
    </xdr:from>
    <xdr:to>
      <xdr:col>15</xdr:col>
      <xdr:colOff>98425</xdr:colOff>
      <xdr:row>37</xdr:row>
      <xdr:rowOff>88138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769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130827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33274</xdr:rowOff>
    </xdr:from>
    <xdr:to>
      <xdr:col>11</xdr:col>
      <xdr:colOff>9525</xdr:colOff>
      <xdr:row>37</xdr:row>
      <xdr:rowOff>124714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76924"/>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117111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17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76725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248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28194</xdr:rowOff>
    </xdr:from>
    <xdr:to>
      <xdr:col>20</xdr:col>
      <xdr:colOff>38100</xdr:colOff>
      <xdr:row>37</xdr:row>
      <xdr:rowOff>129794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37338</xdr:rowOff>
    </xdr:from>
    <xdr:to>
      <xdr:col>15</xdr:col>
      <xdr:colOff>149225</xdr:colOff>
      <xdr:row>37</xdr:row>
      <xdr:rowOff>138938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123715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153924</xdr:rowOff>
    </xdr:from>
    <xdr:to>
      <xdr:col>11</xdr:col>
      <xdr:colOff>60325</xdr:colOff>
      <xdr:row>37</xdr:row>
      <xdr:rowOff>84074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94251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73914</xdr:rowOff>
    </xdr:from>
    <xdr:to>
      <xdr:col>6</xdr:col>
      <xdr:colOff>171450</xdr:colOff>
      <xdr:row>38</xdr:row>
      <xdr:rowOff>4064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160291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南九州市共通商品券作成業務委託，ふるさと納税返礼品代，さとふる等手数料の減があるものの，予防接種委託料，</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LINE</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公式アカウントみなコレクーポン事業業務委託料の増に伴い，前年度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百万円の増加となったことが要因となり，比率は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ポイント上昇した。今後においても，物件費の上昇を抑えるため，指定管理料や業務委託の見直し等により経費の削減に努める。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66040</xdr:rowOff>
    </xdr:from>
    <xdr:to>
      <xdr:col>82</xdr:col>
      <xdr:colOff>107950</xdr:colOff>
      <xdr:row>16</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80924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35560</xdr:rowOff>
    </xdr:from>
    <xdr:to>
      <xdr:col>78</xdr:col>
      <xdr:colOff>69850</xdr:colOff>
      <xdr:row>16</xdr:row>
      <xdr:rowOff>66040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77876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170197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1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115570</xdr:rowOff>
    </xdr:from>
    <xdr:to>
      <xdr:col>73</xdr:col>
      <xdr:colOff>180975</xdr:colOff>
      <xdr:row>16</xdr:row>
      <xdr:rowOff>35560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6873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147337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115570</xdr:rowOff>
    </xdr:from>
    <xdr:to>
      <xdr:col>69</xdr:col>
      <xdr:colOff>92075</xdr:colOff>
      <xdr:row>15</xdr:row>
      <xdr:rowOff>161290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6873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63517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60960</xdr:rowOff>
    </xdr:from>
    <xdr:to>
      <xdr:col>65</xdr:col>
      <xdr:colOff>53975</xdr:colOff>
      <xdr:row>16</xdr:row>
      <xdr:rowOff>162560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147337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76200</xdr:rowOff>
    </xdr:from>
    <xdr:to>
      <xdr:col>82</xdr:col>
      <xdr:colOff>158750</xdr:colOff>
      <xdr:row>17</xdr:row>
      <xdr:rowOff>6350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1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92727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xdr:rowOff>
    </xdr:from>
    <xdr:to>
      <xdr:col>78</xdr:col>
      <xdr:colOff>120650</xdr:colOff>
      <xdr:row>16</xdr:row>
      <xdr:rowOff>116840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75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127017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527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156210</xdr:rowOff>
    </xdr:from>
    <xdr:to>
      <xdr:col>74</xdr:col>
      <xdr:colOff>31750</xdr:colOff>
      <xdr:row>16</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727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96537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496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64770</xdr:rowOff>
    </xdr:from>
    <xdr:to>
      <xdr:col>69</xdr:col>
      <xdr:colOff>142875</xdr:colOff>
      <xdr:row>15</xdr:row>
      <xdr:rowOff>166370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5097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40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110490</xdr:rowOff>
    </xdr:from>
    <xdr:to>
      <xdr:col>65</xdr:col>
      <xdr:colOff>53975</xdr:colOff>
      <xdr:row>16</xdr:row>
      <xdr:rowOff>40640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50817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451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係る経常収支比率が類似団体平均を上回る要因として，子ども医療費助成事業費，障害者自立支援給付事業費等の額が膨らんでいることなどが挙げられる。財政支援や資格審査等の適正化，健康増進，予防等の施策を徹底し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進め，上昇の歯止めをかけるよう努める。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124278</xdr:rowOff>
    </xdr:from>
    <xdr:to>
      <xdr:col>24</xdr:col>
      <xdr:colOff>25400</xdr:colOff>
      <xdr:row>57</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8969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160762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41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124278</xdr:rowOff>
    </xdr:from>
    <xdr:to>
      <xdr:col>19</xdr:col>
      <xdr:colOff>187325</xdr:colOff>
      <xdr:row>57</xdr:row>
      <xdr:rowOff>156935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8969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84562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3428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80735</xdr:rowOff>
    </xdr:from>
    <xdr:to>
      <xdr:col>15</xdr:col>
      <xdr:colOff>98425</xdr:colOff>
      <xdr:row>57</xdr:row>
      <xdr:rowOff>156935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8533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51905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80735</xdr:rowOff>
    </xdr:from>
    <xdr:to>
      <xdr:col>11</xdr:col>
      <xdr:colOff>9525</xdr:colOff>
      <xdr:row>57</xdr:row>
      <xdr:rowOff>80735</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8533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19249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27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100693</xdr:rowOff>
    </xdr:from>
    <xdr:to>
      <xdr:col>6</xdr:col>
      <xdr:colOff>171450</xdr:colOff>
      <xdr:row>56</xdr:row>
      <xdr:rowOff>30843</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41020</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299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95250</xdr:rowOff>
    </xdr:from>
    <xdr:to>
      <xdr:col>24</xdr:col>
      <xdr:colOff>76200</xdr:colOff>
      <xdr:row>58</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67327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73478</xdr:rowOff>
    </xdr:from>
    <xdr:to>
      <xdr:col>20</xdr:col>
      <xdr:colOff>38100</xdr:colOff>
      <xdr:row>58</xdr:row>
      <xdr:rowOff>3628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159855</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932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106135</xdr:rowOff>
    </xdr:from>
    <xdr:to>
      <xdr:col>15</xdr:col>
      <xdr:colOff>149225</xdr:colOff>
      <xdr:row>58</xdr:row>
      <xdr:rowOff>36285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21062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29935</xdr:rowOff>
    </xdr:from>
    <xdr:to>
      <xdr:col>11</xdr:col>
      <xdr:colOff>60325</xdr:colOff>
      <xdr:row>57</xdr:row>
      <xdr:rowOff>131535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116312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8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29935</xdr:rowOff>
    </xdr:from>
    <xdr:to>
      <xdr:col>6</xdr:col>
      <xdr:colOff>171450</xdr:colOff>
      <xdr:row>57</xdr:row>
      <xdr:rowOff>131535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116312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888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その他に係る経常収支比率が類似</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団体平均を上回って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いる主な要因は，国保・介護・後期高齢者特別会計への繰出金である。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今後も繰出金の負担増が予想されるため，独立採算の原則に基づいて受益者負担の適正化を図りながら，基準外の繰出しの見直しに努めていく。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114300</xdr:rowOff>
    </xdr:from>
    <xdr:to>
      <xdr:col>82</xdr:col>
      <xdr:colOff>107950</xdr:colOff>
      <xdr:row>61</xdr:row>
      <xdr:rowOff>133350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2970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105427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133350</xdr:rowOff>
    </xdr:from>
    <xdr:to>
      <xdr:col>82</xdr:col>
      <xdr:colOff>196850</xdr:colOff>
      <xdr:row>61</xdr:row>
      <xdr:rowOff>133350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29227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77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114300</xdr:rowOff>
    </xdr:from>
    <xdr:to>
      <xdr:col>82</xdr:col>
      <xdr:colOff>196850</xdr:colOff>
      <xdr:row>52</xdr:row>
      <xdr:rowOff>114300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2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59</xdr:row>
      <xdr:rowOff>44450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21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137177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38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120650</xdr:rowOff>
    </xdr:from>
    <xdr:to>
      <xdr:col>82</xdr:col>
      <xdr:colOff>158750</xdr:colOff>
      <xdr:row>58</xdr:row>
      <xdr:rowOff>50800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893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6350</xdr:rowOff>
    </xdr:from>
    <xdr:to>
      <xdr:col>78</xdr:col>
      <xdr:colOff>69850</xdr:colOff>
      <xdr:row>59</xdr:row>
      <xdr:rowOff>44450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21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139700</xdr:rowOff>
    </xdr:from>
    <xdr:to>
      <xdr:col>73</xdr:col>
      <xdr:colOff>180975</xdr:colOff>
      <xdr:row>59</xdr:row>
      <xdr:rowOff>6350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83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139700</xdr:rowOff>
    </xdr:from>
    <xdr:to>
      <xdr:col>69</xdr:col>
      <xdr:colOff>92075</xdr:colOff>
      <xdr:row>59</xdr:row>
      <xdr:rowOff>69850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83800"/>
          <a:ext cx="8890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95250</xdr:rowOff>
    </xdr:from>
    <xdr:to>
      <xdr:col>65</xdr:col>
      <xdr:colOff>53975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127000</xdr:rowOff>
    </xdr:from>
    <xdr:to>
      <xdr:col>82</xdr:col>
      <xdr:colOff>158750</xdr:colOff>
      <xdr:row>59</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99077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165100</xdr:rowOff>
    </xdr:from>
    <xdr:to>
      <xdr:col>78</xdr:col>
      <xdr:colOff>120650</xdr:colOff>
      <xdr:row>59</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80027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9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127000</xdr:rowOff>
    </xdr:from>
    <xdr:to>
      <xdr:col>74</xdr:col>
      <xdr:colOff>31750</xdr:colOff>
      <xdr:row>59</xdr:row>
      <xdr:rowOff>57150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41927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88900</xdr:rowOff>
    </xdr:from>
    <xdr:to>
      <xdr:col>69</xdr:col>
      <xdr:colOff>142875</xdr:colOff>
      <xdr:row>59</xdr:row>
      <xdr:rowOff>19050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3827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ポイント下降した。類似団体平均は下回っているものの，令和元年度の市単独事業の補助金見直し結果に基づき，今後も引き続き，負担金の精査や事業成果</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の検証を行い，廃止を含めた見直しを図ることで，財政の健全化に努める。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94996</xdr:rowOff>
    </xdr:from>
    <xdr:to>
      <xdr:col>82</xdr:col>
      <xdr:colOff>107950</xdr:colOff>
      <xdr:row>36</xdr:row>
      <xdr:rowOff>99568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2671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80281</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52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62040"/>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23131</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67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161290</xdr:rowOff>
    </xdr:from>
    <xdr:to>
      <xdr:col>73</xdr:col>
      <xdr:colOff>180975</xdr:colOff>
      <xdr:row>36</xdr:row>
      <xdr:rowOff>76708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62040"/>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13987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76708</xdr:rowOff>
    </xdr:from>
    <xdr:to>
      <xdr:col>69</xdr:col>
      <xdr:colOff>92075</xdr:colOff>
      <xdr:row>36</xdr:row>
      <xdr:rowOff>140716</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2489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167149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59707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44196</xdr:rowOff>
    </xdr:from>
    <xdr:to>
      <xdr:col>82</xdr:col>
      <xdr:colOff>158750</xdr:colOff>
      <xdr:row>36</xdr:row>
      <xdr:rowOff>145796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60723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061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48768</xdr:rowOff>
    </xdr:from>
    <xdr:to>
      <xdr:col>78</xdr:col>
      <xdr:colOff>120650</xdr:colOff>
      <xdr:row>36</xdr:row>
      <xdr:rowOff>150368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2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160545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9898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25908</xdr:rowOff>
    </xdr:from>
    <xdr:to>
      <xdr:col>69</xdr:col>
      <xdr:colOff>142875</xdr:colOff>
      <xdr:row>36</xdr:row>
      <xdr:rowOff>127508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137685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30243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比率は減少し，類似団体平均を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ポイント下回っている。前年度から元金償還金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百万円の減，利子償還金</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百万円の増となったが，クリーンセンター整備事業や新庁舎建設事業に伴う借入額の増加により，地方債</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残高（償還終了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件・償還開始</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件）は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1,753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百万円増加した。今後も老朽化した公共施設等の整備や，新ごみ処理施設の整備に伴い，比率が上昇することが予想されるため，財政計画に基づき，健全な財政運営に努める。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119380</xdr:rowOff>
    </xdr:from>
    <xdr:to>
      <xdr:col>24</xdr:col>
      <xdr:colOff>25400</xdr:colOff>
      <xdr:row>74</xdr:row>
      <xdr:rowOff>136525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280668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97807</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2785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136525</xdr:rowOff>
    </xdr:from>
    <xdr:to>
      <xdr:col>19</xdr:col>
      <xdr:colOff>187325</xdr:colOff>
      <xdr:row>74</xdr:row>
      <xdr:rowOff>146050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282382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53992</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2912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138430</xdr:rowOff>
    </xdr:from>
    <xdr:to>
      <xdr:col>15</xdr:col>
      <xdr:colOff>98425</xdr:colOff>
      <xdr:row>74</xdr:row>
      <xdr:rowOff>146050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28257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59707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291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138430</xdr:rowOff>
    </xdr:from>
    <xdr:to>
      <xdr:col>11</xdr:col>
      <xdr:colOff>9525</xdr:colOff>
      <xdr:row>74</xdr:row>
      <xdr:rowOff>161290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28257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38752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2897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125730</xdr:rowOff>
    </xdr:from>
    <xdr:to>
      <xdr:col>6</xdr:col>
      <xdr:colOff>171450</xdr:colOff>
      <xdr:row>75</xdr:row>
      <xdr:rowOff>55880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40657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2899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68580</xdr:rowOff>
    </xdr:from>
    <xdr:to>
      <xdr:col>24</xdr:col>
      <xdr:colOff>76200</xdr:colOff>
      <xdr:row>74</xdr:row>
      <xdr:rowOff>170180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148607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66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85725</xdr:rowOff>
    </xdr:from>
    <xdr:to>
      <xdr:col>20</xdr:col>
      <xdr:colOff>38100</xdr:colOff>
      <xdr:row>75</xdr:row>
      <xdr:rowOff>15875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277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26052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54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95250</xdr:rowOff>
    </xdr:from>
    <xdr:to>
      <xdr:col>15</xdr:col>
      <xdr:colOff>149225</xdr:colOff>
      <xdr:row>75</xdr:row>
      <xdr:rowOff>25400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278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35577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87630</xdr:rowOff>
    </xdr:from>
    <xdr:to>
      <xdr:col>11</xdr:col>
      <xdr:colOff>60325</xdr:colOff>
      <xdr:row>75</xdr:row>
      <xdr:rowOff>17780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277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27957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54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110490</xdr:rowOff>
    </xdr:from>
    <xdr:to>
      <xdr:col>6</xdr:col>
      <xdr:colOff>171450</xdr:colOff>
      <xdr:row>75</xdr:row>
      <xdr:rowOff>40640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2797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50817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56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ポイント増加し，単年度の公債費以外に係る比率は類似団体平均より高い水準となっている。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扶助費等の義務的経費の割合が高いため，今後も，さらなる行財政改革の取組みを通じて経常経費の削減を図り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，財政の健全化に努める。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83565</xdr:rowOff>
    </xdr:from>
    <xdr:to>
      <xdr:col>82</xdr:col>
      <xdr:colOff>107950</xdr:colOff>
      <xdr:row>77</xdr:row>
      <xdr:rowOff>143002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285215"/>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21862</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2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136144</xdr:rowOff>
    </xdr:from>
    <xdr:to>
      <xdr:col>78</xdr:col>
      <xdr:colOff>69850</xdr:colOff>
      <xdr:row>77</xdr:row>
      <xdr:rowOff>83565</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3166344"/>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67563</xdr:rowOff>
    </xdr:from>
    <xdr:to>
      <xdr:col>73</xdr:col>
      <xdr:colOff>180975</xdr:colOff>
      <xdr:row>76</xdr:row>
      <xdr:rowOff>136144</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3097763"/>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25671</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67563</xdr:rowOff>
    </xdr:from>
    <xdr:to>
      <xdr:col>69</xdr:col>
      <xdr:colOff>92075</xdr:colOff>
      <xdr:row>77</xdr:row>
      <xdr:rowOff>115570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3097763"/>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85344</xdr:rowOff>
    </xdr:from>
    <xdr:to>
      <xdr:col>65</xdr:col>
      <xdr:colOff>53975</xdr:colOff>
      <xdr:row>77</xdr:row>
      <xdr:rowOff>15494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25671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92202</xdr:rowOff>
    </xdr:from>
    <xdr:to>
      <xdr:col>82</xdr:col>
      <xdr:colOff>158750</xdr:colOff>
      <xdr:row>78</xdr:row>
      <xdr:rowOff>22352</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64279</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32765</xdr:rowOff>
    </xdr:from>
    <xdr:to>
      <xdr:col>78</xdr:col>
      <xdr:colOff>120650</xdr:colOff>
      <xdr:row>77</xdr:row>
      <xdr:rowOff>134365</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234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119142</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3320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85344</xdr:rowOff>
    </xdr:from>
    <xdr:to>
      <xdr:col>74</xdr:col>
      <xdr:colOff>31750</xdr:colOff>
      <xdr:row>77</xdr:row>
      <xdr:rowOff>15494</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16763</xdr:rowOff>
    </xdr:from>
    <xdr:to>
      <xdr:col>69</xdr:col>
      <xdr:colOff>142875</xdr:colOff>
      <xdr:row>76</xdr:row>
      <xdr:rowOff>118363</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3046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103140</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3133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鹿児島県南九州市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15615</xdr:rowOff>
    </xdr:from>
    <xdr:to>
      <xdr:col>29</xdr:col>
      <xdr:colOff>127000</xdr:colOff>
      <xdr:row>17</xdr:row>
      <xdr:rowOff>61477</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2977890"/>
          <a:ext cx="647700" cy="45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392</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962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61477</xdr:rowOff>
    </xdr:from>
    <xdr:to>
      <xdr:col>26</xdr:col>
      <xdr:colOff>50800</xdr:colOff>
      <xdr:row>17</xdr:row>
      <xdr:rowOff>105759</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023752"/>
          <a:ext cx="698500" cy="4428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157014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31192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105759</xdr:rowOff>
    </xdr:from>
    <xdr:to>
      <xdr:col>22</xdr:col>
      <xdr:colOff>114300</xdr:colOff>
      <xdr:row>17</xdr:row>
      <xdr:rowOff>116122</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068034"/>
          <a:ext cx="698500" cy="10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24322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315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109607</xdr:rowOff>
    </xdr:from>
    <xdr:to>
      <xdr:col>18</xdr:col>
      <xdr:colOff>177800</xdr:colOff>
      <xdr:row>17</xdr:row>
      <xdr:rowOff>116122</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a:off x="2908300" y="3071882"/>
          <a:ext cx="698500" cy="6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34523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3168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57045</xdr:rowOff>
    </xdr:from>
    <xdr:to>
      <xdr:col>15</xdr:col>
      <xdr:colOff>101600</xdr:colOff>
      <xdr:row>18</xdr:row>
      <xdr:rowOff>158645</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907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143422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3277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136265</xdr:rowOff>
    </xdr:from>
    <xdr:to>
      <xdr:col>29</xdr:col>
      <xdr:colOff>177800</xdr:colOff>
      <xdr:row>17</xdr:row>
      <xdr:rowOff>66415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2927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152792</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2772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10677</xdr:rowOff>
    </xdr:from>
    <xdr:to>
      <xdr:col>26</xdr:col>
      <xdr:colOff>101600</xdr:colOff>
      <xdr:row>17</xdr:row>
      <xdr:rowOff>112277</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297295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122454</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27418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54959</xdr:rowOff>
    </xdr:from>
    <xdr:to>
      <xdr:col>22</xdr:col>
      <xdr:colOff>165100</xdr:colOff>
      <xdr:row>17</xdr:row>
      <xdr:rowOff>156559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0172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166736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2786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65322</xdr:rowOff>
    </xdr:from>
    <xdr:to>
      <xdr:col>19</xdr:col>
      <xdr:colOff>38100</xdr:colOff>
      <xdr:row>17</xdr:row>
      <xdr:rowOff>166922</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0275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5649</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2796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58807</xdr:rowOff>
    </xdr:from>
    <xdr:to>
      <xdr:col>15</xdr:col>
      <xdr:colOff>101600</xdr:colOff>
      <xdr:row>17</xdr:row>
      <xdr:rowOff>160407</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0210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170584</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2789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67051</xdr:rowOff>
    </xdr:from>
    <xdr:to>
      <xdr:col>29</xdr:col>
      <xdr:colOff>127000</xdr:colOff>
      <xdr:row>38</xdr:row>
      <xdr:rowOff>72354</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5003800" y="7534651"/>
          <a:ext cx="647700" cy="53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190737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3154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66620</xdr:rowOff>
    </xdr:from>
    <xdr:to>
      <xdr:col>26</xdr:col>
      <xdr:colOff>50800</xdr:colOff>
      <xdr:row>38</xdr:row>
      <xdr:rowOff>67051</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a:off x="4305300" y="7534220"/>
          <a:ext cx="698500" cy="4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112369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2370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66620</xdr:rowOff>
    </xdr:from>
    <xdr:to>
      <xdr:col>22</xdr:col>
      <xdr:colOff>114300</xdr:colOff>
      <xdr:row>38</xdr:row>
      <xdr:rowOff>68534</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534220"/>
          <a:ext cx="698500" cy="19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113313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238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67877</xdr:rowOff>
    </xdr:from>
    <xdr:to>
      <xdr:col>18</xdr:col>
      <xdr:colOff>177800</xdr:colOff>
      <xdr:row>38</xdr:row>
      <xdr:rowOff>68534</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a:off x="2908300" y="7535477"/>
          <a:ext cx="698500" cy="6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116811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241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17293</xdr:rowOff>
    </xdr:from>
    <xdr:to>
      <xdr:col>15</xdr:col>
      <xdr:colOff>101600</xdr:colOff>
      <xdr:row>38</xdr:row>
      <xdr:rowOff>118893</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848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103670</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71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21554</xdr:rowOff>
    </xdr:from>
    <xdr:to>
      <xdr:col>29</xdr:col>
      <xdr:colOff>177800</xdr:colOff>
      <xdr:row>38</xdr:row>
      <xdr:rowOff>123154</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891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336531</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461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38</xdr:row>
      <xdr:rowOff>16251</xdr:rowOff>
    </xdr:from>
    <xdr:to>
      <xdr:col>26</xdr:col>
      <xdr:colOff>101600</xdr:colOff>
      <xdr:row>38</xdr:row>
      <xdr:rowOff>117851</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83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102628</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570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38</xdr:row>
      <xdr:rowOff>15820</xdr:rowOff>
    </xdr:from>
    <xdr:to>
      <xdr:col>22</xdr:col>
      <xdr:colOff>165100</xdr:colOff>
      <xdr:row>38</xdr:row>
      <xdr:rowOff>117420</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83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102197</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5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38</xdr:row>
      <xdr:rowOff>17734</xdr:rowOff>
    </xdr:from>
    <xdr:to>
      <xdr:col>19</xdr:col>
      <xdr:colOff>38100</xdr:colOff>
      <xdr:row>38</xdr:row>
      <xdr:rowOff>119334</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853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104111</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571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17077</xdr:rowOff>
    </xdr:from>
    <xdr:to>
      <xdr:col>15</xdr:col>
      <xdr:colOff>101600</xdr:colOff>
      <xdr:row>38</xdr:row>
      <xdr:rowOff>118677</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846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128854</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53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鹿児島県南九州市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31,457
30,719
357.91
29,969,087
28,843,637
659,967
12,752,968
20,929,541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4314</xdr:rowOff>
    </xdr:from>
    <xdr:to>
      <xdr:col>24</xdr:col>
      <xdr:colOff>63500</xdr:colOff>
      <xdr:row>36</xdr:row>
      <xdr:rowOff>82419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76514"/>
          <a:ext cx="8382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82419</xdr:rowOff>
    </xdr:from>
    <xdr:to>
      <xdr:col>19</xdr:col>
      <xdr:colOff>177800</xdr:colOff>
      <xdr:row>36</xdr:row>
      <xdr:rowOff>86197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54619"/>
          <a:ext cx="889000" cy="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136821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309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86197</xdr:rowOff>
    </xdr:from>
    <xdr:to>
      <xdr:col>15</xdr:col>
      <xdr:colOff>50800</xdr:colOff>
      <xdr:row>36</xdr:row>
      <xdr:rowOff>106150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58397"/>
          <a:ext cx="889000" cy="19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161826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340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100783</xdr:rowOff>
    </xdr:from>
    <xdr:to>
      <xdr:col>10</xdr:col>
      <xdr:colOff>114300</xdr:colOff>
      <xdr:row>36</xdr:row>
      <xdr:rowOff>106150</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6272983"/>
          <a:ext cx="889000" cy="5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169380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4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16837</xdr:rowOff>
    </xdr:from>
    <xdr:to>
      <xdr:col>6</xdr:col>
      <xdr:colOff>38100</xdr:colOff>
      <xdr:row>37</xdr:row>
      <xdr:rowOff>118437</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60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109564</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53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124964</xdr:rowOff>
    </xdr:from>
    <xdr:to>
      <xdr:col>24</xdr:col>
      <xdr:colOff>114300</xdr:colOff>
      <xdr:row>36</xdr:row>
      <xdr:rowOff>55114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2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103391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104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31619</xdr:rowOff>
    </xdr:from>
    <xdr:to>
      <xdr:col>20</xdr:col>
      <xdr:colOff>38100</xdr:colOff>
      <xdr:row>36</xdr:row>
      <xdr:rowOff>133219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0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149746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979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35397</xdr:rowOff>
    </xdr:from>
    <xdr:to>
      <xdr:col>15</xdr:col>
      <xdr:colOff>101600</xdr:colOff>
      <xdr:row>36</xdr:row>
      <xdr:rowOff>136997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0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153524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982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55350</xdr:rowOff>
    </xdr:from>
    <xdr:to>
      <xdr:col>10</xdr:col>
      <xdr:colOff>165100</xdr:colOff>
      <xdr:row>36</xdr:row>
      <xdr:rowOff>156950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2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2027</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6002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49983</xdr:rowOff>
    </xdr:from>
    <xdr:to>
      <xdr:col>6</xdr:col>
      <xdr:colOff>38100</xdr:colOff>
      <xdr:row>36</xdr:row>
      <xdr:rowOff>151583</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2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168110</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997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108354</xdr:rowOff>
    </xdr:from>
    <xdr:to>
      <xdr:col>24</xdr:col>
      <xdr:colOff>63500</xdr:colOff>
      <xdr:row>58</xdr:row>
      <xdr:rowOff>109851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2454"/>
          <a:ext cx="838200" cy="1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109851</xdr:rowOff>
    </xdr:from>
    <xdr:to>
      <xdr:col>19</xdr:col>
      <xdr:colOff>177800</xdr:colOff>
      <xdr:row>58</xdr:row>
      <xdr:rowOff>110514</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53951"/>
          <a:ext cx="889000" cy="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110514</xdr:rowOff>
    </xdr:from>
    <xdr:to>
      <xdr:col>15</xdr:col>
      <xdr:colOff>50800</xdr:colOff>
      <xdr:row>58</xdr:row>
      <xdr:rowOff>111756</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4614"/>
          <a:ext cx="889000" cy="1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111756</xdr:rowOff>
    </xdr:from>
    <xdr:to>
      <xdr:col>10</xdr:col>
      <xdr:colOff>114300</xdr:colOff>
      <xdr:row>58</xdr:row>
      <xdr:rowOff>114876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5856"/>
          <a:ext cx="889000" cy="3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68604</xdr:rowOff>
    </xdr:from>
    <xdr:to>
      <xdr:col>6</xdr:col>
      <xdr:colOff>38100</xdr:colOff>
      <xdr:row>58</xdr:row>
      <xdr:rowOff>170204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161331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5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57554</xdr:rowOff>
    </xdr:from>
    <xdr:to>
      <xdr:col>24</xdr:col>
      <xdr:colOff>114300</xdr:colOff>
      <xdr:row>58</xdr:row>
      <xdr:rowOff>159154</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1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16931</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9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59051</xdr:rowOff>
    </xdr:from>
    <xdr:to>
      <xdr:col>20</xdr:col>
      <xdr:colOff>38100</xdr:colOff>
      <xdr:row>58</xdr:row>
      <xdr:rowOff>160651</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3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5728</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783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59714</xdr:rowOff>
    </xdr:from>
    <xdr:to>
      <xdr:col>15</xdr:col>
      <xdr:colOff>101600</xdr:colOff>
      <xdr:row>58</xdr:row>
      <xdr:rowOff>161314</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6391</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79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60956</xdr:rowOff>
    </xdr:from>
    <xdr:to>
      <xdr:col>10</xdr:col>
      <xdr:colOff>165100</xdr:colOff>
      <xdr:row>58</xdr:row>
      <xdr:rowOff>162556</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5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7633</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02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64076</xdr:rowOff>
    </xdr:from>
    <xdr:to>
      <xdr:col>6</xdr:col>
      <xdr:colOff>38100</xdr:colOff>
      <xdr:row>58</xdr:row>
      <xdr:rowOff>165676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8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10753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167602</xdr:rowOff>
    </xdr:from>
    <xdr:to>
      <xdr:col>24</xdr:col>
      <xdr:colOff>63500</xdr:colOff>
      <xdr:row>79</xdr:row>
      <xdr:rowOff>343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3540702"/>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26688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28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167132</xdr:rowOff>
    </xdr:from>
    <xdr:to>
      <xdr:col>19</xdr:col>
      <xdr:colOff>177800</xdr:colOff>
      <xdr:row>79</xdr:row>
      <xdr:rowOff>343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540232"/>
          <a:ext cx="889000" cy="4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153649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1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163297</xdr:rowOff>
    </xdr:from>
    <xdr:to>
      <xdr:col>15</xdr:col>
      <xdr:colOff>50800</xdr:colOff>
      <xdr:row>78</xdr:row>
      <xdr:rowOff>167132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3536397"/>
          <a:ext cx="889000" cy="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146614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17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156693</xdr:rowOff>
    </xdr:from>
    <xdr:to>
      <xdr:col>10</xdr:col>
      <xdr:colOff>114300</xdr:colOff>
      <xdr:row>78</xdr:row>
      <xdr:rowOff>163297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1130300" y="13529793"/>
          <a:ext cx="8890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144746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174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40487</xdr:rowOff>
    </xdr:from>
    <xdr:to>
      <xdr:col>6</xdr:col>
      <xdr:colOff>38100</xdr:colOff>
      <xdr:row>78</xdr:row>
      <xdr:rowOff>142087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3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158614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188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116802</xdr:rowOff>
    </xdr:from>
    <xdr:to>
      <xdr:col>24</xdr:col>
      <xdr:colOff>114300</xdr:colOff>
      <xdr:row>79</xdr:row>
      <xdr:rowOff>46952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3489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31729</xdr:rowOff>
    </xdr:from>
    <xdr:ext cx="469744"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3404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120993</xdr:rowOff>
    </xdr:from>
    <xdr:to>
      <xdr:col>20</xdr:col>
      <xdr:colOff>38100</xdr:colOff>
      <xdr:row>79</xdr:row>
      <xdr:rowOff>51143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49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42270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62428" y="1358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116332</xdr:rowOff>
    </xdr:from>
    <xdr:to>
      <xdr:col>15</xdr:col>
      <xdr:colOff>101600</xdr:colOff>
      <xdr:row>79</xdr:row>
      <xdr:rowOff>46482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348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37609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73428" y="1358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112497</xdr:rowOff>
    </xdr:from>
    <xdr:to>
      <xdr:col>10</xdr:col>
      <xdr:colOff>165100</xdr:colOff>
      <xdr:row>79</xdr:row>
      <xdr:rowOff>42647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3485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33774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84428" y="1357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105893</xdr:rowOff>
    </xdr:from>
    <xdr:to>
      <xdr:col>6</xdr:col>
      <xdr:colOff>38100</xdr:colOff>
      <xdr:row>79</xdr:row>
      <xdr:rowOff>36043</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347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27170</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95428" y="13571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160648</xdr:rowOff>
    </xdr:from>
    <xdr:to>
      <xdr:col>24</xdr:col>
      <xdr:colOff>63500</xdr:colOff>
      <xdr:row>94</xdr:row>
      <xdr:rowOff>21338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3797300" y="16105498"/>
          <a:ext cx="838200" cy="32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51226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338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93</xdr:row>
      <xdr:rowOff>160648</xdr:rowOff>
    </xdr:from>
    <xdr:to>
      <xdr:col>19</xdr:col>
      <xdr:colOff>177800</xdr:colOff>
      <xdr:row>95</xdr:row>
      <xdr:rowOff>21903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05498"/>
          <a:ext cx="889000" cy="204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33746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49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137742</xdr:rowOff>
    </xdr:from>
    <xdr:to>
      <xdr:col>15</xdr:col>
      <xdr:colOff>50800</xdr:colOff>
      <xdr:row>95</xdr:row>
      <xdr:rowOff>21903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082592"/>
          <a:ext cx="889000" cy="22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103271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562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137742</xdr:rowOff>
    </xdr:from>
    <xdr:to>
      <xdr:col>10</xdr:col>
      <xdr:colOff>114300</xdr:colOff>
      <xdr:row>95</xdr:row>
      <xdr:rowOff>51126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082592"/>
          <a:ext cx="889000" cy="256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23330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48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156009</xdr:rowOff>
    </xdr:from>
    <xdr:to>
      <xdr:col>6</xdr:col>
      <xdr:colOff>38100</xdr:colOff>
      <xdr:row>97</xdr:row>
      <xdr:rowOff>86159</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615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77286</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70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141988</xdr:rowOff>
    </xdr:from>
    <xdr:to>
      <xdr:col>24</xdr:col>
      <xdr:colOff>114300</xdr:colOff>
      <xdr:row>94</xdr:row>
      <xdr:rowOff>72138</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8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164865</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38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109848</xdr:rowOff>
    </xdr:from>
    <xdr:to>
      <xdr:col>20</xdr:col>
      <xdr:colOff>38100</xdr:colOff>
      <xdr:row>94</xdr:row>
      <xdr:rowOff>39998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54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56525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829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142553</xdr:rowOff>
    </xdr:from>
    <xdr:to>
      <xdr:col>15</xdr:col>
      <xdr:colOff>101600</xdr:colOff>
      <xdr:row>95</xdr:row>
      <xdr:rowOff>72703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58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89230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3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86942</xdr:rowOff>
    </xdr:from>
    <xdr:to>
      <xdr:col>10</xdr:col>
      <xdr:colOff>165100</xdr:colOff>
      <xdr:row>94</xdr:row>
      <xdr:rowOff>17092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31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33619</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8070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326</xdr:rowOff>
    </xdr:from>
    <xdr:to>
      <xdr:col>6</xdr:col>
      <xdr:colOff>38100</xdr:colOff>
      <xdr:row>95</xdr:row>
      <xdr:rowOff>101926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2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93</xdr:row>
      <xdr:rowOff>118453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30795" y="1606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170414</xdr:rowOff>
    </xdr:from>
    <xdr:to>
      <xdr:col>55</xdr:col>
      <xdr:colOff>0</xdr:colOff>
      <xdr:row>37</xdr:row>
      <xdr:rowOff>42575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342614"/>
          <a:ext cx="838200" cy="43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170414</xdr:rowOff>
    </xdr:from>
    <xdr:to>
      <xdr:col>50</xdr:col>
      <xdr:colOff>114300</xdr:colOff>
      <xdr:row>37</xdr:row>
      <xdr:rowOff>94636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6342614"/>
          <a:ext cx="889000" cy="95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94636</xdr:rowOff>
    </xdr:from>
    <xdr:to>
      <xdr:col>45</xdr:col>
      <xdr:colOff>177800</xdr:colOff>
      <xdr:row>38</xdr:row>
      <xdr:rowOff>9718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438286"/>
          <a:ext cx="889000" cy="8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19744</xdr:rowOff>
    </xdr:from>
    <xdr:to>
      <xdr:col>41</xdr:col>
      <xdr:colOff>50800</xdr:colOff>
      <xdr:row>38</xdr:row>
      <xdr:rowOff>9718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191944"/>
          <a:ext cx="889000" cy="332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6953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179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84713</xdr:rowOff>
    </xdr:from>
    <xdr:to>
      <xdr:col>36</xdr:col>
      <xdr:colOff>165100</xdr:colOff>
      <xdr:row>36</xdr:row>
      <xdr:rowOff>14863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5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31390</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60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163225</xdr:rowOff>
    </xdr:from>
    <xdr:to>
      <xdr:col>55</xdr:col>
      <xdr:colOff>50800</xdr:colOff>
      <xdr:row>37</xdr:row>
      <xdr:rowOff>93375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35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14652</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186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119614</xdr:rowOff>
    </xdr:from>
    <xdr:to>
      <xdr:col>50</xdr:col>
      <xdr:colOff>165100</xdr:colOff>
      <xdr:row>37</xdr:row>
      <xdr:rowOff>49764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9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66291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067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43836</xdr:rowOff>
    </xdr:from>
    <xdr:to>
      <xdr:col>46</xdr:col>
      <xdr:colOff>38100</xdr:colOff>
      <xdr:row>37</xdr:row>
      <xdr:rowOff>145436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8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161963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6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130368</xdr:rowOff>
    </xdr:from>
    <xdr:to>
      <xdr:col>41</xdr:col>
      <xdr:colOff>101600</xdr:colOff>
      <xdr:row>38</xdr:row>
      <xdr:rowOff>60518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474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51645</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94111" y="6566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140394</xdr:rowOff>
    </xdr:from>
    <xdr:to>
      <xdr:col>36</xdr:col>
      <xdr:colOff>165100</xdr:colOff>
      <xdr:row>36</xdr:row>
      <xdr:rowOff>70544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14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61671</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6233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21802</xdr:rowOff>
    </xdr:from>
    <xdr:to>
      <xdr:col>55</xdr:col>
      <xdr:colOff>0</xdr:colOff>
      <xdr:row>55</xdr:row>
      <xdr:rowOff>67449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280102"/>
          <a:ext cx="838200" cy="217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131134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560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67449</xdr:rowOff>
    </xdr:from>
    <xdr:to>
      <xdr:col>50</xdr:col>
      <xdr:colOff>114300</xdr:colOff>
      <xdr:row>56</xdr:row>
      <xdr:rowOff>50212</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9497199"/>
          <a:ext cx="889000" cy="15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101576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70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15735</xdr:rowOff>
    </xdr:from>
    <xdr:to>
      <xdr:col>45</xdr:col>
      <xdr:colOff>177800</xdr:colOff>
      <xdr:row>56</xdr:row>
      <xdr:rowOff>50212</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616935"/>
          <a:ext cx="889000" cy="3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15735</xdr:rowOff>
    </xdr:from>
    <xdr:to>
      <xdr:col>41</xdr:col>
      <xdr:colOff>50800</xdr:colOff>
      <xdr:row>57</xdr:row>
      <xdr:rowOff>13417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616935"/>
          <a:ext cx="889000" cy="169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15643</xdr:rowOff>
    </xdr:from>
    <xdr:to>
      <xdr:col>36</xdr:col>
      <xdr:colOff>165100</xdr:colOff>
      <xdr:row>55</xdr:row>
      <xdr:rowOff>117243</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445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133770</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2206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142452</xdr:rowOff>
    </xdr:from>
    <xdr:to>
      <xdr:col>55</xdr:col>
      <xdr:colOff>50800</xdr:colOff>
      <xdr:row>54</xdr:row>
      <xdr:rowOff>72602</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22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165329</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080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16649</xdr:rowOff>
    </xdr:from>
    <xdr:to>
      <xdr:col>50</xdr:col>
      <xdr:colOff>165100</xdr:colOff>
      <xdr:row>55</xdr:row>
      <xdr:rowOff>118249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446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134776</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221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170862</xdr:rowOff>
    </xdr:from>
    <xdr:to>
      <xdr:col>46</xdr:col>
      <xdr:colOff>38100</xdr:colOff>
      <xdr:row>56</xdr:row>
      <xdr:rowOff>101012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600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117539</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83111" y="9375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136385</xdr:rowOff>
    </xdr:from>
    <xdr:to>
      <xdr:col>41</xdr:col>
      <xdr:colOff>101600</xdr:colOff>
      <xdr:row>56</xdr:row>
      <xdr:rowOff>66535</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56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83062</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341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134067</xdr:rowOff>
    </xdr:from>
    <xdr:to>
      <xdr:col>36</xdr:col>
      <xdr:colOff>165100</xdr:colOff>
      <xdr:row>57</xdr:row>
      <xdr:rowOff>64217</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35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55344</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82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123557</xdr:rowOff>
    </xdr:from>
    <xdr:to>
      <xdr:col>55</xdr:col>
      <xdr:colOff>0</xdr:colOff>
      <xdr:row>77</xdr:row>
      <xdr:rowOff>1081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639407"/>
          <a:ext cx="838200" cy="563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113755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315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1081</xdr:rowOff>
    </xdr:from>
    <xdr:to>
      <xdr:col>50</xdr:col>
      <xdr:colOff>114300</xdr:colOff>
      <xdr:row>77</xdr:row>
      <xdr:rowOff>98530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3202731"/>
          <a:ext cx="889000" cy="9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105100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47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68845</xdr:rowOff>
    </xdr:from>
    <xdr:to>
      <xdr:col>45</xdr:col>
      <xdr:colOff>177800</xdr:colOff>
      <xdr:row>77</xdr:row>
      <xdr:rowOff>98530</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70495"/>
          <a:ext cx="889000" cy="29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68845</xdr:rowOff>
    </xdr:from>
    <xdr:to>
      <xdr:col>41</xdr:col>
      <xdr:colOff>50800</xdr:colOff>
      <xdr:row>77</xdr:row>
      <xdr:rowOff>135846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270495"/>
          <a:ext cx="889000" cy="67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50843</xdr:rowOff>
    </xdr:from>
    <xdr:to>
      <xdr:col>36</xdr:col>
      <xdr:colOff>165100</xdr:colOff>
      <xdr:row>75</xdr:row>
      <xdr:rowOff>152443</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2909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168970</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2684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72757</xdr:rowOff>
    </xdr:from>
    <xdr:to>
      <xdr:col>55</xdr:col>
      <xdr:colOff>50800</xdr:colOff>
      <xdr:row>74</xdr:row>
      <xdr:rowOff>2907</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58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95634</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440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121731</xdr:rowOff>
    </xdr:from>
    <xdr:to>
      <xdr:col>50</xdr:col>
      <xdr:colOff>165100</xdr:colOff>
      <xdr:row>77</xdr:row>
      <xdr:rowOff>51881</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151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68408</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92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47730</xdr:rowOff>
    </xdr:from>
    <xdr:to>
      <xdr:col>46</xdr:col>
      <xdr:colOff>38100</xdr:colOff>
      <xdr:row>77</xdr:row>
      <xdr:rowOff>149330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4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165857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24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18045</xdr:rowOff>
    </xdr:from>
    <xdr:to>
      <xdr:col>41</xdr:col>
      <xdr:colOff>101600</xdr:colOff>
      <xdr:row>77</xdr:row>
      <xdr:rowOff>119645</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219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136172</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99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85046</xdr:rowOff>
    </xdr:from>
    <xdr:to>
      <xdr:col>36</xdr:col>
      <xdr:colOff>165100</xdr:colOff>
      <xdr:row>78</xdr:row>
      <xdr:rowOff>15196</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286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6323</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379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70949</xdr:rowOff>
    </xdr:from>
    <xdr:to>
      <xdr:col>55</xdr:col>
      <xdr:colOff>0</xdr:colOff>
      <xdr:row>96</xdr:row>
      <xdr:rowOff>104045</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530149"/>
          <a:ext cx="838200" cy="33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160515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276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104045</xdr:rowOff>
    </xdr:from>
    <xdr:to>
      <xdr:col>50</xdr:col>
      <xdr:colOff>114300</xdr:colOff>
      <xdr:row>96</xdr:row>
      <xdr:rowOff>151524</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563245"/>
          <a:ext cx="889000" cy="4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102466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218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151524</xdr:rowOff>
    </xdr:from>
    <xdr:to>
      <xdr:col>45</xdr:col>
      <xdr:colOff>177800</xdr:colOff>
      <xdr:row>97</xdr:row>
      <xdr:rowOff>108747</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610724"/>
          <a:ext cx="889000" cy="128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135653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25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108747</xdr:rowOff>
    </xdr:from>
    <xdr:to>
      <xdr:col>41</xdr:col>
      <xdr:colOff>50800</xdr:colOff>
      <xdr:row>97</xdr:row>
      <xdr:rowOff>139483</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739397"/>
          <a:ext cx="889000" cy="30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120051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23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52662</xdr:rowOff>
    </xdr:from>
    <xdr:to>
      <xdr:col>36</xdr:col>
      <xdr:colOff>165100</xdr:colOff>
      <xdr:row>96</xdr:row>
      <xdr:rowOff>154262</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511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170789</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287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20149</xdr:rowOff>
    </xdr:from>
    <xdr:to>
      <xdr:col>55</xdr:col>
      <xdr:colOff>50800</xdr:colOff>
      <xdr:row>96</xdr:row>
      <xdr:rowOff>121749</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47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170026</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45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53245</xdr:rowOff>
    </xdr:from>
    <xdr:to>
      <xdr:col>50</xdr:col>
      <xdr:colOff>165100</xdr:colOff>
      <xdr:row>96</xdr:row>
      <xdr:rowOff>154845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51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145972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605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100724</xdr:rowOff>
    </xdr:from>
    <xdr:to>
      <xdr:col>46</xdr:col>
      <xdr:colOff>38100</xdr:colOff>
      <xdr:row>97</xdr:row>
      <xdr:rowOff>30874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55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22001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65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57947</xdr:rowOff>
    </xdr:from>
    <xdr:to>
      <xdr:col>41</xdr:col>
      <xdr:colOff>101600</xdr:colOff>
      <xdr:row>97</xdr:row>
      <xdr:rowOff>159547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688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150674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78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88683</xdr:rowOff>
    </xdr:from>
    <xdr:to>
      <xdr:col>36</xdr:col>
      <xdr:colOff>165100</xdr:colOff>
      <xdr:row>98</xdr:row>
      <xdr:rowOff>18833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719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9960</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81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67352</xdr:rowOff>
    </xdr:from>
    <xdr:to>
      <xdr:col>85</xdr:col>
      <xdr:colOff>127000</xdr:colOff>
      <xdr:row>39</xdr:row>
      <xdr:rowOff>87569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53902"/>
          <a:ext cx="838200" cy="2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691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87569</xdr:rowOff>
    </xdr:from>
    <xdr:to>
      <xdr:col>81</xdr:col>
      <xdr:colOff>50800</xdr:colOff>
      <xdr:row>39</xdr:row>
      <xdr:rowOff>91400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74119"/>
          <a:ext cx="889000" cy="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83376</xdr:rowOff>
    </xdr:from>
    <xdr:to>
      <xdr:col>76</xdr:col>
      <xdr:colOff>114300</xdr:colOff>
      <xdr:row>39</xdr:row>
      <xdr:rowOff>91400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9926"/>
          <a:ext cx="889000" cy="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83376</xdr:rowOff>
    </xdr:from>
    <xdr:to>
      <xdr:col>71</xdr:col>
      <xdr:colOff>177800</xdr:colOff>
      <xdr:row>39</xdr:row>
      <xdr:rowOff>87533</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9926"/>
          <a:ext cx="889000" cy="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155671</xdr:rowOff>
    </xdr:from>
    <xdr:to>
      <xdr:col>67</xdr:col>
      <xdr:colOff>101600</xdr:colOff>
      <xdr:row>39</xdr:row>
      <xdr:rowOff>85821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70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102348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4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16552</xdr:rowOff>
    </xdr:from>
    <xdr:to>
      <xdr:col>85</xdr:col>
      <xdr:colOff>177800</xdr:colOff>
      <xdr:row>39</xdr:row>
      <xdr:rowOff>118152</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0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147379</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491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36769</xdr:rowOff>
    </xdr:from>
    <xdr:to>
      <xdr:col>81</xdr:col>
      <xdr:colOff>101600</xdr:colOff>
      <xdr:row>39</xdr:row>
      <xdr:rowOff>138369</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23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129496</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816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40600</xdr:rowOff>
    </xdr:from>
    <xdr:to>
      <xdr:col>76</xdr:col>
      <xdr:colOff>165100</xdr:colOff>
      <xdr:row>39</xdr:row>
      <xdr:rowOff>142200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133327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1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32576</xdr:rowOff>
    </xdr:from>
    <xdr:to>
      <xdr:col>72</xdr:col>
      <xdr:colOff>38100</xdr:colOff>
      <xdr:row>39</xdr:row>
      <xdr:rowOff>134176</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9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125303</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11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36733</xdr:rowOff>
    </xdr:from>
    <xdr:to>
      <xdr:col>67</xdr:col>
      <xdr:colOff>101600</xdr:colOff>
      <xdr:row>39</xdr:row>
      <xdr:rowOff>138333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129460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6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158271</xdr:rowOff>
    </xdr:from>
    <xdr:to>
      <xdr:col>85</xdr:col>
      <xdr:colOff>127000</xdr:colOff>
      <xdr:row>77</xdr:row>
      <xdr:rowOff>161916</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359921"/>
          <a:ext cx="838200" cy="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107077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137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155485</xdr:rowOff>
    </xdr:from>
    <xdr:to>
      <xdr:col>81</xdr:col>
      <xdr:colOff>50800</xdr:colOff>
      <xdr:row>77</xdr:row>
      <xdr:rowOff>158271</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4592300" y="13357135"/>
          <a:ext cx="889000" cy="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30259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060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154730</xdr:rowOff>
    </xdr:from>
    <xdr:to>
      <xdr:col>76</xdr:col>
      <xdr:colOff>114300</xdr:colOff>
      <xdr:row>77</xdr:row>
      <xdr:rowOff>155485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3703300" y="13356380"/>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29740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059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154730</xdr:rowOff>
    </xdr:from>
    <xdr:to>
      <xdr:col>71</xdr:col>
      <xdr:colOff>177800</xdr:colOff>
      <xdr:row>77</xdr:row>
      <xdr:rowOff>155947</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356380"/>
          <a:ext cx="889000" cy="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35509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065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94380</xdr:rowOff>
    </xdr:from>
    <xdr:to>
      <xdr:col>67</xdr:col>
      <xdr:colOff>101600</xdr:colOff>
      <xdr:row>78</xdr:row>
      <xdr:rowOff>24530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296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41057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071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111116</xdr:rowOff>
    </xdr:from>
    <xdr:to>
      <xdr:col>85</xdr:col>
      <xdr:colOff>177800</xdr:colOff>
      <xdr:row>78</xdr:row>
      <xdr:rowOff>41266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31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62628</xdr:rowOff>
    </xdr:from>
    <xdr:ext cx="534377"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26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107471</xdr:rowOff>
    </xdr:from>
    <xdr:to>
      <xdr:col>81</xdr:col>
      <xdr:colOff>101600</xdr:colOff>
      <xdr:row>78</xdr:row>
      <xdr:rowOff>37621</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30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28748</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14111" y="13401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104685</xdr:rowOff>
    </xdr:from>
    <xdr:to>
      <xdr:col>76</xdr:col>
      <xdr:colOff>165100</xdr:colOff>
      <xdr:row>78</xdr:row>
      <xdr:rowOff>34835</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30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25962</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325111" y="1339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103930</xdr:rowOff>
    </xdr:from>
    <xdr:to>
      <xdr:col>72</xdr:col>
      <xdr:colOff>38100</xdr:colOff>
      <xdr:row>78</xdr:row>
      <xdr:rowOff>34080</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30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25207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39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105147</xdr:rowOff>
    </xdr:from>
    <xdr:to>
      <xdr:col>67</xdr:col>
      <xdr:colOff>101600</xdr:colOff>
      <xdr:row>78</xdr:row>
      <xdr:rowOff>35297</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30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26424</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39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126375</xdr:rowOff>
    </xdr:from>
    <xdr:to>
      <xdr:col>85</xdr:col>
      <xdr:colOff>127000</xdr:colOff>
      <xdr:row>98</xdr:row>
      <xdr:rowOff>128437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5481300" y="16928475"/>
          <a:ext cx="8382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56289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858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126375</xdr:rowOff>
    </xdr:from>
    <xdr:to>
      <xdr:col>81</xdr:col>
      <xdr:colOff>50800</xdr:colOff>
      <xdr:row>98</xdr:row>
      <xdr:rowOff>126431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28475"/>
          <a:ext cx="889000" cy="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97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112323</xdr:rowOff>
    </xdr:from>
    <xdr:to>
      <xdr:col>76</xdr:col>
      <xdr:colOff>114300</xdr:colOff>
      <xdr:row>98</xdr:row>
      <xdr:rowOff>126431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14423"/>
          <a:ext cx="889000" cy="14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2624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976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110742</xdr:rowOff>
    </xdr:from>
    <xdr:to>
      <xdr:col>71</xdr:col>
      <xdr:colOff>177800</xdr:colOff>
      <xdr:row>98</xdr:row>
      <xdr:rowOff>112323</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2814300" y="16912842"/>
          <a:ext cx="8890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165301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96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99182</xdr:rowOff>
    </xdr:from>
    <xdr:to>
      <xdr:col>67</xdr:col>
      <xdr:colOff>101600</xdr:colOff>
      <xdr:row>99</xdr:row>
      <xdr:rowOff>29332</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20459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994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77637</xdr:rowOff>
    </xdr:from>
    <xdr:to>
      <xdr:col>85</xdr:col>
      <xdr:colOff>177800</xdr:colOff>
      <xdr:row>99</xdr:row>
      <xdr:rowOff>7787</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7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37014</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667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75575</xdr:rowOff>
    </xdr:from>
    <xdr:to>
      <xdr:col>81</xdr:col>
      <xdr:colOff>101600</xdr:colOff>
      <xdr:row>99</xdr:row>
      <xdr:rowOff>5725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7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22252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6652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75631</xdr:rowOff>
    </xdr:from>
    <xdr:to>
      <xdr:col>76</xdr:col>
      <xdr:colOff>165100</xdr:colOff>
      <xdr:row>99</xdr:row>
      <xdr:rowOff>5781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87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22308</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65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61523</xdr:rowOff>
    </xdr:from>
    <xdr:to>
      <xdr:col>72</xdr:col>
      <xdr:colOff>38100</xdr:colOff>
      <xdr:row>98</xdr:row>
      <xdr:rowOff>163123</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63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8200</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663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59942</xdr:rowOff>
    </xdr:from>
    <xdr:to>
      <xdr:col>67</xdr:col>
      <xdr:colOff>101600</xdr:colOff>
      <xdr:row>98</xdr:row>
      <xdr:rowOff>161542</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62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6619</xdr:rowOff>
    </xdr:from>
    <xdr:ext cx="534377"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47111" y="16637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98781</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331"/>
          <a:ext cx="88900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98781</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18656300" y="6785331"/>
          <a:ext cx="889000" cy="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43800</xdr:rowOff>
    </xdr:from>
    <xdr:to>
      <xdr:col>98</xdr:col>
      <xdr:colOff>38100</xdr:colOff>
      <xdr:row>38</xdr:row>
      <xdr:rowOff>145400</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55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161927</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47981</xdr:rowOff>
    </xdr:from>
    <xdr:to>
      <xdr:col>102</xdr:col>
      <xdr:colOff>165100</xdr:colOff>
      <xdr:row>39</xdr:row>
      <xdr:rowOff>149581</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140708</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2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44336</xdr:rowOff>
    </xdr:from>
    <xdr:to>
      <xdr:col>116</xdr:col>
      <xdr:colOff>63500</xdr:colOff>
      <xdr:row>59</xdr:row>
      <xdr:rowOff>44382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59886"/>
          <a:ext cx="838200" cy="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44283</xdr:rowOff>
    </xdr:from>
    <xdr:to>
      <xdr:col>111</xdr:col>
      <xdr:colOff>177800</xdr:colOff>
      <xdr:row>59</xdr:row>
      <xdr:rowOff>44336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59833"/>
          <a:ext cx="889000" cy="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65867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838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44283</xdr:rowOff>
    </xdr:from>
    <xdr:to>
      <xdr:col>107</xdr:col>
      <xdr:colOff>50800</xdr:colOff>
      <xdr:row>59</xdr:row>
      <xdr:rowOff>44283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598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66674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83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44283</xdr:rowOff>
    </xdr:from>
    <xdr:to>
      <xdr:col>102</xdr:col>
      <xdr:colOff>114300</xdr:colOff>
      <xdr:row>59</xdr:row>
      <xdr:rowOff>44290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159833"/>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69021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84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128928</xdr:rowOff>
    </xdr:from>
    <xdr:to>
      <xdr:col>98</xdr:col>
      <xdr:colOff>38100</xdr:colOff>
      <xdr:row>59</xdr:row>
      <xdr:rowOff>59078</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7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75605</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84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165032</xdr:rowOff>
    </xdr:from>
    <xdr:to>
      <xdr:col>116</xdr:col>
      <xdr:colOff>114300</xdr:colOff>
      <xdr:row>59</xdr:row>
      <xdr:rowOff>95182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109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84732</xdr:rowOff>
    </xdr:from>
    <xdr:ext cx="249299"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164986</xdr:rowOff>
    </xdr:from>
    <xdr:to>
      <xdr:col>112</xdr:col>
      <xdr:colOff>38100</xdr:colOff>
      <xdr:row>59</xdr:row>
      <xdr:rowOff>95136</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10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59</xdr:row>
      <xdr:rowOff>86263</xdr:rowOff>
    </xdr:from>
    <xdr:ext cx="313932"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66333" y="1020181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164933</xdr:rowOff>
    </xdr:from>
    <xdr:to>
      <xdr:col>107</xdr:col>
      <xdr:colOff>101600</xdr:colOff>
      <xdr:row>59</xdr:row>
      <xdr:rowOff>95083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10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86210</xdr:rowOff>
    </xdr:from>
    <xdr:ext cx="313932"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77333" y="102017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164933</xdr:rowOff>
    </xdr:from>
    <xdr:to>
      <xdr:col>102</xdr:col>
      <xdr:colOff>165100</xdr:colOff>
      <xdr:row>59</xdr:row>
      <xdr:rowOff>95083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10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59</xdr:row>
      <xdr:rowOff>86210</xdr:rowOff>
    </xdr:from>
    <xdr:ext cx="313932"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88333" y="102017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164940</xdr:rowOff>
    </xdr:from>
    <xdr:to>
      <xdr:col>98</xdr:col>
      <xdr:colOff>38100</xdr:colOff>
      <xdr:row>59</xdr:row>
      <xdr:rowOff>95090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10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86217</xdr:rowOff>
    </xdr:from>
    <xdr:ext cx="313932"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99333" y="102017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13132</xdr:rowOff>
    </xdr:from>
    <xdr:to>
      <xdr:col>116</xdr:col>
      <xdr:colOff>63500</xdr:colOff>
      <xdr:row>73</xdr:row>
      <xdr:rowOff>30429</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528982"/>
          <a:ext cx="838200" cy="1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129601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16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30429</xdr:rowOff>
    </xdr:from>
    <xdr:to>
      <xdr:col>111</xdr:col>
      <xdr:colOff>177800</xdr:colOff>
      <xdr:row>73</xdr:row>
      <xdr:rowOff>109315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546279"/>
          <a:ext cx="889000" cy="78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57916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16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98743</xdr:rowOff>
    </xdr:from>
    <xdr:to>
      <xdr:col>107</xdr:col>
      <xdr:colOff>50800</xdr:colOff>
      <xdr:row>73</xdr:row>
      <xdr:rowOff>109315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19545300" y="12614593"/>
          <a:ext cx="889000" cy="10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91426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950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38659</xdr:rowOff>
    </xdr:from>
    <xdr:to>
      <xdr:col>102</xdr:col>
      <xdr:colOff>114300</xdr:colOff>
      <xdr:row>73</xdr:row>
      <xdr:rowOff>98743</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18656300" y="12554509"/>
          <a:ext cx="889000" cy="6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101446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960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125914</xdr:rowOff>
    </xdr:from>
    <xdr:to>
      <xdr:col>98</xdr:col>
      <xdr:colOff>38100</xdr:colOff>
      <xdr:row>76</xdr:row>
      <xdr:rowOff>56065</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8466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47192</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077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133782</xdr:rowOff>
    </xdr:from>
    <xdr:to>
      <xdr:col>116</xdr:col>
      <xdr:colOff>114300</xdr:colOff>
      <xdr:row>73</xdr:row>
      <xdr:rowOff>63932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478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156659</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329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151079</xdr:rowOff>
    </xdr:from>
    <xdr:to>
      <xdr:col>112</xdr:col>
      <xdr:colOff>38100</xdr:colOff>
      <xdr:row>73</xdr:row>
      <xdr:rowOff>81229</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49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97756</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27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58515</xdr:rowOff>
    </xdr:from>
    <xdr:to>
      <xdr:col>107</xdr:col>
      <xdr:colOff>101600</xdr:colOff>
      <xdr:row>73</xdr:row>
      <xdr:rowOff>160115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574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5192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349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47943</xdr:rowOff>
    </xdr:from>
    <xdr:to>
      <xdr:col>102</xdr:col>
      <xdr:colOff>165100</xdr:colOff>
      <xdr:row>73</xdr:row>
      <xdr:rowOff>149543</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56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166070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33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159309</xdr:rowOff>
    </xdr:from>
    <xdr:to>
      <xdr:col>98</xdr:col>
      <xdr:colOff>38100</xdr:colOff>
      <xdr:row>73</xdr:row>
      <xdr:rowOff>89459</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50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105986</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278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類似団体と比較して一人当たりのコストが高くなっているのは，物件費，扶助費，補助費等，普通建設事業費，災害復旧事業費，積立金及び繰出金である。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物件費は，予防接種委託料や</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LINE</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公式アカウントみなコレクーポン事業業務委託等の増が主な要因である。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わずかに減少となったが，障害介護給付費や施設型給付費による影響で，毎年度高水準で推移している。今後も少子高齢化に伴い，上昇が予想されることから，高齢者の健康増進や予防の施策等を進めることで，扶助費の増加抑制に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補助費等は，定額減税補足給付金，物価高騰対策支援事業費（プレミアム商品券）等の増が主な要因である。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普通建設事業費は，南九州市地球温暖化対策事業補助金や黒木山太陽光発電設備設置業務委託により，普通建設事業費（新規整備）が大きく増加している。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災害復旧事業費は，農業用施設災害復旧事業，河川災害復旧工事等により，事業費が大きく増加している。</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繰出金については，平成</a:t>
          </a:r>
          <a:r>
            <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国保の法定外繰出金の上限額を設定し，抑制を図っているところであるが，今後，国保・介護・後期高齢者特別会計への負担増が予想されるため，独立採算の原則に基づき受益者負担の適正化を図りながら，基準外の繰出しの見直しを進める。</a:t>
          </a:r>
          <a:endParaRPr kumimoji="1" lang="ja-JP" altLang="en-US" sz="1600" b="1" i="0" u="none" strike="noStrike" kern="0" cap="none" spc="0" normalizeH="0" baseline="0" noProof="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鹿児島県南九州市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31,457
30,719
357.91
29,969,087
28,843,637
659,967
12,752,968
20,929,541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42735</xdr:rowOff>
    </xdr:from>
    <xdr:to>
      <xdr:col>24</xdr:col>
      <xdr:colOff>63500</xdr:colOff>
      <xdr:row>38</xdr:row>
      <xdr:rowOff>68834</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557835"/>
          <a:ext cx="838200" cy="26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42735</xdr:rowOff>
    </xdr:from>
    <xdr:to>
      <xdr:col>19</xdr:col>
      <xdr:colOff>177800</xdr:colOff>
      <xdr:row>38</xdr:row>
      <xdr:rowOff>63500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557835"/>
          <a:ext cx="889000" cy="20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63500</xdr:rowOff>
    </xdr:from>
    <xdr:to>
      <xdr:col>15</xdr:col>
      <xdr:colOff>50800</xdr:colOff>
      <xdr:row>38</xdr:row>
      <xdr:rowOff>85598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78600"/>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53784</xdr:rowOff>
    </xdr:from>
    <xdr:to>
      <xdr:col>10</xdr:col>
      <xdr:colOff>114300</xdr:colOff>
      <xdr:row>38</xdr:row>
      <xdr:rowOff>85598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568884"/>
          <a:ext cx="889000" cy="31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156337</xdr:rowOff>
    </xdr:from>
    <xdr:to>
      <xdr:col>6</xdr:col>
      <xdr:colOff>38100</xdr:colOff>
      <xdr:row>38</xdr:row>
      <xdr:rowOff>86487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499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103014</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75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18034</xdr:rowOff>
    </xdr:from>
    <xdr:to>
      <xdr:col>24</xdr:col>
      <xdr:colOff>114300</xdr:colOff>
      <xdr:row>38</xdr:row>
      <xdr:rowOff>119634</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53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167911</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1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163385</xdr:rowOff>
    </xdr:from>
    <xdr:to>
      <xdr:col>20</xdr:col>
      <xdr:colOff>38100</xdr:colOff>
      <xdr:row>38</xdr:row>
      <xdr:rowOff>93535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507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84662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99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12700</xdr:rowOff>
    </xdr:from>
    <xdr:to>
      <xdr:col>15</xdr:col>
      <xdr:colOff>101600</xdr:colOff>
      <xdr:row>38</xdr:row>
      <xdr:rowOff>114300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105427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34798</xdr:rowOff>
    </xdr:from>
    <xdr:to>
      <xdr:col>10</xdr:col>
      <xdr:colOff>165100</xdr:colOff>
      <xdr:row>38</xdr:row>
      <xdr:rowOff>136398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549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127525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64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2984</xdr:rowOff>
    </xdr:from>
    <xdr:to>
      <xdr:col>6</xdr:col>
      <xdr:colOff>38100</xdr:colOff>
      <xdr:row>38</xdr:row>
      <xdr:rowOff>104584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51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95711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610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135136</xdr:rowOff>
    </xdr:from>
    <xdr:to>
      <xdr:col>24</xdr:col>
      <xdr:colOff>63500</xdr:colOff>
      <xdr:row>58</xdr:row>
      <xdr:rowOff>38486</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907786"/>
          <a:ext cx="838200" cy="7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136871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909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170650</xdr:rowOff>
    </xdr:from>
    <xdr:to>
      <xdr:col>19</xdr:col>
      <xdr:colOff>177800</xdr:colOff>
      <xdr:row>58</xdr:row>
      <xdr:rowOff>38486</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943300"/>
          <a:ext cx="889000" cy="39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86341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10030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170650</xdr:rowOff>
    </xdr:from>
    <xdr:to>
      <xdr:col>15</xdr:col>
      <xdr:colOff>50800</xdr:colOff>
      <xdr:row>58</xdr:row>
      <xdr:rowOff>1226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43300"/>
          <a:ext cx="889000" cy="2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90809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10034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47987</xdr:rowOff>
    </xdr:from>
    <xdr:to>
      <xdr:col>10</xdr:col>
      <xdr:colOff>114300</xdr:colOff>
      <xdr:row>58</xdr:row>
      <xdr:rowOff>1226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20637"/>
          <a:ext cx="889000" cy="1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87303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10031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72945</xdr:rowOff>
    </xdr:from>
    <xdr:to>
      <xdr:col>6</xdr:col>
      <xdr:colOff>38100</xdr:colOff>
      <xdr:row>58</xdr:row>
      <xdr:rowOff>3095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5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165672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938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84336</xdr:rowOff>
    </xdr:from>
    <xdr:to>
      <xdr:col>24</xdr:col>
      <xdr:colOff>114300</xdr:colOff>
      <xdr:row>58</xdr:row>
      <xdr:rowOff>14486</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6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107213</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08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159136</xdr:rowOff>
    </xdr:from>
    <xdr:to>
      <xdr:col>20</xdr:col>
      <xdr:colOff>38100</xdr:colOff>
      <xdr:row>58</xdr:row>
      <xdr:rowOff>89286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931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105813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707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119850</xdr:rowOff>
    </xdr:from>
    <xdr:to>
      <xdr:col>15</xdr:col>
      <xdr:colOff>101600</xdr:colOff>
      <xdr:row>58</xdr:row>
      <xdr:rowOff>50000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9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66527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66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121876</xdr:rowOff>
    </xdr:from>
    <xdr:to>
      <xdr:col>10</xdr:col>
      <xdr:colOff>165100</xdr:colOff>
      <xdr:row>58</xdr:row>
      <xdr:rowOff>52026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94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68553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669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168637</xdr:rowOff>
    </xdr:from>
    <xdr:to>
      <xdr:col>6</xdr:col>
      <xdr:colOff>38100</xdr:colOff>
      <xdr:row>57</xdr:row>
      <xdr:rowOff>98787</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69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115314</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45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31978</xdr:rowOff>
    </xdr:from>
    <xdr:to>
      <xdr:col>24</xdr:col>
      <xdr:colOff>63500</xdr:colOff>
      <xdr:row>76</xdr:row>
      <xdr:rowOff>40836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062178"/>
          <a:ext cx="8382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117874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148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40836</xdr:rowOff>
    </xdr:from>
    <xdr:to>
      <xdr:col>19</xdr:col>
      <xdr:colOff>177800</xdr:colOff>
      <xdr:row>76</xdr:row>
      <xdr:rowOff>83491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71036"/>
          <a:ext cx="889000" cy="42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91271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2929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66864</xdr:rowOff>
    </xdr:from>
    <xdr:to>
      <xdr:col>15</xdr:col>
      <xdr:colOff>50800</xdr:colOff>
      <xdr:row>76</xdr:row>
      <xdr:rowOff>83491</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97064"/>
          <a:ext cx="889000" cy="16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131753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333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66864</xdr:rowOff>
    </xdr:from>
    <xdr:to>
      <xdr:col>10</xdr:col>
      <xdr:colOff>114300</xdr:colOff>
      <xdr:row>77</xdr:row>
      <xdr:rowOff>3546</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97064"/>
          <a:ext cx="889000" cy="10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304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128950</xdr:rowOff>
    </xdr:from>
    <xdr:to>
      <xdr:col>6</xdr:col>
      <xdr:colOff>38100</xdr:colOff>
      <xdr:row>78</xdr:row>
      <xdr:rowOff>59100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3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50227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42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152628</xdr:rowOff>
    </xdr:from>
    <xdr:to>
      <xdr:col>24</xdr:col>
      <xdr:colOff>114300</xdr:colOff>
      <xdr:row>76</xdr:row>
      <xdr:rowOff>82778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011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4054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6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161486</xdr:rowOff>
    </xdr:from>
    <xdr:to>
      <xdr:col>20</xdr:col>
      <xdr:colOff>38100</xdr:colOff>
      <xdr:row>76</xdr:row>
      <xdr:rowOff>91636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02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108164</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795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32691</xdr:rowOff>
    </xdr:from>
    <xdr:to>
      <xdr:col>15</xdr:col>
      <xdr:colOff>101600</xdr:colOff>
      <xdr:row>76</xdr:row>
      <xdr:rowOff>134291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62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150817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38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16064</xdr:rowOff>
    </xdr:from>
    <xdr:to>
      <xdr:col>10</xdr:col>
      <xdr:colOff>165100</xdr:colOff>
      <xdr:row>76</xdr:row>
      <xdr:rowOff>117664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46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134192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821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124196</xdr:rowOff>
    </xdr:from>
    <xdr:to>
      <xdr:col>6</xdr:col>
      <xdr:colOff>38100</xdr:colOff>
      <xdr:row>77</xdr:row>
      <xdr:rowOff>54346</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154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70873</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29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70058</xdr:rowOff>
    </xdr:from>
    <xdr:to>
      <xdr:col>24</xdr:col>
      <xdr:colOff>63500</xdr:colOff>
      <xdr:row>99</xdr:row>
      <xdr:rowOff>71124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43608"/>
          <a:ext cx="8382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3771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977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70058</xdr:rowOff>
    </xdr:from>
    <xdr:to>
      <xdr:col>19</xdr:col>
      <xdr:colOff>177800</xdr:colOff>
      <xdr:row>99</xdr:row>
      <xdr:rowOff>83542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908300" y="17043608"/>
          <a:ext cx="889000" cy="13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118615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7092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83542</xdr:rowOff>
    </xdr:from>
    <xdr:to>
      <xdr:col>15</xdr:col>
      <xdr:colOff>50800</xdr:colOff>
      <xdr:row>99</xdr:row>
      <xdr:rowOff>85153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7057092"/>
          <a:ext cx="889000" cy="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144701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85153</xdr:rowOff>
    </xdr:from>
    <xdr:to>
      <xdr:col>10</xdr:col>
      <xdr:colOff>114300</xdr:colOff>
      <xdr:row>99</xdr:row>
      <xdr:rowOff>87295</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58703"/>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145122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75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30305</xdr:rowOff>
    </xdr:from>
    <xdr:to>
      <xdr:col>6</xdr:col>
      <xdr:colOff>38100</xdr:colOff>
      <xdr:row>99</xdr:row>
      <xdr:rowOff>131905</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148432</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77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20324</xdr:rowOff>
    </xdr:from>
    <xdr:to>
      <xdr:col>24</xdr:col>
      <xdr:colOff>114300</xdr:colOff>
      <xdr:row>99</xdr:row>
      <xdr:rowOff>121924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99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151151</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781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19258</xdr:rowOff>
    </xdr:from>
    <xdr:to>
      <xdr:col>20</xdr:col>
      <xdr:colOff>38100</xdr:colOff>
      <xdr:row>99</xdr:row>
      <xdr:rowOff>120858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99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137385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68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32742</xdr:rowOff>
    </xdr:from>
    <xdr:to>
      <xdr:col>15</xdr:col>
      <xdr:colOff>101600</xdr:colOff>
      <xdr:row>99</xdr:row>
      <xdr:rowOff>134342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7006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125469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709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34353</xdr:rowOff>
    </xdr:from>
    <xdr:to>
      <xdr:col>10</xdr:col>
      <xdr:colOff>165100</xdr:colOff>
      <xdr:row>99</xdr:row>
      <xdr:rowOff>135953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7007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127080</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7100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36495</xdr:rowOff>
    </xdr:from>
    <xdr:to>
      <xdr:col>6</xdr:col>
      <xdr:colOff>38100</xdr:colOff>
      <xdr:row>99</xdr:row>
      <xdr:rowOff>138095</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1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129222</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7102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53957</xdr:rowOff>
    </xdr:from>
    <xdr:to>
      <xdr:col>36</xdr:col>
      <xdr:colOff>165100</xdr:colOff>
      <xdr:row>37</xdr:row>
      <xdr:rowOff>155557</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397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634</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37428" y="617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166129</xdr:rowOff>
    </xdr:from>
    <xdr:to>
      <xdr:col>55</xdr:col>
      <xdr:colOff>0</xdr:colOff>
      <xdr:row>55</xdr:row>
      <xdr:rowOff>7138</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252979"/>
          <a:ext cx="838200" cy="183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155592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58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166129</xdr:rowOff>
    </xdr:from>
    <xdr:to>
      <xdr:col>50</xdr:col>
      <xdr:colOff>114300</xdr:colOff>
      <xdr:row>55</xdr:row>
      <xdr:rowOff>130823</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252979"/>
          <a:ext cx="889000" cy="307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81145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682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151320</xdr:rowOff>
    </xdr:from>
    <xdr:to>
      <xdr:col>45</xdr:col>
      <xdr:colOff>177800</xdr:colOff>
      <xdr:row>55</xdr:row>
      <xdr:rowOff>130823</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7861300" y="9238170"/>
          <a:ext cx="889000" cy="322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108831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710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151320</xdr:rowOff>
    </xdr:from>
    <xdr:to>
      <xdr:col>41</xdr:col>
      <xdr:colOff>50800</xdr:colOff>
      <xdr:row>55</xdr:row>
      <xdr:rowOff>33312</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238170"/>
          <a:ext cx="889000" cy="22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103078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704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154000</xdr:rowOff>
    </xdr:from>
    <xdr:to>
      <xdr:col>36</xdr:col>
      <xdr:colOff>165100</xdr:colOff>
      <xdr:row>56</xdr:row>
      <xdr:rowOff>84150</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58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75277</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67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127788</xdr:rowOff>
    </xdr:from>
    <xdr:to>
      <xdr:col>55</xdr:col>
      <xdr:colOff>50800</xdr:colOff>
      <xdr:row>55</xdr:row>
      <xdr:rowOff>57938</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386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150665</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237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115329</xdr:rowOff>
    </xdr:from>
    <xdr:to>
      <xdr:col>50</xdr:col>
      <xdr:colOff>165100</xdr:colOff>
      <xdr:row>54</xdr:row>
      <xdr:rowOff>45479</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202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62006</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8977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80023</xdr:rowOff>
    </xdr:from>
    <xdr:to>
      <xdr:col>46</xdr:col>
      <xdr:colOff>38100</xdr:colOff>
      <xdr:row>56</xdr:row>
      <xdr:rowOff>10173</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509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26700</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285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100520</xdr:rowOff>
    </xdr:from>
    <xdr:to>
      <xdr:col>41</xdr:col>
      <xdr:colOff>101600</xdr:colOff>
      <xdr:row>54</xdr:row>
      <xdr:rowOff>30670</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18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47197</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8962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153962</xdr:rowOff>
    </xdr:from>
    <xdr:to>
      <xdr:col>36</xdr:col>
      <xdr:colOff>165100</xdr:colOff>
      <xdr:row>55</xdr:row>
      <xdr:rowOff>84112</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412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100639</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187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61519</xdr:rowOff>
    </xdr:from>
    <xdr:to>
      <xdr:col>55</xdr:col>
      <xdr:colOff>0</xdr:colOff>
      <xdr:row>77</xdr:row>
      <xdr:rowOff>75226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263169"/>
          <a:ext cx="838200" cy="13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75226</xdr:rowOff>
    </xdr:from>
    <xdr:to>
      <xdr:col>50</xdr:col>
      <xdr:colOff>114300</xdr:colOff>
      <xdr:row>78</xdr:row>
      <xdr:rowOff>65506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8750300" y="13276876"/>
          <a:ext cx="889000" cy="16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65506</xdr:rowOff>
    </xdr:from>
    <xdr:to>
      <xdr:col>45</xdr:col>
      <xdr:colOff>177800</xdr:colOff>
      <xdr:row>78</xdr:row>
      <xdr:rowOff>76026</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438606"/>
          <a:ext cx="889000" cy="1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70014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10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76026</xdr:rowOff>
    </xdr:from>
    <xdr:to>
      <xdr:col>41</xdr:col>
      <xdr:colOff>50800</xdr:colOff>
      <xdr:row>78</xdr:row>
      <xdr:rowOff>93811</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449126"/>
          <a:ext cx="889000" cy="1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65853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96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124439</xdr:rowOff>
    </xdr:from>
    <xdr:to>
      <xdr:col>36</xdr:col>
      <xdr:colOff>165100</xdr:colOff>
      <xdr:row>78</xdr:row>
      <xdr:rowOff>54589</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2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71116</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10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10719</xdr:rowOff>
    </xdr:from>
    <xdr:to>
      <xdr:col>55</xdr:col>
      <xdr:colOff>50800</xdr:colOff>
      <xdr:row>77</xdr:row>
      <xdr:rowOff>112319</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12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33596</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063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24426</xdr:rowOff>
    </xdr:from>
    <xdr:to>
      <xdr:col>50</xdr:col>
      <xdr:colOff>165100</xdr:colOff>
      <xdr:row>77</xdr:row>
      <xdr:rowOff>126026</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2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142553</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01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14706</xdr:rowOff>
    </xdr:from>
    <xdr:to>
      <xdr:col>46</xdr:col>
      <xdr:colOff>38100</xdr:colOff>
      <xdr:row>78</xdr:row>
      <xdr:rowOff>116306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387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107433</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48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25226</xdr:rowOff>
    </xdr:from>
    <xdr:to>
      <xdr:col>41</xdr:col>
      <xdr:colOff>101600</xdr:colOff>
      <xdr:row>78</xdr:row>
      <xdr:rowOff>126826</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398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117953</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491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43011</xdr:rowOff>
    </xdr:from>
    <xdr:to>
      <xdr:col>36</xdr:col>
      <xdr:colOff>165100</xdr:colOff>
      <xdr:row>78</xdr:row>
      <xdr:rowOff>144611</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1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135738</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508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43245</xdr:rowOff>
    </xdr:from>
    <xdr:to>
      <xdr:col>55</xdr:col>
      <xdr:colOff>0</xdr:colOff>
      <xdr:row>96</xdr:row>
      <xdr:rowOff>131249</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502445"/>
          <a:ext cx="838200" cy="88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302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43245</xdr:rowOff>
    </xdr:from>
    <xdr:to>
      <xdr:col>50</xdr:col>
      <xdr:colOff>114300</xdr:colOff>
      <xdr:row>96</xdr:row>
      <xdr:rowOff>145804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8750300" y="16502445"/>
          <a:ext cx="889000" cy="102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145804</xdr:rowOff>
    </xdr:from>
    <xdr:to>
      <xdr:col>45</xdr:col>
      <xdr:colOff>177800</xdr:colOff>
      <xdr:row>96</xdr:row>
      <xdr:rowOff>160457</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7861300" y="16605004"/>
          <a:ext cx="889000" cy="14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144170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260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160457</xdr:rowOff>
    </xdr:from>
    <xdr:to>
      <xdr:col>41</xdr:col>
      <xdr:colOff>50800</xdr:colOff>
      <xdr:row>97</xdr:row>
      <xdr:rowOff>37844</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6619657"/>
          <a:ext cx="889000" cy="48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131535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247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158341</xdr:rowOff>
    </xdr:from>
    <xdr:to>
      <xdr:col>36</xdr:col>
      <xdr:colOff>165100</xdr:colOff>
      <xdr:row>95</xdr:row>
      <xdr:rowOff>88491</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274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105018</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0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80449</xdr:rowOff>
    </xdr:from>
    <xdr:to>
      <xdr:col>55</xdr:col>
      <xdr:colOff>50800</xdr:colOff>
      <xdr:row>97</xdr:row>
      <xdr:rowOff>10599</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53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58876</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518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163895</xdr:rowOff>
    </xdr:from>
    <xdr:to>
      <xdr:col>50</xdr:col>
      <xdr:colOff>165100</xdr:colOff>
      <xdr:row>96</xdr:row>
      <xdr:rowOff>94045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45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110572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226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95004</xdr:rowOff>
    </xdr:from>
    <xdr:to>
      <xdr:col>46</xdr:col>
      <xdr:colOff>38100</xdr:colOff>
      <xdr:row>97</xdr:row>
      <xdr:rowOff>25154</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55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16281</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646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109657</xdr:rowOff>
    </xdr:from>
    <xdr:to>
      <xdr:col>41</xdr:col>
      <xdr:colOff>101600</xdr:colOff>
      <xdr:row>97</xdr:row>
      <xdr:rowOff>39807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56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30934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66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158494</xdr:rowOff>
    </xdr:from>
    <xdr:to>
      <xdr:col>36</xdr:col>
      <xdr:colOff>165100</xdr:colOff>
      <xdr:row>97</xdr:row>
      <xdr:rowOff>88644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61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79771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710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24771</xdr:rowOff>
    </xdr:from>
    <xdr:to>
      <xdr:col>85</xdr:col>
      <xdr:colOff>127000</xdr:colOff>
      <xdr:row>37</xdr:row>
      <xdr:rowOff>46703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368421"/>
          <a:ext cx="838200" cy="21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133607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305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23728</xdr:rowOff>
    </xdr:from>
    <xdr:to>
      <xdr:col>81</xdr:col>
      <xdr:colOff>50800</xdr:colOff>
      <xdr:row>37</xdr:row>
      <xdr:rowOff>46703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4592300" y="6367378"/>
          <a:ext cx="889000" cy="22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132549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4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23728</xdr:rowOff>
    </xdr:from>
    <xdr:to>
      <xdr:col>76</xdr:col>
      <xdr:colOff>114300</xdr:colOff>
      <xdr:row>37</xdr:row>
      <xdr:rowOff>32972</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367378"/>
          <a:ext cx="889000" cy="9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152895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49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32972</xdr:rowOff>
    </xdr:from>
    <xdr:to>
      <xdr:col>71</xdr:col>
      <xdr:colOff>177800</xdr:colOff>
      <xdr:row>37</xdr:row>
      <xdr:rowOff>83064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flipV="1">
          <a:off x="12814300" y="6376622"/>
          <a:ext cx="889000" cy="5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140164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48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27349</xdr:rowOff>
    </xdr:from>
    <xdr:to>
      <xdr:col>67</xdr:col>
      <xdr:colOff>101600</xdr:colOff>
      <xdr:row>37</xdr:row>
      <xdr:rowOff>128949</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7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145476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46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145421</xdr:rowOff>
    </xdr:from>
    <xdr:to>
      <xdr:col>85</xdr:col>
      <xdr:colOff>177800</xdr:colOff>
      <xdr:row>37</xdr:row>
      <xdr:rowOff>75571</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1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168298</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16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167353</xdr:rowOff>
    </xdr:from>
    <xdr:to>
      <xdr:col>81</xdr:col>
      <xdr:colOff>101600</xdr:colOff>
      <xdr:row>37</xdr:row>
      <xdr:rowOff>97503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3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114030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11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144378</xdr:rowOff>
    </xdr:from>
    <xdr:to>
      <xdr:col>76</xdr:col>
      <xdr:colOff>165100</xdr:colOff>
      <xdr:row>37</xdr:row>
      <xdr:rowOff>74528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31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91055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09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153622</xdr:rowOff>
    </xdr:from>
    <xdr:to>
      <xdr:col>72</xdr:col>
      <xdr:colOff>38100</xdr:colOff>
      <xdr:row>37</xdr:row>
      <xdr:rowOff>83772</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325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100299</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101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32264</xdr:rowOff>
    </xdr:from>
    <xdr:to>
      <xdr:col>67</xdr:col>
      <xdr:colOff>101600</xdr:colOff>
      <xdr:row>37</xdr:row>
      <xdr:rowOff>133864</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7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124992</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6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151473</xdr:rowOff>
    </xdr:from>
    <xdr:to>
      <xdr:col>85</xdr:col>
      <xdr:colOff>127000</xdr:colOff>
      <xdr:row>56</xdr:row>
      <xdr:rowOff>33896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81223"/>
          <a:ext cx="838200" cy="5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122018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380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33896</xdr:rowOff>
    </xdr:from>
    <xdr:to>
      <xdr:col>81</xdr:col>
      <xdr:colOff>50800</xdr:colOff>
      <xdr:row>56</xdr:row>
      <xdr:rowOff>48329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35096"/>
          <a:ext cx="889000" cy="14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48329</xdr:rowOff>
    </xdr:from>
    <xdr:to>
      <xdr:col>76</xdr:col>
      <xdr:colOff>114300</xdr:colOff>
      <xdr:row>56</xdr:row>
      <xdr:rowOff>102567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649529"/>
          <a:ext cx="889000" cy="5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102567</xdr:rowOff>
    </xdr:from>
    <xdr:to>
      <xdr:col>71</xdr:col>
      <xdr:colOff>177800</xdr:colOff>
      <xdr:row>56</xdr:row>
      <xdr:rowOff>136965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703767"/>
          <a:ext cx="889000" cy="3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124952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383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132974</xdr:rowOff>
    </xdr:from>
    <xdr:to>
      <xdr:col>67</xdr:col>
      <xdr:colOff>101600</xdr:colOff>
      <xdr:row>56</xdr:row>
      <xdr:rowOff>63124</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2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79651</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337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100673</xdr:rowOff>
    </xdr:from>
    <xdr:to>
      <xdr:col>85</xdr:col>
      <xdr:colOff>177800</xdr:colOff>
      <xdr:row>56</xdr:row>
      <xdr:rowOff>30823</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3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79100</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50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154546</xdr:rowOff>
    </xdr:from>
    <xdr:to>
      <xdr:col>81</xdr:col>
      <xdr:colOff>101600</xdr:colOff>
      <xdr:row>56</xdr:row>
      <xdr:rowOff>84696</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84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101223</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5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168979</xdr:rowOff>
    </xdr:from>
    <xdr:to>
      <xdr:col>76</xdr:col>
      <xdr:colOff>165100</xdr:colOff>
      <xdr:row>56</xdr:row>
      <xdr:rowOff>99129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98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115656</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73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51767</xdr:rowOff>
    </xdr:from>
    <xdr:to>
      <xdr:col>72</xdr:col>
      <xdr:colOff>38100</xdr:colOff>
      <xdr:row>56</xdr:row>
      <xdr:rowOff>153367</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52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144494</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745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86165</xdr:rowOff>
    </xdr:from>
    <xdr:to>
      <xdr:col>67</xdr:col>
      <xdr:colOff>101600</xdr:colOff>
      <xdr:row>57</xdr:row>
      <xdr:rowOff>16315</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687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7442</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780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67351</xdr:rowOff>
    </xdr:from>
    <xdr:to>
      <xdr:col>85</xdr:col>
      <xdr:colOff>127000</xdr:colOff>
      <xdr:row>79</xdr:row>
      <xdr:rowOff>87570</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11901"/>
          <a:ext cx="838200" cy="20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4811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549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87570</xdr:rowOff>
    </xdr:from>
    <xdr:to>
      <xdr:col>81</xdr:col>
      <xdr:colOff>50800</xdr:colOff>
      <xdr:row>79</xdr:row>
      <xdr:rowOff>91401</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32120"/>
          <a:ext cx="889000" cy="3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83376</xdr:rowOff>
    </xdr:from>
    <xdr:to>
      <xdr:col>76</xdr:col>
      <xdr:colOff>114300</xdr:colOff>
      <xdr:row>79</xdr:row>
      <xdr:rowOff>91401</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7926"/>
          <a:ext cx="889000" cy="8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83376</xdr:rowOff>
    </xdr:from>
    <xdr:to>
      <xdr:col>71</xdr:col>
      <xdr:colOff>177800</xdr:colOff>
      <xdr:row>79</xdr:row>
      <xdr:rowOff>87534</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7926"/>
          <a:ext cx="889000" cy="4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155671</xdr:rowOff>
    </xdr:from>
    <xdr:to>
      <xdr:col>67</xdr:col>
      <xdr:colOff>101600</xdr:colOff>
      <xdr:row>79</xdr:row>
      <xdr:rowOff>85821</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2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102348</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47111" y="1330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16551</xdr:rowOff>
    </xdr:from>
    <xdr:to>
      <xdr:col>85</xdr:col>
      <xdr:colOff>177800</xdr:colOff>
      <xdr:row>79</xdr:row>
      <xdr:rowOff>118151</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6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147378</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349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36770</xdr:rowOff>
    </xdr:from>
    <xdr:to>
      <xdr:col>81</xdr:col>
      <xdr:colOff>101600</xdr:colOff>
      <xdr:row>79</xdr:row>
      <xdr:rowOff>138370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8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129497</xdr:rowOff>
    </xdr:from>
    <xdr:ext cx="469744"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46428" y="1367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40601</xdr:rowOff>
    </xdr:from>
    <xdr:to>
      <xdr:col>76</xdr:col>
      <xdr:colOff>165100</xdr:colOff>
      <xdr:row>79</xdr:row>
      <xdr:rowOff>142201</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5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133328</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7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32576</xdr:rowOff>
    </xdr:from>
    <xdr:to>
      <xdr:col>72</xdr:col>
      <xdr:colOff>38100</xdr:colOff>
      <xdr:row>79</xdr:row>
      <xdr:rowOff>134176</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7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125303</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36734</xdr:rowOff>
    </xdr:from>
    <xdr:to>
      <xdr:col>67</xdr:col>
      <xdr:colOff>101600</xdr:colOff>
      <xdr:row>79</xdr:row>
      <xdr:rowOff>138334</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81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129461</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4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158271</xdr:rowOff>
    </xdr:from>
    <xdr:to>
      <xdr:col>85</xdr:col>
      <xdr:colOff>127000</xdr:colOff>
      <xdr:row>97</xdr:row>
      <xdr:rowOff>161916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88921"/>
          <a:ext cx="838200" cy="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107077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566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155485</xdr:rowOff>
    </xdr:from>
    <xdr:to>
      <xdr:col>81</xdr:col>
      <xdr:colOff>50800</xdr:colOff>
      <xdr:row>97</xdr:row>
      <xdr:rowOff>158271</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786135"/>
          <a:ext cx="889000" cy="2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30255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489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154730</xdr:rowOff>
    </xdr:from>
    <xdr:to>
      <xdr:col>76</xdr:col>
      <xdr:colOff>114300</xdr:colOff>
      <xdr:row>97</xdr:row>
      <xdr:rowOff>155485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785380"/>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29732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488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154730</xdr:rowOff>
    </xdr:from>
    <xdr:to>
      <xdr:col>71</xdr:col>
      <xdr:colOff>177800</xdr:colOff>
      <xdr:row>97</xdr:row>
      <xdr:rowOff>155947</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85380"/>
          <a:ext cx="889000" cy="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35501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4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94371</xdr:rowOff>
    </xdr:from>
    <xdr:to>
      <xdr:col>67</xdr:col>
      <xdr:colOff>101600</xdr:colOff>
      <xdr:row>98</xdr:row>
      <xdr:rowOff>24521</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41048</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50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111116</xdr:rowOff>
    </xdr:from>
    <xdr:to>
      <xdr:col>85</xdr:col>
      <xdr:colOff>177800</xdr:colOff>
      <xdr:row>98</xdr:row>
      <xdr:rowOff>41266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74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62628</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69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107471</xdr:rowOff>
    </xdr:from>
    <xdr:to>
      <xdr:col>81</xdr:col>
      <xdr:colOff>101600</xdr:colOff>
      <xdr:row>98</xdr:row>
      <xdr:rowOff>37621</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73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28748</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3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104685</xdr:rowOff>
    </xdr:from>
    <xdr:to>
      <xdr:col>76</xdr:col>
      <xdr:colOff>165100</xdr:colOff>
      <xdr:row>98</xdr:row>
      <xdr:rowOff>34835</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3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25962</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28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103930</xdr:rowOff>
    </xdr:from>
    <xdr:to>
      <xdr:col>72</xdr:col>
      <xdr:colOff>38100</xdr:colOff>
      <xdr:row>98</xdr:row>
      <xdr:rowOff>34080</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7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25207</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2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105147</xdr:rowOff>
    </xdr:from>
    <xdr:to>
      <xdr:col>67</xdr:col>
      <xdr:colOff>101600</xdr:colOff>
      <xdr:row>98</xdr:row>
      <xdr:rowOff>35297</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3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26424</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28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42201</xdr:rowOff>
    </xdr:from>
    <xdr:to>
      <xdr:col>98</xdr:col>
      <xdr:colOff>38100</xdr:colOff>
      <xdr:row>39</xdr:row>
      <xdr:rowOff>143801</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28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160328</xdr:rowOff>
    </xdr:from>
    <xdr:ext cx="313932"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99333" y="65039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総務費が増加したのは，新庁舎建設建築工事等によるものである。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民生費が増加したのは，低所得世帯支援給付金給付事業費によるものであるが，類似団体内平均や鹿児島県平均と比較しても高い水準で推移している。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衛生費が減少したのは，クリーンセンター整備事業に伴う負担金等の減少によるものである。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業費が減少したのは，かごしま茶産地力向上条件整備事業補助金の減少によるものであるが，類似団体や県平均と比較して高い水準で推移しているのは本市が基幹産業である農林水産部門に職員を重点的に配置し，その振興に取り組んでいるため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土木費が減少したのは，牧之内団地公営住宅新築工事費等の減少によるものである。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鹿児島県南九州市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昨年と比較し，標準財政規模は増加したが，寄附金が減少したこと等から，実質収支額は前年度と比較して，ほぼ同水準の数値となった。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実質単年度収支が赤字となったのは，財政調整基金の取崩しによるものである。今後も行財政改革を推進し，歳入の確保と歳出の抑制を図り，実質単年度収支の改善に努める。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鹿児島県南九州市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連結実質赤字は発生しておらず各会計単独でも赤字は発生していないことから，概ね健全な財政運営がされていると分析できる。今後は，各特別会計において一般会計からの繰入を減少できるよう，経費の削減と歳入の確保を図り，より一層の健全化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鹿児島県南九州市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償還終了に伴う元利償還金の減少等により，元利償還金等（Ａ）が前年度と比較して減額となった。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費比率は類似団体と比較して低い水準にあるが，今後，新ごみ処理施設の整備等大規模事業による元利償還金の増加により比率が上昇すると予想されることから，財政計画に基づき地方債の繰上償還を実施するなど，引き続き水準を維持するよう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減債基金残高のうち，実質公債費比率の算定に用いる満期一括償還地方債の償還の財源として積み立てた額はない。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鹿児島県南九州市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将来負担額（Ａ）での地方債現在高は過疎債借入の増に伴い増額となったが，充当可能財源等（Ｂ）が将来負担額（Ａ）を上回ったことから，将来負担比率は算定されなかった。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引き続き，財政調整基金等の充当可能基金の充実や，交付税措置される有利な起債等を活用し，将来負担の軽減に努める。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鹿児島県南九州市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平和へのメッセージ</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from</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知覧スピーチコンテストや子育てしやすいまちづくりプロジェクト等の事業費により「きばいやんせ南九州市ふるさと基金」を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989</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百万円，県道整備及び市道補助整備事業費により「公共施設等整備基金」を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197</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百万円，知覧特攻平和会館や平和公園管理費により「平和基金」を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百万円，小中学校の改修工事により「学校整備積立基金」を</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125</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百万円など合計</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2,426</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百万円を取り崩した一方で，ふるさと寄附金により「きばいやんせ南九州市ふるさと基金」に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962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百万円，「学校整備積立基金」に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百万円，「庁舎建設整備基金」に</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115</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百万円など合計</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1,772</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百万円を積み立てたが，基金全体として</a:t>
          </a:r>
          <a:r>
            <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653</a:t>
          </a: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百万円の減となった。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大規模事業等の実施や経済事情の変動等の影響により増減</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を繰り返している。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ふるさと寄附金の減少の影響で，基金残高が減少しているおり，長期的にも減少の傾向にあるため，財政計画等に基づき持続可能な財政運営に努める。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きばいやんせ南九州市ふるさと基金：地域の福祉の向上や次世代に引き継ぐべき地域資源の保全と活用</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平和基金：知覧特攻平和会館をはじめ，平和なまちづくりや情報の発信に関連する施設及び事業の推進</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庁舎建設整備基金：市庁舎建設整備</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きばいやんせ南九州市ふるさと基金：ふるさと寄附金の減に伴い，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平和基金：知覧特攻平和会館使用料収入が増加したことに伴い，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百万円の増</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庁舎建設整備基金：積立及び事業の執行にて取り崩したことに伴い，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きばいやんせ南九州市ふるさと基金：基金の使途に沿った事業を計画的に実施</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平和基金：基金の使途に沿った事業実施のため計画的に積立予定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庁舎建設整備基金：市庁舎建設整備のため，毎年度計画的に積立予定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景気や社会情勢の動向による市民税（所得割・法人税割）等の変動</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大規模事業等により減少していく見込みである。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基金利子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1,899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千円及び次年度以降実施事業に備えるための積立て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158,235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千円による増加</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市債の償還計画を踏まえ，積立てを行う。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17F52EE-7736-4478-88E1-92B297F555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34CA6C93-C8C5-4FF5-A338-A11444110D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12D23298-8D7B-462B-BFAC-49B168FE3A16}"/>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3C9B55A6-BC75-4540-8148-29E1AEE945AA}"/>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0238617-82B9-4B45-AAB8-79CAB415A3FA}"/>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B5F959FD-66DC-4864-A8F1-A681E8822E93}"/>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960F2AC3-8E5D-445A-A403-BE30A0C63DBC}"/>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3A7906D0-AF6A-4594-8652-3672CF80982C}"/>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3CE539B-5650-4700-9B6B-0DC99E70A11B}"/>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F77BEF3F-886F-4B29-9B50-724C163ADD9B}"/>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A854F7D-E2E8-4357-934D-9704F1CD5E7E}"/>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2E5948EF-B161-4BF0-A76B-1C08FFD9F994}"/>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00BAAB0-42BD-4012-B9F4-E73228B8275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ACDC0C8-1EC0-48E4-8FEA-E1D3ADADD61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3860CEC0-302A-4C6E-AA05-15B7D741D12F}"/>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B32DBE6B-10DB-465A-96BB-5A1202D4B93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鹿児島県南九州市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53B339C-2A7E-4EDC-B0D8-DA4304A3EE6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C30F0B5-0FD0-435A-ADE2-2087E1766FA6}"/>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FCDC6BF-F5A8-42CA-B45B-BDDC45FF2AC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960A35A-F255-41D2-8A66-5B43F90A9FCD}"/>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F1F60AB9-966E-431C-985A-4549885F7F43}"/>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3113F9F0-9DE2-4CB4-83D8-9B1EB5A0E00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31,457
30,719
357.91
29,969,087
28,843,637
659,967
12,752,968
20,929,541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61045E7-1D2C-418D-95CE-FEC3E5B89433}"/>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AD95492-ADA4-4048-8516-E2C409955F56}"/>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6D157343-A463-4D56-B0C4-7D29A703FC01}"/>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CABD61C0-F09D-465B-9B81-95AD6C0978C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16B5836-5B5B-41CE-ABEB-E2CC021CEE1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A594B84-80E9-4830-AAD6-DE49AB04F14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6601B41-B549-4D3F-AA40-9D43CEF1B99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44B01D8-843B-470C-8D3A-C9EB3D5C67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D76A03EE-FDDD-489B-A62F-8AE92C8B7655}"/>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7AC6C87B-590E-456B-8348-CDCA3A697871}"/>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CDC5662-BC1A-40C8-B2AC-3A3D29D8042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35771C6-D2B5-4EC7-BB69-BD524E6F988C}"/>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866ED0DF-82D4-4886-B403-96AE4FE975DD}"/>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85BB4FD-A0B6-4F8D-BF12-3128FA605DD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CAF1B017-D69D-4E8D-BFF1-DDB1117BB1A6}"/>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2A61B43D-7750-4E39-9988-52A87714DC6F}"/>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16FA39A-4026-4A09-A220-5CAE51D517F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363A67EA-E802-41A4-A0C4-6D1912F3C543}"/>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5BFC5708-160F-4FE4-90A1-6D5635938C47}"/>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E1B9B6E1-F241-4A51-A83F-1B900E61C7B6}"/>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07AAF153-3F0A-4A02-B637-DD8CA96617E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B84314B-E818-4161-AB05-6FDCD24E2BA6}"/>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74EE6A7F-9EAB-4BF5-846A-3A75FB746AA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C3FE1C88-FB51-450A-9907-4DE3CF9CAEBA}"/>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5BFE25FD-04DE-48B9-BD78-B325CB5F04F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[ 87.0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4295D253-D536-4982-AB14-A7313E402869}"/>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64287DB-FFC9-45B4-8991-B8251C008911}"/>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1353B5C2-3ED2-4799-B19A-7C86C96E3EC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685C2A63-9727-4099-8672-7D011A794DC3}"/>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23ABA44C-33FD-4B77-81EB-789E1C14C471}"/>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E8AB8EE3-A2D1-47D1-A952-9220249776D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BCEABC05-3722-4B55-9EE2-881EBBB054F6}"/>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C41A4EA-B246-4FF2-A831-20ACF1DE922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6D9ADFBD-0E85-4036-B88E-0A866A2A9DE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F9BB972-5FEB-4E8B-AE45-6CBF209228D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a:effectLst/>
            </a:rPr>
            <a:t>　建設から</a:t>
          </a:r>
          <a:r>
            <a:rPr lang="en-US" altLang="ja-JP">
              <a:effectLst/>
            </a:rPr>
            <a:t>30</a:t>
          </a:r>
          <a:r>
            <a:rPr lang="ja-JP" altLang="en-US">
              <a:effectLst/>
            </a:rPr>
            <a:t>年以上経過した公共施設等が延床面積全体の半数以上を占めており、老朽化が著しく、類似団体内平均値より</a:t>
          </a:r>
          <a:r>
            <a:rPr lang="en-US" altLang="ja-JP">
              <a:effectLst/>
            </a:rPr>
            <a:t>21.3</a:t>
          </a:r>
          <a:r>
            <a:rPr lang="ja-JP" altLang="en-US">
              <a:effectLst/>
            </a:rPr>
            <a:t>％高くなっている。</a:t>
          </a:r>
        </a:p>
        <a:p>
          <a:r>
            <a:rPr lang="ja-JP" altLang="en-US">
              <a:effectLst/>
            </a:rPr>
            <a:t>　当市では、令和３年度に南九州市公共施設等総合管理計画の見直しを行っており、引き続き、公共施設等の適正な整備や更新、長寿命化を計画的に行い、将来の財政負担の軽減及び平準化を図っていく。</a:t>
          </a:r>
        </a:p>
        <a:p>
          <a:endParaRPr lang="ja-JP" altLang="en-US">
            <a:effectLst/>
          </a:endParaRPr>
        </a:p>
        <a:p>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99264BB-2C6C-415D-9F2F-AE3FDE4BD491}"/>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E7B82FE0-BA54-4271-AFE2-5648D566F2B4}"/>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8E36AEC5-9DA9-4D0D-88BA-FD61D16DD8C1}"/>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FD7B5491-6663-4FD3-A549-D90D2D5E96F1}"/>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63" name="テキスト ボックス 62">
          <a:extLst>
            <a:ext uri="{FF2B5EF4-FFF2-40B4-BE49-F238E27FC236}">
              <a16:creationId xmlns:a16="http://schemas.microsoft.com/office/drawing/2014/main" id="{784A23FF-DD9D-4531-BF88-F364646A73AC}"/>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5A8F3229-283B-4B9D-A9B5-226B22C88DD5}"/>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76925E35-0AD5-4F0E-A8AB-7CD2E8795A81}"/>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B6A000C-4377-45AA-9269-AF1C1A4AE86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1E3C1D52-7B3B-4724-8C89-CD85590582E3}"/>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3B7151E0-B9D3-4632-B174-5C1C1A2A810F}"/>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DA9BEAF4-CF62-467F-BF28-2D3307507F4F}"/>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319BBBB-38C3-48DF-ACF1-7479293DBB1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BE4E78D8-1A41-4C75-B307-1AC567EF5779}"/>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DB30892C-AECA-4009-854D-FA3650564289}"/>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3" name="テキスト ボックス 72">
          <a:extLst>
            <a:ext uri="{FF2B5EF4-FFF2-40B4-BE49-F238E27FC236}">
              <a16:creationId xmlns:a16="http://schemas.microsoft.com/office/drawing/2014/main" id="{CBF64C18-EB63-420E-BF3F-E97294548E8E}"/>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A3D40404-6373-4DA1-B3AC-CB347B29C0B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75" name="直線コネクタ 74">
          <a:extLst>
            <a:ext uri="{FF2B5EF4-FFF2-40B4-BE49-F238E27FC236}">
              <a16:creationId xmlns:a16="http://schemas.microsoft.com/office/drawing/2014/main" id="{AECC06E6-858D-4E4C-9763-D7EFE14D36AE}"/>
            </a:ext>
          </a:extLst>
        </xdr:cNvPr>
        <xdr:cNvCxnSpPr/>
      </xdr:nvCxnSpPr>
      <xdr:spPr>
        <a:xfrm flipV="1">
          <a:off x="4760595" y="5476558"/>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76" name="有形固定資産減価償却率最小値テキスト">
          <a:extLst>
            <a:ext uri="{FF2B5EF4-FFF2-40B4-BE49-F238E27FC236}">
              <a16:creationId xmlns:a16="http://schemas.microsoft.com/office/drawing/2014/main" id="{FDC04E35-6FA9-4429-9311-31744AB02497}"/>
            </a:ext>
          </a:extLst>
        </xdr:cNvPr>
        <xdr:cNvSpPr txBox="1"/>
      </xdr:nvSpPr>
      <xdr:spPr>
        <a:xfrm>
          <a:off x="4813300" y="652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77" name="直線コネクタ 76">
          <a:extLst>
            <a:ext uri="{FF2B5EF4-FFF2-40B4-BE49-F238E27FC236}">
              <a16:creationId xmlns:a16="http://schemas.microsoft.com/office/drawing/2014/main" id="{BD1BD706-F531-483F-A4D7-1C51AF73840B}"/>
            </a:ext>
          </a:extLst>
        </xdr:cNvPr>
        <xdr:cNvCxnSpPr/>
      </xdr:nvCxnSpPr>
      <xdr:spPr>
        <a:xfrm>
          <a:off x="4673600" y="6518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78" name="有形固定資産減価償却率最大値テキスト">
          <a:extLst>
            <a:ext uri="{FF2B5EF4-FFF2-40B4-BE49-F238E27FC236}">
              <a16:creationId xmlns:a16="http://schemas.microsoft.com/office/drawing/2014/main" id="{ED6B904E-0E9E-497D-BB4F-7B29CE0CD3B6}"/>
            </a:ext>
          </a:extLst>
        </xdr:cNvPr>
        <xdr:cNvSpPr txBox="1"/>
      </xdr:nvSpPr>
      <xdr:spPr>
        <a:xfrm>
          <a:off x="4813300" y="5251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79" name="直線コネクタ 78">
          <a:extLst>
            <a:ext uri="{FF2B5EF4-FFF2-40B4-BE49-F238E27FC236}">
              <a16:creationId xmlns:a16="http://schemas.microsoft.com/office/drawing/2014/main" id="{509D53F7-293E-4048-8E98-8586E36B957C}"/>
            </a:ext>
          </a:extLst>
        </xdr:cNvPr>
        <xdr:cNvCxnSpPr/>
      </xdr:nvCxnSpPr>
      <xdr:spPr>
        <a:xfrm>
          <a:off x="4673600" y="547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20655</xdr:rowOff>
    </xdr:from>
    <xdr:ext cx="405111" cy="259045"/>
    <xdr:sp macro="" textlink="">
      <xdr:nvSpPr>
        <xdr:cNvPr id="80" name="有形固定資産減価償却率平均値テキスト">
          <a:extLst>
            <a:ext uri="{FF2B5EF4-FFF2-40B4-BE49-F238E27FC236}">
              <a16:creationId xmlns:a16="http://schemas.microsoft.com/office/drawing/2014/main" id="{CFC60E8E-29C4-4444-AB49-70AE1FAFAEA8}"/>
            </a:ext>
          </a:extLst>
        </xdr:cNvPr>
        <xdr:cNvSpPr txBox="1"/>
      </xdr:nvSpPr>
      <xdr:spPr>
        <a:xfrm>
          <a:off x="4813300" y="59356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81" name="フローチャート: 判断 80">
          <a:extLst>
            <a:ext uri="{FF2B5EF4-FFF2-40B4-BE49-F238E27FC236}">
              <a16:creationId xmlns:a16="http://schemas.microsoft.com/office/drawing/2014/main" id="{CAC08CB6-2C6F-4A2D-8319-6374F9356B15}"/>
            </a:ext>
          </a:extLst>
        </xdr:cNvPr>
        <xdr:cNvSpPr/>
      </xdr:nvSpPr>
      <xdr:spPr>
        <a:xfrm>
          <a:off x="4711700" y="6084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82" name="フローチャート: 判断 81">
          <a:extLst>
            <a:ext uri="{FF2B5EF4-FFF2-40B4-BE49-F238E27FC236}">
              <a16:creationId xmlns:a16="http://schemas.microsoft.com/office/drawing/2014/main" id="{6F31EAC0-8262-4289-8833-C8A2D780C1D4}"/>
            </a:ext>
          </a:extLst>
        </xdr:cNvPr>
        <xdr:cNvSpPr/>
      </xdr:nvSpPr>
      <xdr:spPr>
        <a:xfrm>
          <a:off x="4000500" y="606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83" name="フローチャート: 判断 82">
          <a:extLst>
            <a:ext uri="{FF2B5EF4-FFF2-40B4-BE49-F238E27FC236}">
              <a16:creationId xmlns:a16="http://schemas.microsoft.com/office/drawing/2014/main" id="{29F931C1-B482-49C3-B9B2-BE3C3F879DE7}"/>
            </a:ext>
          </a:extLst>
        </xdr:cNvPr>
        <xdr:cNvSpPr/>
      </xdr:nvSpPr>
      <xdr:spPr>
        <a:xfrm>
          <a:off x="3238500" y="605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84" name="フローチャート: 判断 83">
          <a:extLst>
            <a:ext uri="{FF2B5EF4-FFF2-40B4-BE49-F238E27FC236}">
              <a16:creationId xmlns:a16="http://schemas.microsoft.com/office/drawing/2014/main" id="{D944A022-A51C-4EF7-A5B0-1FCA3BA86F1E}"/>
            </a:ext>
          </a:extLst>
        </xdr:cNvPr>
        <xdr:cNvSpPr/>
      </xdr:nvSpPr>
      <xdr:spPr>
        <a:xfrm>
          <a:off x="2476500" y="6026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46884</xdr:rowOff>
    </xdr:from>
    <xdr:to>
      <xdr:col>7</xdr:col>
      <xdr:colOff>187325</xdr:colOff>
      <xdr:row>30</xdr:row>
      <xdr:rowOff>148484</xdr:rowOff>
    </xdr:to>
    <xdr:sp macro="" textlink="">
      <xdr:nvSpPr>
        <xdr:cNvPr id="85" name="フローチャート: 判断 84">
          <a:extLst>
            <a:ext uri="{FF2B5EF4-FFF2-40B4-BE49-F238E27FC236}">
              <a16:creationId xmlns:a16="http://schemas.microsoft.com/office/drawing/2014/main" id="{FA6B5EF2-59AE-498E-92DB-339511ABE48B}"/>
            </a:ext>
          </a:extLst>
        </xdr:cNvPr>
        <xdr:cNvSpPr/>
      </xdr:nvSpPr>
      <xdr:spPr>
        <a:xfrm>
          <a:off x="1714500" y="596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2DA06F2F-21C3-4857-B430-4F927EB1E80F}"/>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824D9EDE-3D52-491B-BFC2-3983D53DD6BC}"/>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FF20DB4-9974-4FD5-9BD6-D1849D944AD5}"/>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FC64A12-A91A-47DA-970F-5E607BCAEA1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AC1158ED-E5B3-4EC6-8F95-FBDBE2EAF5C6}"/>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38100</xdr:rowOff>
    </xdr:from>
    <xdr:to>
      <xdr:col>23</xdr:col>
      <xdr:colOff>136525</xdr:colOff>
      <xdr:row>33</xdr:row>
      <xdr:rowOff>139700</xdr:rowOff>
    </xdr:to>
    <xdr:sp macro="" textlink="">
      <xdr:nvSpPr>
        <xdr:cNvPr id="91" name="楕円 90">
          <a:extLst>
            <a:ext uri="{FF2B5EF4-FFF2-40B4-BE49-F238E27FC236}">
              <a16:creationId xmlns:a16="http://schemas.microsoft.com/office/drawing/2014/main" id="{9322D4DE-17C6-45A7-A30A-4627ADDD84F9}"/>
            </a:ext>
          </a:extLst>
        </xdr:cNvPr>
        <xdr:cNvSpPr/>
      </xdr:nvSpPr>
      <xdr:spPr>
        <a:xfrm>
          <a:off x="4711700" y="646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124477</xdr:rowOff>
    </xdr:from>
    <xdr:ext cx="405111" cy="259045"/>
    <xdr:sp macro="" textlink="">
      <xdr:nvSpPr>
        <xdr:cNvPr id="92" name="有形固定資産減価償却率該当値テキスト">
          <a:extLst>
            <a:ext uri="{FF2B5EF4-FFF2-40B4-BE49-F238E27FC236}">
              <a16:creationId xmlns:a16="http://schemas.microsoft.com/office/drawing/2014/main" id="{AB3CE908-E06B-463F-AF4B-FC4C1844E491}"/>
            </a:ext>
          </a:extLst>
        </xdr:cNvPr>
        <xdr:cNvSpPr txBox="1"/>
      </xdr:nvSpPr>
      <xdr:spPr>
        <a:xfrm>
          <a:off x="4813300" y="638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30903</xdr:rowOff>
    </xdr:from>
    <xdr:to>
      <xdr:col>19</xdr:col>
      <xdr:colOff>187325</xdr:colOff>
      <xdr:row>33</xdr:row>
      <xdr:rowOff>132504</xdr:rowOff>
    </xdr:to>
    <xdr:sp macro="" textlink="">
      <xdr:nvSpPr>
        <xdr:cNvPr id="93" name="楕円 92">
          <a:extLst>
            <a:ext uri="{FF2B5EF4-FFF2-40B4-BE49-F238E27FC236}">
              <a16:creationId xmlns:a16="http://schemas.microsoft.com/office/drawing/2014/main" id="{A6A07850-5B59-40AF-B247-080E4D3995A4}"/>
            </a:ext>
          </a:extLst>
        </xdr:cNvPr>
        <xdr:cNvSpPr/>
      </xdr:nvSpPr>
      <xdr:spPr>
        <a:xfrm>
          <a:off x="4000500" y="64602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81704</xdr:rowOff>
    </xdr:from>
    <xdr:to>
      <xdr:col>23</xdr:col>
      <xdr:colOff>85725</xdr:colOff>
      <xdr:row>33</xdr:row>
      <xdr:rowOff>88900</xdr:rowOff>
    </xdr:to>
    <xdr:cxnSp macro="">
      <xdr:nvCxnSpPr>
        <xdr:cNvPr id="94" name="直線コネクタ 93">
          <a:extLst>
            <a:ext uri="{FF2B5EF4-FFF2-40B4-BE49-F238E27FC236}">
              <a16:creationId xmlns:a16="http://schemas.microsoft.com/office/drawing/2014/main" id="{5CCD502A-1AD7-45A8-A4BD-B115855BD925}"/>
            </a:ext>
          </a:extLst>
        </xdr:cNvPr>
        <xdr:cNvCxnSpPr/>
      </xdr:nvCxnSpPr>
      <xdr:spPr>
        <a:xfrm>
          <a:off x="4051300" y="6511079"/>
          <a:ext cx="7112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33</xdr:row>
      <xdr:rowOff>29104</xdr:rowOff>
    </xdr:from>
    <xdr:to>
      <xdr:col>15</xdr:col>
      <xdr:colOff>187325</xdr:colOff>
      <xdr:row>33</xdr:row>
      <xdr:rowOff>130704</xdr:rowOff>
    </xdr:to>
    <xdr:sp macro="" textlink="">
      <xdr:nvSpPr>
        <xdr:cNvPr id="95" name="楕円 94">
          <a:extLst>
            <a:ext uri="{FF2B5EF4-FFF2-40B4-BE49-F238E27FC236}">
              <a16:creationId xmlns:a16="http://schemas.microsoft.com/office/drawing/2014/main" id="{432A5554-E75E-403D-9660-2C8D3F01ED70}"/>
            </a:ext>
          </a:extLst>
        </xdr:cNvPr>
        <xdr:cNvSpPr/>
      </xdr:nvSpPr>
      <xdr:spPr>
        <a:xfrm>
          <a:off x="3238500" y="6458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79904</xdr:rowOff>
    </xdr:from>
    <xdr:to>
      <xdr:col>19</xdr:col>
      <xdr:colOff>136525</xdr:colOff>
      <xdr:row>33</xdr:row>
      <xdr:rowOff>81704</xdr:rowOff>
    </xdr:to>
    <xdr:cxnSp macro="">
      <xdr:nvCxnSpPr>
        <xdr:cNvPr id="96" name="直線コネクタ 95">
          <a:extLst>
            <a:ext uri="{FF2B5EF4-FFF2-40B4-BE49-F238E27FC236}">
              <a16:creationId xmlns:a16="http://schemas.microsoft.com/office/drawing/2014/main" id="{A751636F-DEE3-4252-9993-2EDFC261BEDB}"/>
            </a:ext>
          </a:extLst>
        </xdr:cNvPr>
        <xdr:cNvCxnSpPr/>
      </xdr:nvCxnSpPr>
      <xdr:spPr>
        <a:xfrm>
          <a:off x="3289300" y="6509279"/>
          <a:ext cx="762000" cy="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33</xdr:row>
      <xdr:rowOff>25506</xdr:rowOff>
    </xdr:from>
    <xdr:to>
      <xdr:col>11</xdr:col>
      <xdr:colOff>187325</xdr:colOff>
      <xdr:row>33</xdr:row>
      <xdr:rowOff>127105</xdr:rowOff>
    </xdr:to>
    <xdr:sp macro="" textlink="">
      <xdr:nvSpPr>
        <xdr:cNvPr id="97" name="楕円 96">
          <a:extLst>
            <a:ext uri="{FF2B5EF4-FFF2-40B4-BE49-F238E27FC236}">
              <a16:creationId xmlns:a16="http://schemas.microsoft.com/office/drawing/2014/main" id="{C4BD3F5B-D3C5-41D4-B27C-F095B104B6EB}"/>
            </a:ext>
          </a:extLst>
        </xdr:cNvPr>
        <xdr:cNvSpPr/>
      </xdr:nvSpPr>
      <xdr:spPr>
        <a:xfrm>
          <a:off x="2476500" y="645488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76306</xdr:rowOff>
    </xdr:from>
    <xdr:to>
      <xdr:col>15</xdr:col>
      <xdr:colOff>136525</xdr:colOff>
      <xdr:row>33</xdr:row>
      <xdr:rowOff>79904</xdr:rowOff>
    </xdr:to>
    <xdr:cxnSp macro="">
      <xdr:nvCxnSpPr>
        <xdr:cNvPr id="98" name="直線コネクタ 97">
          <a:extLst>
            <a:ext uri="{FF2B5EF4-FFF2-40B4-BE49-F238E27FC236}">
              <a16:creationId xmlns:a16="http://schemas.microsoft.com/office/drawing/2014/main" id="{4088A47D-6F8C-4C0B-99DA-04CAA6A93CBE}"/>
            </a:ext>
          </a:extLst>
        </xdr:cNvPr>
        <xdr:cNvCxnSpPr/>
      </xdr:nvCxnSpPr>
      <xdr:spPr>
        <a:xfrm>
          <a:off x="2527300" y="6505681"/>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33</xdr:row>
      <xdr:rowOff>9313</xdr:rowOff>
    </xdr:from>
    <xdr:to>
      <xdr:col>7</xdr:col>
      <xdr:colOff>187325</xdr:colOff>
      <xdr:row>33</xdr:row>
      <xdr:rowOff>110913</xdr:rowOff>
    </xdr:to>
    <xdr:sp macro="" textlink="">
      <xdr:nvSpPr>
        <xdr:cNvPr id="99" name="楕円 98">
          <a:extLst>
            <a:ext uri="{FF2B5EF4-FFF2-40B4-BE49-F238E27FC236}">
              <a16:creationId xmlns:a16="http://schemas.microsoft.com/office/drawing/2014/main" id="{92FC0C07-F50E-401A-9A76-28D3396805F7}"/>
            </a:ext>
          </a:extLst>
        </xdr:cNvPr>
        <xdr:cNvSpPr/>
      </xdr:nvSpPr>
      <xdr:spPr>
        <a:xfrm>
          <a:off x="1714500" y="643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33</xdr:row>
      <xdr:rowOff>60113</xdr:rowOff>
    </xdr:from>
    <xdr:to>
      <xdr:col>11</xdr:col>
      <xdr:colOff>136525</xdr:colOff>
      <xdr:row>33</xdr:row>
      <xdr:rowOff>76306</xdr:rowOff>
    </xdr:to>
    <xdr:cxnSp macro="">
      <xdr:nvCxnSpPr>
        <xdr:cNvPr id="100" name="直線コネクタ 99">
          <a:extLst>
            <a:ext uri="{FF2B5EF4-FFF2-40B4-BE49-F238E27FC236}">
              <a16:creationId xmlns:a16="http://schemas.microsoft.com/office/drawing/2014/main" id="{C084497C-C0E4-4563-B659-EE84DD2B873B}"/>
            </a:ext>
          </a:extLst>
        </xdr:cNvPr>
        <xdr:cNvCxnSpPr/>
      </xdr:nvCxnSpPr>
      <xdr:spPr>
        <a:xfrm>
          <a:off x="1765300" y="6489488"/>
          <a:ext cx="762000" cy="16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97913</xdr:rowOff>
    </xdr:from>
    <xdr:ext cx="405111" cy="259045"/>
    <xdr:sp macro="" textlink="">
      <xdr:nvSpPr>
        <xdr:cNvPr id="101" name="n_1aveValue有形固定資産減価償却率">
          <a:extLst>
            <a:ext uri="{FF2B5EF4-FFF2-40B4-BE49-F238E27FC236}">
              <a16:creationId xmlns:a16="http://schemas.microsoft.com/office/drawing/2014/main" id="{96953947-3D96-48B3-AADF-E2041F40DF50}"/>
            </a:ext>
          </a:extLst>
        </xdr:cNvPr>
        <xdr:cNvSpPr txBox="1"/>
      </xdr:nvSpPr>
      <xdr:spPr>
        <a:xfrm>
          <a:off x="3836044" y="5841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90716</xdr:rowOff>
    </xdr:from>
    <xdr:ext cx="405111" cy="259045"/>
    <xdr:sp macro="" textlink="">
      <xdr:nvSpPr>
        <xdr:cNvPr id="102" name="n_2aveValue有形固定資産減価償却率">
          <a:extLst>
            <a:ext uri="{FF2B5EF4-FFF2-40B4-BE49-F238E27FC236}">
              <a16:creationId xmlns:a16="http://schemas.microsoft.com/office/drawing/2014/main" id="{BA29BFC6-DC11-4513-B51D-E0DB156A12CE}"/>
            </a:ext>
          </a:extLst>
        </xdr:cNvPr>
        <xdr:cNvSpPr txBox="1"/>
      </xdr:nvSpPr>
      <xdr:spPr>
        <a:xfrm>
          <a:off x="3086744" y="583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58331</xdr:rowOff>
    </xdr:from>
    <xdr:ext cx="405111" cy="259045"/>
    <xdr:sp macro="" textlink="">
      <xdr:nvSpPr>
        <xdr:cNvPr id="103" name="n_3aveValue有形固定資産減価償却率">
          <a:extLst>
            <a:ext uri="{FF2B5EF4-FFF2-40B4-BE49-F238E27FC236}">
              <a16:creationId xmlns:a16="http://schemas.microsoft.com/office/drawing/2014/main" id="{B381806D-C2C4-4485-AD9E-D4A903A0FBB2}"/>
            </a:ext>
          </a:extLst>
        </xdr:cNvPr>
        <xdr:cNvSpPr txBox="1"/>
      </xdr:nvSpPr>
      <xdr:spPr>
        <a:xfrm>
          <a:off x="2324744" y="5801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165011</xdr:rowOff>
    </xdr:from>
    <xdr:ext cx="405111" cy="259045"/>
    <xdr:sp macro="" textlink="">
      <xdr:nvSpPr>
        <xdr:cNvPr id="104" name="n_4aveValue有形固定資産減価償却率">
          <a:extLst>
            <a:ext uri="{FF2B5EF4-FFF2-40B4-BE49-F238E27FC236}">
              <a16:creationId xmlns:a16="http://schemas.microsoft.com/office/drawing/2014/main" id="{1F8F7352-EF9E-4758-B634-52B1482C1B98}"/>
            </a:ext>
          </a:extLst>
        </xdr:cNvPr>
        <xdr:cNvSpPr txBox="1"/>
      </xdr:nvSpPr>
      <xdr:spPr>
        <a:xfrm>
          <a:off x="1562744" y="573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123631</xdr:rowOff>
    </xdr:from>
    <xdr:ext cx="405111" cy="259045"/>
    <xdr:sp macro="" textlink="">
      <xdr:nvSpPr>
        <xdr:cNvPr id="105" name="n_1mainValue有形固定資産減価償却率">
          <a:extLst>
            <a:ext uri="{FF2B5EF4-FFF2-40B4-BE49-F238E27FC236}">
              <a16:creationId xmlns:a16="http://schemas.microsoft.com/office/drawing/2014/main" id="{8FA42F55-5075-4499-859D-8259BF2F842E}"/>
            </a:ext>
          </a:extLst>
        </xdr:cNvPr>
        <xdr:cNvSpPr txBox="1"/>
      </xdr:nvSpPr>
      <xdr:spPr>
        <a:xfrm>
          <a:off x="3836044" y="65530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121831</xdr:rowOff>
    </xdr:from>
    <xdr:ext cx="405111" cy="259045"/>
    <xdr:sp macro="" textlink="">
      <xdr:nvSpPr>
        <xdr:cNvPr id="106" name="n_2mainValue有形固定資産減価償却率">
          <a:extLst>
            <a:ext uri="{FF2B5EF4-FFF2-40B4-BE49-F238E27FC236}">
              <a16:creationId xmlns:a16="http://schemas.microsoft.com/office/drawing/2014/main" id="{22E3A100-9FBB-4364-B316-7EA5EA08555A}"/>
            </a:ext>
          </a:extLst>
        </xdr:cNvPr>
        <xdr:cNvSpPr txBox="1"/>
      </xdr:nvSpPr>
      <xdr:spPr>
        <a:xfrm>
          <a:off x="3086744" y="6551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118233</xdr:rowOff>
    </xdr:from>
    <xdr:ext cx="405111" cy="259045"/>
    <xdr:sp macro="" textlink="">
      <xdr:nvSpPr>
        <xdr:cNvPr id="107" name="n_3mainValue有形固定資産減価償却率">
          <a:extLst>
            <a:ext uri="{FF2B5EF4-FFF2-40B4-BE49-F238E27FC236}">
              <a16:creationId xmlns:a16="http://schemas.microsoft.com/office/drawing/2014/main" id="{9C162C50-FE6D-4106-82FD-2AA4EE8F7F45}"/>
            </a:ext>
          </a:extLst>
        </xdr:cNvPr>
        <xdr:cNvSpPr txBox="1"/>
      </xdr:nvSpPr>
      <xdr:spPr>
        <a:xfrm>
          <a:off x="2324744" y="6547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102040</xdr:rowOff>
    </xdr:from>
    <xdr:ext cx="405111" cy="259045"/>
    <xdr:sp macro="" textlink="">
      <xdr:nvSpPr>
        <xdr:cNvPr id="108" name="n_4mainValue有形固定資産減価償却率">
          <a:extLst>
            <a:ext uri="{FF2B5EF4-FFF2-40B4-BE49-F238E27FC236}">
              <a16:creationId xmlns:a16="http://schemas.microsoft.com/office/drawing/2014/main" id="{A6938A53-1B70-4482-B5A6-2E47E6E1E3F0}"/>
            </a:ext>
          </a:extLst>
        </xdr:cNvPr>
        <xdr:cNvSpPr txBox="1"/>
      </xdr:nvSpPr>
      <xdr:spPr>
        <a:xfrm>
          <a:off x="1562744" y="6531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9313944B-948B-4934-A5B0-EA92F90B0621}"/>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33259545-9757-433B-93F7-596F97620592}"/>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CDF0A52E-4119-4E78-BAB8-715BE219ADA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9F53D3F-A8C8-4CCB-A732-B99E233C0B0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0182AF3F-BF6E-4992-81AE-C6A858A6E58F}"/>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E2C472B1-F1CE-408E-8AD6-4D3E1D5113C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6F637078-B294-4C18-887B-77C5B7C8443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BE878A7C-8267-4B26-AA69-20D13E881835}"/>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12191C8C-69CC-4037-A0E3-DAEF5C09357A}"/>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4E963520-11EE-4543-AF97-16CBF89DCBF9}"/>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F0440243-1F70-4DB5-BB23-3D6C064F39F7}"/>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304C49A2-AA0C-4770-9451-5FB311BB817B}"/>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50D26EE6-8488-460D-BE67-6019891D5956}"/>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市町村合併前に旧町で借り入れた地方債の償還終了が続き、また新規発行を抑制してきたが、新庁舎建設に係る旧合併特例事業債の影響などもあり、地方債現在高は対前年度</a:t>
          </a:r>
          <a:r>
            <a:rPr kumimoji="1" lang="en-US" altLang="ja-JP" sz="1100">
              <a:latin typeface="ＭＳ Ｐゴシック" panose="020B0600070205080204" pitchFamily="50" charset="-128"/>
              <a:ea typeface="ＭＳ Ｐゴシック" panose="020B0600070205080204" pitchFamily="50" charset="-128"/>
            </a:rPr>
            <a:t>1,752,656</a:t>
          </a:r>
          <a:r>
            <a:rPr kumimoji="1" lang="ja-JP" altLang="en-US" sz="1100">
              <a:latin typeface="ＭＳ Ｐゴシック" panose="020B0600070205080204" pitchFamily="50" charset="-128"/>
              <a:ea typeface="ＭＳ Ｐゴシック" panose="020B0600070205080204" pitchFamily="50" charset="-128"/>
            </a:rPr>
            <a:t>千円増となった。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引き続き、歳入の確保に努めるとともに、人件費が債務償還比率を引き上げている要因になっているため、南九州市第３次定員適正化計画に基づき、新庁舎建設による本庁方式への移行や定年延長制度の導入等を考慮しながら、令和９年度までに職員数を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年度比で</a:t>
          </a:r>
          <a:r>
            <a:rPr kumimoji="1" lang="en-US" altLang="ja-JP" sz="1100">
              <a:latin typeface="ＭＳ Ｐゴシック" panose="020B0600070205080204" pitchFamily="50" charset="-128"/>
              <a:ea typeface="ＭＳ Ｐゴシック" panose="020B0600070205080204" pitchFamily="50" charset="-128"/>
            </a:rPr>
            <a:t>48</a:t>
          </a:r>
          <a:r>
            <a:rPr kumimoji="1" lang="ja-JP" altLang="en-US" sz="1100">
              <a:latin typeface="ＭＳ Ｐゴシック" panose="020B0600070205080204" pitchFamily="50" charset="-128"/>
              <a:ea typeface="ＭＳ Ｐゴシック" panose="020B0600070205080204" pitchFamily="50" charset="-128"/>
            </a:rPr>
            <a:t>人の削減に努める。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34279B79-A506-4A49-81D6-E698105075C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9C1FE41-DB2E-4056-9B0A-3BF53685406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C035C363-EE81-4184-A997-44E1C4A176D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5" name="直線コネクタ 124">
          <a:extLst>
            <a:ext uri="{FF2B5EF4-FFF2-40B4-BE49-F238E27FC236}">
              <a16:creationId xmlns:a16="http://schemas.microsoft.com/office/drawing/2014/main" id="{D9E63AED-22C9-4F48-A2EB-E9738218BE42}"/>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26" name="テキスト ボックス 125">
          <a:extLst>
            <a:ext uri="{FF2B5EF4-FFF2-40B4-BE49-F238E27FC236}">
              <a16:creationId xmlns:a16="http://schemas.microsoft.com/office/drawing/2014/main" id="{71DC38D0-FFC6-4D06-BEB8-60CA267362F9}"/>
            </a:ext>
          </a:extLst>
        </xdr:cNvPr>
        <xdr:cNvSpPr txBox="1"/>
      </xdr:nvSpPr>
      <xdr:spPr>
        <a:xfrm>
          <a:off x="10756676" y="65863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7" name="直線コネクタ 126">
          <a:extLst>
            <a:ext uri="{FF2B5EF4-FFF2-40B4-BE49-F238E27FC236}">
              <a16:creationId xmlns:a16="http://schemas.microsoft.com/office/drawing/2014/main" id="{7F8BCA92-76DD-4324-B0EA-D0E60E69CD93}"/>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28" name="テキスト ボックス 127">
          <a:extLst>
            <a:ext uri="{FF2B5EF4-FFF2-40B4-BE49-F238E27FC236}">
              <a16:creationId xmlns:a16="http://schemas.microsoft.com/office/drawing/2014/main" id="{F78F014D-13D8-4E47-A4FE-1E0FF72915CF}"/>
            </a:ext>
          </a:extLst>
        </xdr:cNvPr>
        <xdr:cNvSpPr txBox="1"/>
      </xdr:nvSpPr>
      <xdr:spPr>
        <a:xfrm>
          <a:off x="10756676" y="61545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9" name="直線コネクタ 128">
          <a:extLst>
            <a:ext uri="{FF2B5EF4-FFF2-40B4-BE49-F238E27FC236}">
              <a16:creationId xmlns:a16="http://schemas.microsoft.com/office/drawing/2014/main" id="{CAFB5CA4-FD94-4189-AD49-C8AB2FEAFC6A}"/>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30" name="テキスト ボックス 129">
          <a:extLst>
            <a:ext uri="{FF2B5EF4-FFF2-40B4-BE49-F238E27FC236}">
              <a16:creationId xmlns:a16="http://schemas.microsoft.com/office/drawing/2014/main" id="{A6E9E494-5656-4DE9-943E-17E42327C2C7}"/>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31" name="直線コネクタ 130">
          <a:extLst>
            <a:ext uri="{FF2B5EF4-FFF2-40B4-BE49-F238E27FC236}">
              <a16:creationId xmlns:a16="http://schemas.microsoft.com/office/drawing/2014/main" id="{8B1B7EFD-C299-41F4-ABD3-180B48120915}"/>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32" name="テキスト ボックス 131">
          <a:extLst>
            <a:ext uri="{FF2B5EF4-FFF2-40B4-BE49-F238E27FC236}">
              <a16:creationId xmlns:a16="http://schemas.microsoft.com/office/drawing/2014/main" id="{766998E3-869C-4FCD-9CB9-7F2B8D329BE2}"/>
            </a:ext>
          </a:extLst>
        </xdr:cNvPr>
        <xdr:cNvSpPr txBox="1"/>
      </xdr:nvSpPr>
      <xdr:spPr>
        <a:xfrm>
          <a:off x="10931403" y="52909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CC7CA8A2-4174-431A-A28A-B400BA8B9B8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FCABA733-7CC2-4839-BEE4-BA1FA75D305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35" name="直線コネクタ 134">
          <a:extLst>
            <a:ext uri="{FF2B5EF4-FFF2-40B4-BE49-F238E27FC236}">
              <a16:creationId xmlns:a16="http://schemas.microsoft.com/office/drawing/2014/main" id="{87D7505D-900C-4D6A-A387-E6E324A505CE}"/>
            </a:ext>
          </a:extLst>
        </xdr:cNvPr>
        <xdr:cNvCxnSpPr/>
      </xdr:nvCxnSpPr>
      <xdr:spPr>
        <a:xfrm flipV="1">
          <a:off x="14793595" y="5384800"/>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36" name="債務償還比率最小値テキスト">
          <a:extLst>
            <a:ext uri="{FF2B5EF4-FFF2-40B4-BE49-F238E27FC236}">
              <a16:creationId xmlns:a16="http://schemas.microsoft.com/office/drawing/2014/main" id="{C2862BC8-28AF-4EAD-932D-84A606770786}"/>
            </a:ext>
          </a:extLst>
        </xdr:cNvPr>
        <xdr:cNvSpPr txBox="1"/>
      </xdr:nvSpPr>
      <xdr:spPr>
        <a:xfrm>
          <a:off x="14846300" y="677531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37" name="直線コネクタ 136">
          <a:extLst>
            <a:ext uri="{FF2B5EF4-FFF2-40B4-BE49-F238E27FC236}">
              <a16:creationId xmlns:a16="http://schemas.microsoft.com/office/drawing/2014/main" id="{CB646A98-242B-4B37-9B60-7C55322DFDD1}"/>
            </a:ext>
          </a:extLst>
        </xdr:cNvPr>
        <xdr:cNvCxnSpPr/>
      </xdr:nvCxnSpPr>
      <xdr:spPr>
        <a:xfrm>
          <a:off x="14706600" y="6771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38" name="債務償還比率最大値テキスト">
          <a:extLst>
            <a:ext uri="{FF2B5EF4-FFF2-40B4-BE49-F238E27FC236}">
              <a16:creationId xmlns:a16="http://schemas.microsoft.com/office/drawing/2014/main" id="{1ADC39F2-F521-4BDE-9654-6D6238DEC5FA}"/>
            </a:ext>
          </a:extLst>
        </xdr:cNvPr>
        <xdr:cNvSpPr txBox="1"/>
      </xdr:nvSpPr>
      <xdr:spPr>
        <a:xfrm>
          <a:off x="14846300" y="5160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39" name="直線コネクタ 138">
          <a:extLst>
            <a:ext uri="{FF2B5EF4-FFF2-40B4-BE49-F238E27FC236}">
              <a16:creationId xmlns:a16="http://schemas.microsoft.com/office/drawing/2014/main" id="{CC3B286C-CB00-4A47-A5A1-D2157E68B504}"/>
            </a:ext>
          </a:extLst>
        </xdr:cNvPr>
        <xdr:cNvCxnSpPr/>
      </xdr:nvCxnSpPr>
      <xdr:spPr>
        <a:xfrm>
          <a:off x="14706600" y="538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44609</xdr:rowOff>
    </xdr:from>
    <xdr:ext cx="469744" cy="259045"/>
    <xdr:sp macro="" textlink="">
      <xdr:nvSpPr>
        <xdr:cNvPr id="140" name="債務償還比率平均値テキスト">
          <a:extLst>
            <a:ext uri="{FF2B5EF4-FFF2-40B4-BE49-F238E27FC236}">
              <a16:creationId xmlns:a16="http://schemas.microsoft.com/office/drawing/2014/main" id="{E519CA8D-F922-4D6C-AD00-AA9A53EF137C}"/>
            </a:ext>
          </a:extLst>
        </xdr:cNvPr>
        <xdr:cNvSpPr txBox="1"/>
      </xdr:nvSpPr>
      <xdr:spPr>
        <a:xfrm>
          <a:off x="14846300" y="5788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41" name="フローチャート: 判断 140">
          <a:extLst>
            <a:ext uri="{FF2B5EF4-FFF2-40B4-BE49-F238E27FC236}">
              <a16:creationId xmlns:a16="http://schemas.microsoft.com/office/drawing/2014/main" id="{7ACBD7E1-097C-4C61-9584-B11AE0FF0418}"/>
            </a:ext>
          </a:extLst>
        </xdr:cNvPr>
        <xdr:cNvSpPr/>
      </xdr:nvSpPr>
      <xdr:spPr>
        <a:xfrm>
          <a:off x="14744700" y="580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42" name="フローチャート: 判断 141">
          <a:extLst>
            <a:ext uri="{FF2B5EF4-FFF2-40B4-BE49-F238E27FC236}">
              <a16:creationId xmlns:a16="http://schemas.microsoft.com/office/drawing/2014/main" id="{E4D9F0B8-ADAB-42E8-BC26-C528D8B892FB}"/>
            </a:ext>
          </a:extLst>
        </xdr:cNvPr>
        <xdr:cNvSpPr/>
      </xdr:nvSpPr>
      <xdr:spPr>
        <a:xfrm>
          <a:off x="14033500" y="5806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43" name="フローチャート: 判断 142">
          <a:extLst>
            <a:ext uri="{FF2B5EF4-FFF2-40B4-BE49-F238E27FC236}">
              <a16:creationId xmlns:a16="http://schemas.microsoft.com/office/drawing/2014/main" id="{90A88B1A-4FCD-45D6-BA9C-03CCA40D314F}"/>
            </a:ext>
          </a:extLst>
        </xdr:cNvPr>
        <xdr:cNvSpPr/>
      </xdr:nvSpPr>
      <xdr:spPr>
        <a:xfrm>
          <a:off x="13271500" y="5813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44" name="フローチャート: 判断 143">
          <a:extLst>
            <a:ext uri="{FF2B5EF4-FFF2-40B4-BE49-F238E27FC236}">
              <a16:creationId xmlns:a16="http://schemas.microsoft.com/office/drawing/2014/main" id="{B4CE9D30-D274-4115-912A-93DDA704851F}"/>
            </a:ext>
          </a:extLst>
        </xdr:cNvPr>
        <xdr:cNvSpPr/>
      </xdr:nvSpPr>
      <xdr:spPr>
        <a:xfrm>
          <a:off x="12509500" y="578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91399</xdr:rowOff>
    </xdr:from>
    <xdr:to>
      <xdr:col>60</xdr:col>
      <xdr:colOff>123825</xdr:colOff>
      <xdr:row>30</xdr:row>
      <xdr:rowOff>21549</xdr:rowOff>
    </xdr:to>
    <xdr:sp macro="" textlink="">
      <xdr:nvSpPr>
        <xdr:cNvPr id="145" name="フローチャート: 判断 144">
          <a:extLst>
            <a:ext uri="{FF2B5EF4-FFF2-40B4-BE49-F238E27FC236}">
              <a16:creationId xmlns:a16="http://schemas.microsoft.com/office/drawing/2014/main" id="{EF29403A-D1B0-4FC7-9E84-90791255AF89}"/>
            </a:ext>
          </a:extLst>
        </xdr:cNvPr>
        <xdr:cNvSpPr/>
      </xdr:nvSpPr>
      <xdr:spPr>
        <a:xfrm>
          <a:off x="11747500" y="583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3EA1E3E1-6BC9-4C81-A5A1-A66B6A9CCE13}"/>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3889B371-EBF3-4633-BE6B-29CD4242728B}"/>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7431F70-31AA-4B04-B6A1-9D2D7226AA14}"/>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79DC3AE-F8F2-4B1E-A1A5-F169E633620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50A72F3F-66EF-4D22-AE6B-A0A7D953537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75535</xdr:rowOff>
    </xdr:from>
    <xdr:to>
      <xdr:col>76</xdr:col>
      <xdr:colOff>73025</xdr:colOff>
      <xdr:row>29</xdr:row>
      <xdr:rowOff>5685</xdr:rowOff>
    </xdr:to>
    <xdr:sp macro="" textlink="">
      <xdr:nvSpPr>
        <xdr:cNvPr id="151" name="楕円 150">
          <a:extLst>
            <a:ext uri="{FF2B5EF4-FFF2-40B4-BE49-F238E27FC236}">
              <a16:creationId xmlns:a16="http://schemas.microsoft.com/office/drawing/2014/main" id="{E4430AFA-8EC8-49BE-AB59-DD7D912F0F82}"/>
            </a:ext>
          </a:extLst>
        </xdr:cNvPr>
        <xdr:cNvSpPr/>
      </xdr:nvSpPr>
      <xdr:spPr>
        <a:xfrm>
          <a:off x="14744700" y="564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98412</xdr:rowOff>
    </xdr:from>
    <xdr:ext cx="469744" cy="259045"/>
    <xdr:sp macro="" textlink="">
      <xdr:nvSpPr>
        <xdr:cNvPr id="152" name="債務償還比率該当値テキスト">
          <a:extLst>
            <a:ext uri="{FF2B5EF4-FFF2-40B4-BE49-F238E27FC236}">
              <a16:creationId xmlns:a16="http://schemas.microsoft.com/office/drawing/2014/main" id="{777EA796-4859-4999-A0DD-DBFDE87A94CF}"/>
            </a:ext>
          </a:extLst>
        </xdr:cNvPr>
        <xdr:cNvSpPr txBox="1"/>
      </xdr:nvSpPr>
      <xdr:spPr>
        <a:xfrm>
          <a:off x="14846300" y="549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2906</xdr:rowOff>
    </xdr:from>
    <xdr:to>
      <xdr:col>72</xdr:col>
      <xdr:colOff>123825</xdr:colOff>
      <xdr:row>28</xdr:row>
      <xdr:rowOff>104506</xdr:rowOff>
    </xdr:to>
    <xdr:sp macro="" textlink="">
      <xdr:nvSpPr>
        <xdr:cNvPr id="153" name="楕円 152">
          <a:extLst>
            <a:ext uri="{FF2B5EF4-FFF2-40B4-BE49-F238E27FC236}">
              <a16:creationId xmlns:a16="http://schemas.microsoft.com/office/drawing/2014/main" id="{5C579DB1-9A2E-46BF-B09E-430872690AD8}"/>
            </a:ext>
          </a:extLst>
        </xdr:cNvPr>
        <xdr:cNvSpPr/>
      </xdr:nvSpPr>
      <xdr:spPr>
        <a:xfrm>
          <a:off x="14033500" y="557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53706</xdr:rowOff>
    </xdr:from>
    <xdr:to>
      <xdr:col>76</xdr:col>
      <xdr:colOff>22225</xdr:colOff>
      <xdr:row>28</xdr:row>
      <xdr:rowOff>126335</xdr:rowOff>
    </xdr:to>
    <xdr:cxnSp macro="">
      <xdr:nvCxnSpPr>
        <xdr:cNvPr id="154" name="直線コネクタ 153">
          <a:extLst>
            <a:ext uri="{FF2B5EF4-FFF2-40B4-BE49-F238E27FC236}">
              <a16:creationId xmlns:a16="http://schemas.microsoft.com/office/drawing/2014/main" id="{3CBE270D-363D-4C4C-B1F5-A931DE2A9FFB}"/>
            </a:ext>
          </a:extLst>
        </xdr:cNvPr>
        <xdr:cNvCxnSpPr/>
      </xdr:nvCxnSpPr>
      <xdr:spPr>
        <a:xfrm>
          <a:off x="14084300" y="5625831"/>
          <a:ext cx="711200" cy="72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27</xdr:row>
      <xdr:rowOff>156047</xdr:rowOff>
    </xdr:from>
    <xdr:to>
      <xdr:col>68</xdr:col>
      <xdr:colOff>123825</xdr:colOff>
      <xdr:row>28</xdr:row>
      <xdr:rowOff>86197</xdr:rowOff>
    </xdr:to>
    <xdr:sp macro="" textlink="">
      <xdr:nvSpPr>
        <xdr:cNvPr id="155" name="楕円 154">
          <a:extLst>
            <a:ext uri="{FF2B5EF4-FFF2-40B4-BE49-F238E27FC236}">
              <a16:creationId xmlns:a16="http://schemas.microsoft.com/office/drawing/2014/main" id="{AF4F203D-3F0C-4C20-BE8A-6BA0178D662F}"/>
            </a:ext>
          </a:extLst>
        </xdr:cNvPr>
        <xdr:cNvSpPr/>
      </xdr:nvSpPr>
      <xdr:spPr>
        <a:xfrm>
          <a:off x="13271500" y="555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35397</xdr:rowOff>
    </xdr:from>
    <xdr:to>
      <xdr:col>72</xdr:col>
      <xdr:colOff>73025</xdr:colOff>
      <xdr:row>28</xdr:row>
      <xdr:rowOff>53706</xdr:rowOff>
    </xdr:to>
    <xdr:cxnSp macro="">
      <xdr:nvCxnSpPr>
        <xdr:cNvPr id="156" name="直線コネクタ 155">
          <a:extLst>
            <a:ext uri="{FF2B5EF4-FFF2-40B4-BE49-F238E27FC236}">
              <a16:creationId xmlns:a16="http://schemas.microsoft.com/office/drawing/2014/main" id="{F4745EF6-24F5-4157-BF2C-42F03BAF7EB1}"/>
            </a:ext>
          </a:extLst>
        </xdr:cNvPr>
        <xdr:cNvCxnSpPr/>
      </xdr:nvCxnSpPr>
      <xdr:spPr>
        <a:xfrm>
          <a:off x="13322300" y="5607522"/>
          <a:ext cx="762000" cy="18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5928</xdr:rowOff>
    </xdr:from>
    <xdr:to>
      <xdr:col>64</xdr:col>
      <xdr:colOff>123825</xdr:colOff>
      <xdr:row>28</xdr:row>
      <xdr:rowOff>107528</xdr:rowOff>
    </xdr:to>
    <xdr:sp macro="" textlink="">
      <xdr:nvSpPr>
        <xdr:cNvPr id="157" name="楕円 156">
          <a:extLst>
            <a:ext uri="{FF2B5EF4-FFF2-40B4-BE49-F238E27FC236}">
              <a16:creationId xmlns:a16="http://schemas.microsoft.com/office/drawing/2014/main" id="{235C9B9D-6B24-45F4-8D47-4BB83CE1B76F}"/>
            </a:ext>
          </a:extLst>
        </xdr:cNvPr>
        <xdr:cNvSpPr/>
      </xdr:nvSpPr>
      <xdr:spPr>
        <a:xfrm>
          <a:off x="12509500" y="5578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35397</xdr:rowOff>
    </xdr:from>
    <xdr:to>
      <xdr:col>68</xdr:col>
      <xdr:colOff>73025</xdr:colOff>
      <xdr:row>28</xdr:row>
      <xdr:rowOff>56728</xdr:rowOff>
    </xdr:to>
    <xdr:cxnSp macro="">
      <xdr:nvCxnSpPr>
        <xdr:cNvPr id="158" name="直線コネクタ 157">
          <a:extLst>
            <a:ext uri="{FF2B5EF4-FFF2-40B4-BE49-F238E27FC236}">
              <a16:creationId xmlns:a16="http://schemas.microsoft.com/office/drawing/2014/main" id="{70A5A33A-9C1C-4F05-B98B-FA5280AED385}"/>
            </a:ext>
          </a:extLst>
        </xdr:cNvPr>
        <xdr:cNvCxnSpPr/>
      </xdr:nvCxnSpPr>
      <xdr:spPr>
        <a:xfrm flipV="1">
          <a:off x="12560300" y="5607522"/>
          <a:ext cx="762000" cy="21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149459</xdr:rowOff>
    </xdr:from>
    <xdr:to>
      <xdr:col>60</xdr:col>
      <xdr:colOff>123825</xdr:colOff>
      <xdr:row>29</xdr:row>
      <xdr:rowOff>79609</xdr:rowOff>
    </xdr:to>
    <xdr:sp macro="" textlink="">
      <xdr:nvSpPr>
        <xdr:cNvPr id="159" name="楕円 158">
          <a:extLst>
            <a:ext uri="{FF2B5EF4-FFF2-40B4-BE49-F238E27FC236}">
              <a16:creationId xmlns:a16="http://schemas.microsoft.com/office/drawing/2014/main" id="{5168DF3C-AC3A-4ABB-86B5-EF011CAC6CDC}"/>
            </a:ext>
          </a:extLst>
        </xdr:cNvPr>
        <xdr:cNvSpPr/>
      </xdr:nvSpPr>
      <xdr:spPr>
        <a:xfrm>
          <a:off x="11747500" y="572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56728</xdr:rowOff>
    </xdr:from>
    <xdr:to>
      <xdr:col>64</xdr:col>
      <xdr:colOff>73025</xdr:colOff>
      <xdr:row>29</xdr:row>
      <xdr:rowOff>28809</xdr:rowOff>
    </xdr:to>
    <xdr:cxnSp macro="">
      <xdr:nvCxnSpPr>
        <xdr:cNvPr id="160" name="直線コネクタ 159">
          <a:extLst>
            <a:ext uri="{FF2B5EF4-FFF2-40B4-BE49-F238E27FC236}">
              <a16:creationId xmlns:a16="http://schemas.microsoft.com/office/drawing/2014/main" id="{C42C96A1-8423-42EF-A32D-0F1FF73FF869}"/>
            </a:ext>
          </a:extLst>
        </xdr:cNvPr>
        <xdr:cNvCxnSpPr/>
      </xdr:nvCxnSpPr>
      <xdr:spPr>
        <a:xfrm flipV="1">
          <a:off x="11798300" y="5628853"/>
          <a:ext cx="762000" cy="14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155714</xdr:rowOff>
    </xdr:from>
    <xdr:ext cx="469744" cy="259045"/>
    <xdr:sp macro="" textlink="">
      <xdr:nvSpPr>
        <xdr:cNvPr id="161" name="n_1aveValue債務償還比率">
          <a:extLst>
            <a:ext uri="{FF2B5EF4-FFF2-40B4-BE49-F238E27FC236}">
              <a16:creationId xmlns:a16="http://schemas.microsoft.com/office/drawing/2014/main" id="{0D598727-BBAE-41BD-B73D-B056766AA3EE}"/>
            </a:ext>
          </a:extLst>
        </xdr:cNvPr>
        <xdr:cNvSpPr txBox="1"/>
      </xdr:nvSpPr>
      <xdr:spPr>
        <a:xfrm>
          <a:off x="13836727" y="5899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162191</xdr:rowOff>
    </xdr:from>
    <xdr:ext cx="469744" cy="259045"/>
    <xdr:sp macro="" textlink="">
      <xdr:nvSpPr>
        <xdr:cNvPr id="162" name="n_2aveValue債務償還比率">
          <a:extLst>
            <a:ext uri="{FF2B5EF4-FFF2-40B4-BE49-F238E27FC236}">
              <a16:creationId xmlns:a16="http://schemas.microsoft.com/office/drawing/2014/main" id="{FFE6C57D-AAB5-4A81-AA83-29EBAFF723DF}"/>
            </a:ext>
          </a:extLst>
        </xdr:cNvPr>
        <xdr:cNvSpPr txBox="1"/>
      </xdr:nvSpPr>
      <xdr:spPr>
        <a:xfrm>
          <a:off x="13087427" y="590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135592</xdr:rowOff>
    </xdr:from>
    <xdr:ext cx="469744" cy="259045"/>
    <xdr:sp macro="" textlink="">
      <xdr:nvSpPr>
        <xdr:cNvPr id="163" name="n_3aveValue債務償還比率">
          <a:extLst>
            <a:ext uri="{FF2B5EF4-FFF2-40B4-BE49-F238E27FC236}">
              <a16:creationId xmlns:a16="http://schemas.microsoft.com/office/drawing/2014/main" id="{30D03118-D6AB-477A-96C5-103A04ABC4BA}"/>
            </a:ext>
          </a:extLst>
        </xdr:cNvPr>
        <xdr:cNvSpPr txBox="1"/>
      </xdr:nvSpPr>
      <xdr:spPr>
        <a:xfrm>
          <a:off x="12325427" y="5879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12676</xdr:rowOff>
    </xdr:from>
    <xdr:ext cx="469744" cy="259045"/>
    <xdr:sp macro="" textlink="">
      <xdr:nvSpPr>
        <xdr:cNvPr id="164" name="n_4aveValue債務償還比率">
          <a:extLst>
            <a:ext uri="{FF2B5EF4-FFF2-40B4-BE49-F238E27FC236}">
              <a16:creationId xmlns:a16="http://schemas.microsoft.com/office/drawing/2014/main" id="{CD2C02FF-C21E-4E72-970B-2B1D60557148}"/>
            </a:ext>
          </a:extLst>
        </xdr:cNvPr>
        <xdr:cNvSpPr txBox="1"/>
      </xdr:nvSpPr>
      <xdr:spPr>
        <a:xfrm>
          <a:off x="11563427" y="5927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121033</xdr:rowOff>
    </xdr:from>
    <xdr:ext cx="469744" cy="259045"/>
    <xdr:sp macro="" textlink="">
      <xdr:nvSpPr>
        <xdr:cNvPr id="165" name="n_1mainValue債務償還比率">
          <a:extLst>
            <a:ext uri="{FF2B5EF4-FFF2-40B4-BE49-F238E27FC236}">
              <a16:creationId xmlns:a16="http://schemas.microsoft.com/office/drawing/2014/main" id="{5ED00A8A-6F90-4EBF-930C-1711A4D983D5}"/>
            </a:ext>
          </a:extLst>
        </xdr:cNvPr>
        <xdr:cNvSpPr txBox="1"/>
      </xdr:nvSpPr>
      <xdr:spPr>
        <a:xfrm>
          <a:off x="13836727" y="5350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102724</xdr:rowOff>
    </xdr:from>
    <xdr:ext cx="469744" cy="259045"/>
    <xdr:sp macro="" textlink="">
      <xdr:nvSpPr>
        <xdr:cNvPr id="166" name="n_2mainValue債務償還比率">
          <a:extLst>
            <a:ext uri="{FF2B5EF4-FFF2-40B4-BE49-F238E27FC236}">
              <a16:creationId xmlns:a16="http://schemas.microsoft.com/office/drawing/2014/main" id="{07A1ED0E-384C-4496-A1F3-3DC8D1FDD0E0}"/>
            </a:ext>
          </a:extLst>
        </xdr:cNvPr>
        <xdr:cNvSpPr txBox="1"/>
      </xdr:nvSpPr>
      <xdr:spPr>
        <a:xfrm>
          <a:off x="13087427" y="5331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124055</xdr:rowOff>
    </xdr:from>
    <xdr:ext cx="469744" cy="259045"/>
    <xdr:sp macro="" textlink="">
      <xdr:nvSpPr>
        <xdr:cNvPr id="167" name="n_3mainValue債務償還比率">
          <a:extLst>
            <a:ext uri="{FF2B5EF4-FFF2-40B4-BE49-F238E27FC236}">
              <a16:creationId xmlns:a16="http://schemas.microsoft.com/office/drawing/2014/main" id="{481F6012-9973-46C6-88D4-0F32732728DA}"/>
            </a:ext>
          </a:extLst>
        </xdr:cNvPr>
        <xdr:cNvSpPr txBox="1"/>
      </xdr:nvSpPr>
      <xdr:spPr>
        <a:xfrm>
          <a:off x="12325427" y="5353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96136</xdr:rowOff>
    </xdr:from>
    <xdr:ext cx="469744" cy="259045"/>
    <xdr:sp macro="" textlink="">
      <xdr:nvSpPr>
        <xdr:cNvPr id="168" name="n_4mainValue債務償還比率">
          <a:extLst>
            <a:ext uri="{FF2B5EF4-FFF2-40B4-BE49-F238E27FC236}">
              <a16:creationId xmlns:a16="http://schemas.microsoft.com/office/drawing/2014/main" id="{80FC5EE8-66DB-4326-A9D8-7E56BA105B5B}"/>
            </a:ext>
          </a:extLst>
        </xdr:cNvPr>
        <xdr:cNvSpPr txBox="1"/>
      </xdr:nvSpPr>
      <xdr:spPr>
        <a:xfrm>
          <a:off x="11563427" y="5496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CE7233DC-B216-4261-9C3E-5C9A704AFBC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4A2BE386-F147-4CA4-B968-E8A7685C210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BB49BE43-5B80-44F7-BE67-EE4FB3A5F9AA}"/>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509231C7-468C-469E-AD2F-0ACC1B20777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8B52E9FB-1132-46E9-BFAB-770C9241F1BD}"/>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4612161B-0E07-4A2F-8F69-824390B9ED8B}"/>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E4A89A64-C53C-4B7E-8395-AEE9706E43A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7BCE21A-08C8-4454-AB06-1B8C658DBB7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05808D0-B758-48C6-8948-21D4FD1D3C3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313AD6C-A42C-48D8-AB2C-D9FB0AB0DF1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鹿児島県南九州市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FD9CD07-A8C4-4EB3-91D3-BBF9C113DDD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C1C070F-8CE7-4B0F-BB0C-DB91AE46F17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B9958DF-4969-4F4B-B755-E3FC45D35D8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BD38757-CF61-4D6C-BFFF-CD5758C1FBE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060C76D-F919-438C-B1BE-9966CCCE4F0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F56CA19-CB4F-493D-8EE1-0A949EE4D1B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31,457
30,719
357.91
29,969,087
28,843,637
659,967
12,752,968
20,929,541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65D4318-4D4A-445F-BA87-BEAED3F55BD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F25C5091-86B7-4536-ADDD-ADBA1DC347C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1D050CB-A16A-4A0C-BDA2-EE772D26CE1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A86096A-E2E7-4B65-9B82-8A55C2517F8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8AE008A-0708-4D53-BEBB-E6CBBA2C85C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AB7A165-66B5-4529-8490-3324FF5FE246}"/>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AADEB79-F49A-4177-A778-913ED103952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F5ABD90-37A7-4481-933D-26E5C2FE6FB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07A1D27-F013-43A4-8BA4-09F38425751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3EE442D-876D-4A68-96F4-84DE0B397EF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2000B77-A592-4424-887D-2E89A732F43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C5DCDF5-5105-43D3-9CCC-DB4A46D3DB2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889529F3-EA48-4AB7-B058-D7130ABD38C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6E8BB41-3BF8-41DE-BFBA-458E6C2964B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FBA8113-824F-4C03-8A8E-B601D3771C1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9D6A438-4C3D-4EB3-9D98-4147395F553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9971146-4EE7-448D-9800-025DB8933BE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9EA084-1B81-42DB-ADF7-43A23660A64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C0592D2-1F39-453C-9E99-2E690E493AD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DF5A091-048C-4640-8F8E-E93585E51C3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AAC2F0F-60F7-4C12-B6E5-2C7C4D3CFFD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51F165B-FF5D-46E0-A246-35F006BF718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3077919-39C0-4DF5-B27A-53616FAADD8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E14B1D3-6660-4AA8-8EB0-982EED21475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859F5DB-4921-4ADA-81A7-6D501B8AAD8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FCEDAE4-2467-4F59-9FCC-572CCB8C715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D8A0777-7522-4C82-B41B-11BF77EDC6E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A4E4479-A8DC-4130-9A83-51426BB04CC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EF0369E-B22A-461A-AC2B-B5D3780B9AB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ABB42F4-F547-4EFE-9B1E-CD7B104F6BA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AA1C6BF-7B78-4B48-A881-5CCC9109C28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C6AE307-B27E-486B-BEED-380BD96BBD4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E841605C-3F34-4B47-9601-1598DBF9620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FD17027-0A95-45A8-AAC2-914CB98D4F2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8E02115-849B-42F9-9F77-0318E474766D}"/>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F99C481-A8FE-4D4C-BA7B-E7842FA209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BFBFB84-3EE3-4C1B-90B0-D32959AB63C5}"/>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CDFE645-2AB0-4D0F-AE20-7D393FED234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376CBA4-6E1D-41B3-8954-9F871A59C18F}"/>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6C8BAFE-CD51-46F8-8844-D1C5923FDFC4}"/>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E9738EA5-6CF4-40B8-8FE9-07CCE84E801E}"/>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EE754109-6AA2-4E81-8147-40BF7876BD0E}"/>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F4C6F71-1E8B-45DA-B3F7-260F94ED296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9E0B4B42-01E3-4A84-936E-E8B0A3747CC3}"/>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DC9C477-9E63-4D89-AD66-370FDC02B73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17A77CCD-55AD-4FB3-85DA-D16FAFC33F25}"/>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86C6FF33-CD46-4061-A68A-020C7E2FFD23}"/>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96652420-A2FB-4825-A6B5-ABE6192BC666}"/>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8F425F8A-E009-474B-A47B-0706561219C8}"/>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613BEB41-F655-4EF3-B74D-AE01DB84610B}"/>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67327</xdr:rowOff>
    </xdr:from>
    <xdr:ext cx="405111" cy="259045"/>
    <xdr:sp macro="" textlink="">
      <xdr:nvSpPr>
        <xdr:cNvPr id="62" name="【道路】&#10;有形固定資産減価償却率平均値テキスト">
          <a:extLst>
            <a:ext uri="{FF2B5EF4-FFF2-40B4-BE49-F238E27FC236}">
              <a16:creationId xmlns:a16="http://schemas.microsoft.com/office/drawing/2014/main" id="{03582CBA-3B0C-465E-A139-05D1FA8F2298}"/>
            </a:ext>
          </a:extLst>
        </xdr:cNvPr>
        <xdr:cNvSpPr txBox="1"/>
      </xdr:nvSpPr>
      <xdr:spPr>
        <a:xfrm>
          <a:off x="4673600" y="6410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67BE9532-072D-45DB-A042-077E189C54C9}"/>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65F4763-F681-4562-9516-68304134A425}"/>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05A5FA31-04C7-4A32-B797-F2A709A9EB6A}"/>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29FB3E26-7189-447F-84DE-B18FC3CD53B2}"/>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57785</xdr:rowOff>
    </xdr:from>
    <xdr:to>
      <xdr:col>6</xdr:col>
      <xdr:colOff>38100</xdr:colOff>
      <xdr:row>37</xdr:row>
      <xdr:rowOff>159385</xdr:rowOff>
    </xdr:to>
    <xdr:sp macro="" textlink="">
      <xdr:nvSpPr>
        <xdr:cNvPr id="67" name="フローチャート: 判断 66">
          <a:extLst>
            <a:ext uri="{FF2B5EF4-FFF2-40B4-BE49-F238E27FC236}">
              <a16:creationId xmlns:a16="http://schemas.microsoft.com/office/drawing/2014/main" id="{D67A7E6B-153D-4EBD-98A6-B08E86B8DA8E}"/>
            </a:ext>
          </a:extLst>
        </xdr:cNvPr>
        <xdr:cNvSpPr/>
      </xdr:nvSpPr>
      <xdr:spPr>
        <a:xfrm>
          <a:off x="1079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A08AAD98-5386-4834-8460-4A13449A8D5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2AAD4D3-838D-4B50-B457-166207C5111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4A906D8-205B-4260-98DB-5DD73E5BB2C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16EA949-5C6C-4883-82A5-AE57B7EF4DDE}"/>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3E14CE7-7ADE-425A-9C91-A491A599DDF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149225</xdr:rowOff>
    </xdr:from>
    <xdr:to>
      <xdr:col>24</xdr:col>
      <xdr:colOff>114300</xdr:colOff>
      <xdr:row>41</xdr:row>
      <xdr:rowOff>79375</xdr:rowOff>
    </xdr:to>
    <xdr:sp macro="" textlink="">
      <xdr:nvSpPr>
        <xdr:cNvPr id="73" name="楕円 72">
          <a:extLst>
            <a:ext uri="{FF2B5EF4-FFF2-40B4-BE49-F238E27FC236}">
              <a16:creationId xmlns:a16="http://schemas.microsoft.com/office/drawing/2014/main" id="{1BE54FF9-27FA-492E-BCF7-7B78778E4904}"/>
            </a:ext>
          </a:extLst>
        </xdr:cNvPr>
        <xdr:cNvSpPr/>
      </xdr:nvSpPr>
      <xdr:spPr>
        <a:xfrm>
          <a:off x="4584700" y="7007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64152</xdr:rowOff>
    </xdr:from>
    <xdr:ext cx="405111" cy="259045"/>
    <xdr:sp macro="" textlink="">
      <xdr:nvSpPr>
        <xdr:cNvPr id="74" name="【道路】&#10;有形固定資産減価償却率該当値テキスト">
          <a:extLst>
            <a:ext uri="{FF2B5EF4-FFF2-40B4-BE49-F238E27FC236}">
              <a16:creationId xmlns:a16="http://schemas.microsoft.com/office/drawing/2014/main" id="{F0DE947E-C5E4-46A8-8152-06E2B7A8E59F}"/>
            </a:ext>
          </a:extLst>
        </xdr:cNvPr>
        <xdr:cNvSpPr txBox="1"/>
      </xdr:nvSpPr>
      <xdr:spPr>
        <a:xfrm>
          <a:off x="467360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141605</xdr:rowOff>
    </xdr:from>
    <xdr:to>
      <xdr:col>20</xdr:col>
      <xdr:colOff>38100</xdr:colOff>
      <xdr:row>41</xdr:row>
      <xdr:rowOff>71755</xdr:rowOff>
    </xdr:to>
    <xdr:sp macro="" textlink="">
      <xdr:nvSpPr>
        <xdr:cNvPr id="75" name="楕円 74">
          <a:extLst>
            <a:ext uri="{FF2B5EF4-FFF2-40B4-BE49-F238E27FC236}">
              <a16:creationId xmlns:a16="http://schemas.microsoft.com/office/drawing/2014/main" id="{0517F57F-1E18-46C4-8C81-6A575260DFBA}"/>
            </a:ext>
          </a:extLst>
        </xdr:cNvPr>
        <xdr:cNvSpPr/>
      </xdr:nvSpPr>
      <xdr:spPr>
        <a:xfrm>
          <a:off x="3746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20955</xdr:rowOff>
    </xdr:from>
    <xdr:to>
      <xdr:col>24</xdr:col>
      <xdr:colOff>63500</xdr:colOff>
      <xdr:row>41</xdr:row>
      <xdr:rowOff>28575</xdr:rowOff>
    </xdr:to>
    <xdr:cxnSp macro="">
      <xdr:nvCxnSpPr>
        <xdr:cNvPr id="76" name="直線コネクタ 75">
          <a:extLst>
            <a:ext uri="{FF2B5EF4-FFF2-40B4-BE49-F238E27FC236}">
              <a16:creationId xmlns:a16="http://schemas.microsoft.com/office/drawing/2014/main" id="{96667FF6-7C58-4D89-94E6-0AD572FB3D08}"/>
            </a:ext>
          </a:extLst>
        </xdr:cNvPr>
        <xdr:cNvCxnSpPr/>
      </xdr:nvCxnSpPr>
      <xdr:spPr>
        <a:xfrm>
          <a:off x="3797300" y="705040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139700</xdr:rowOff>
    </xdr:from>
    <xdr:to>
      <xdr:col>15</xdr:col>
      <xdr:colOff>101600</xdr:colOff>
      <xdr:row>41</xdr:row>
      <xdr:rowOff>69850</xdr:rowOff>
    </xdr:to>
    <xdr:sp macro="" textlink="">
      <xdr:nvSpPr>
        <xdr:cNvPr id="77" name="楕円 76">
          <a:extLst>
            <a:ext uri="{FF2B5EF4-FFF2-40B4-BE49-F238E27FC236}">
              <a16:creationId xmlns:a16="http://schemas.microsoft.com/office/drawing/2014/main" id="{637523BD-30C0-4D62-8E86-F819F5FB7DA4}"/>
            </a:ext>
          </a:extLst>
        </xdr:cNvPr>
        <xdr:cNvSpPr/>
      </xdr:nvSpPr>
      <xdr:spPr>
        <a:xfrm>
          <a:off x="2857500" y="699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19050</xdr:rowOff>
    </xdr:from>
    <xdr:to>
      <xdr:col>19</xdr:col>
      <xdr:colOff>177800</xdr:colOff>
      <xdr:row>41</xdr:row>
      <xdr:rowOff>20955</xdr:rowOff>
    </xdr:to>
    <xdr:cxnSp macro="">
      <xdr:nvCxnSpPr>
        <xdr:cNvPr id="78" name="直線コネクタ 77">
          <a:extLst>
            <a:ext uri="{FF2B5EF4-FFF2-40B4-BE49-F238E27FC236}">
              <a16:creationId xmlns:a16="http://schemas.microsoft.com/office/drawing/2014/main" id="{50D49915-BACE-49E6-8968-E024C5DED27D}"/>
            </a:ext>
          </a:extLst>
        </xdr:cNvPr>
        <xdr:cNvCxnSpPr/>
      </xdr:nvCxnSpPr>
      <xdr:spPr>
        <a:xfrm>
          <a:off x="2908300" y="70485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133985</xdr:rowOff>
    </xdr:from>
    <xdr:to>
      <xdr:col>10</xdr:col>
      <xdr:colOff>165100</xdr:colOff>
      <xdr:row>41</xdr:row>
      <xdr:rowOff>64135</xdr:rowOff>
    </xdr:to>
    <xdr:sp macro="" textlink="">
      <xdr:nvSpPr>
        <xdr:cNvPr id="79" name="楕円 78">
          <a:extLst>
            <a:ext uri="{FF2B5EF4-FFF2-40B4-BE49-F238E27FC236}">
              <a16:creationId xmlns:a16="http://schemas.microsoft.com/office/drawing/2014/main" id="{302214B7-33BE-4956-A62E-41D94C0B62EE}"/>
            </a:ext>
          </a:extLst>
        </xdr:cNvPr>
        <xdr:cNvSpPr/>
      </xdr:nvSpPr>
      <xdr:spPr>
        <a:xfrm>
          <a:off x="1968500" y="6991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13335</xdr:rowOff>
    </xdr:from>
    <xdr:to>
      <xdr:col>15</xdr:col>
      <xdr:colOff>50800</xdr:colOff>
      <xdr:row>41</xdr:row>
      <xdr:rowOff>19050</xdr:rowOff>
    </xdr:to>
    <xdr:cxnSp macro="">
      <xdr:nvCxnSpPr>
        <xdr:cNvPr id="80" name="直線コネクタ 79">
          <a:extLst>
            <a:ext uri="{FF2B5EF4-FFF2-40B4-BE49-F238E27FC236}">
              <a16:creationId xmlns:a16="http://schemas.microsoft.com/office/drawing/2014/main" id="{E73BBA17-9BFE-4861-8749-F2065C565C1B}"/>
            </a:ext>
          </a:extLst>
        </xdr:cNvPr>
        <xdr:cNvCxnSpPr/>
      </xdr:nvCxnSpPr>
      <xdr:spPr>
        <a:xfrm>
          <a:off x="2019300" y="704278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124460</xdr:rowOff>
    </xdr:from>
    <xdr:to>
      <xdr:col>6</xdr:col>
      <xdr:colOff>38100</xdr:colOff>
      <xdr:row>41</xdr:row>
      <xdr:rowOff>54610</xdr:rowOff>
    </xdr:to>
    <xdr:sp macro="" textlink="">
      <xdr:nvSpPr>
        <xdr:cNvPr id="81" name="楕円 80">
          <a:extLst>
            <a:ext uri="{FF2B5EF4-FFF2-40B4-BE49-F238E27FC236}">
              <a16:creationId xmlns:a16="http://schemas.microsoft.com/office/drawing/2014/main" id="{60A94C44-D20B-4392-BB70-F72B6D00F0F3}"/>
            </a:ext>
          </a:extLst>
        </xdr:cNvPr>
        <xdr:cNvSpPr/>
      </xdr:nvSpPr>
      <xdr:spPr>
        <a:xfrm>
          <a:off x="1079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3810</xdr:rowOff>
    </xdr:from>
    <xdr:to>
      <xdr:col>10</xdr:col>
      <xdr:colOff>114300</xdr:colOff>
      <xdr:row>41</xdr:row>
      <xdr:rowOff>13335</xdr:rowOff>
    </xdr:to>
    <xdr:cxnSp macro="">
      <xdr:nvCxnSpPr>
        <xdr:cNvPr id="82" name="直線コネクタ 81">
          <a:extLst>
            <a:ext uri="{FF2B5EF4-FFF2-40B4-BE49-F238E27FC236}">
              <a16:creationId xmlns:a16="http://schemas.microsoft.com/office/drawing/2014/main" id="{D063F4C4-E7CE-4712-8190-C54D60437045}"/>
            </a:ext>
          </a:extLst>
        </xdr:cNvPr>
        <xdr:cNvCxnSpPr/>
      </xdr:nvCxnSpPr>
      <xdr:spPr>
        <a:xfrm>
          <a:off x="1130300" y="703326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0C23E1C7-3656-4285-B112-456EA18C24A1}"/>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135907</xdr:rowOff>
    </xdr:from>
    <xdr:ext cx="405111" cy="259045"/>
    <xdr:sp macro="" textlink="">
      <xdr:nvSpPr>
        <xdr:cNvPr id="84" name="n_2aveValue【道路】&#10;有形固定資産減価償却率">
          <a:extLst>
            <a:ext uri="{FF2B5EF4-FFF2-40B4-BE49-F238E27FC236}">
              <a16:creationId xmlns:a16="http://schemas.microsoft.com/office/drawing/2014/main" id="{96A5EE15-E4A5-40D4-8802-4E9DB2110D98}"/>
            </a:ext>
          </a:extLst>
        </xdr:cNvPr>
        <xdr:cNvSpPr txBox="1"/>
      </xdr:nvSpPr>
      <xdr:spPr>
        <a:xfrm>
          <a:off x="2705744" y="630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124477</xdr:rowOff>
    </xdr:from>
    <xdr:ext cx="405111" cy="259045"/>
    <xdr:sp macro="" textlink="">
      <xdr:nvSpPr>
        <xdr:cNvPr id="85" name="n_3aveValue【道路】&#10;有形固定資産減価償却率">
          <a:extLst>
            <a:ext uri="{FF2B5EF4-FFF2-40B4-BE49-F238E27FC236}">
              <a16:creationId xmlns:a16="http://schemas.microsoft.com/office/drawing/2014/main" id="{4B0C0793-B217-4A91-AA64-28196C5687F5}"/>
            </a:ext>
          </a:extLst>
        </xdr:cNvPr>
        <xdr:cNvSpPr txBox="1"/>
      </xdr:nvSpPr>
      <xdr:spPr>
        <a:xfrm>
          <a:off x="1816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4462</xdr:rowOff>
    </xdr:from>
    <xdr:ext cx="405111" cy="259045"/>
    <xdr:sp macro="" textlink="">
      <xdr:nvSpPr>
        <xdr:cNvPr id="86" name="n_4aveValue【道路】&#10;有形固定資産減価償却率">
          <a:extLst>
            <a:ext uri="{FF2B5EF4-FFF2-40B4-BE49-F238E27FC236}">
              <a16:creationId xmlns:a16="http://schemas.microsoft.com/office/drawing/2014/main" id="{1490B68F-81CC-43EB-B9D8-AC6DDAB9A2B1}"/>
            </a:ext>
          </a:extLst>
        </xdr:cNvPr>
        <xdr:cNvSpPr txBox="1"/>
      </xdr:nvSpPr>
      <xdr:spPr>
        <a:xfrm>
          <a:off x="927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62882</xdr:rowOff>
    </xdr:from>
    <xdr:ext cx="405111" cy="259045"/>
    <xdr:sp macro="" textlink="">
      <xdr:nvSpPr>
        <xdr:cNvPr id="87" name="n_1mainValue【道路】&#10;有形固定資産減価償却率">
          <a:extLst>
            <a:ext uri="{FF2B5EF4-FFF2-40B4-BE49-F238E27FC236}">
              <a16:creationId xmlns:a16="http://schemas.microsoft.com/office/drawing/2014/main" id="{3645DA48-6EE8-43B5-BAD9-91BFBF512035}"/>
            </a:ext>
          </a:extLst>
        </xdr:cNvPr>
        <xdr:cNvSpPr txBox="1"/>
      </xdr:nvSpPr>
      <xdr:spPr>
        <a:xfrm>
          <a:off x="3582044" y="709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60977</xdr:rowOff>
    </xdr:from>
    <xdr:ext cx="405111" cy="259045"/>
    <xdr:sp macro="" textlink="">
      <xdr:nvSpPr>
        <xdr:cNvPr id="88" name="n_2mainValue【道路】&#10;有形固定資産減価償却率">
          <a:extLst>
            <a:ext uri="{FF2B5EF4-FFF2-40B4-BE49-F238E27FC236}">
              <a16:creationId xmlns:a16="http://schemas.microsoft.com/office/drawing/2014/main" id="{A1E3BD1E-AFE3-45B8-BDA6-C88FED246C31}"/>
            </a:ext>
          </a:extLst>
        </xdr:cNvPr>
        <xdr:cNvSpPr txBox="1"/>
      </xdr:nvSpPr>
      <xdr:spPr>
        <a:xfrm>
          <a:off x="2705744"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55262</xdr:rowOff>
    </xdr:from>
    <xdr:ext cx="405111" cy="259045"/>
    <xdr:sp macro="" textlink="">
      <xdr:nvSpPr>
        <xdr:cNvPr id="89" name="n_3mainValue【道路】&#10;有形固定資産減価償却率">
          <a:extLst>
            <a:ext uri="{FF2B5EF4-FFF2-40B4-BE49-F238E27FC236}">
              <a16:creationId xmlns:a16="http://schemas.microsoft.com/office/drawing/2014/main" id="{197C8952-2434-4417-81CD-19739B6A0C89}"/>
            </a:ext>
          </a:extLst>
        </xdr:cNvPr>
        <xdr:cNvSpPr txBox="1"/>
      </xdr:nvSpPr>
      <xdr:spPr>
        <a:xfrm>
          <a:off x="1816744"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45737</xdr:rowOff>
    </xdr:from>
    <xdr:ext cx="405111" cy="259045"/>
    <xdr:sp macro="" textlink="">
      <xdr:nvSpPr>
        <xdr:cNvPr id="90" name="n_4mainValue【道路】&#10;有形固定資産減価償却率">
          <a:extLst>
            <a:ext uri="{FF2B5EF4-FFF2-40B4-BE49-F238E27FC236}">
              <a16:creationId xmlns:a16="http://schemas.microsoft.com/office/drawing/2014/main" id="{EDA9553B-ADB6-4ACA-A22F-2895B927DDBF}"/>
            </a:ext>
          </a:extLst>
        </xdr:cNvPr>
        <xdr:cNvSpPr txBox="1"/>
      </xdr:nvSpPr>
      <xdr:spPr>
        <a:xfrm>
          <a:off x="92774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15C86EE5-8C91-4C43-A756-831E319D3B8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7F13273-BDCB-4FD7-B074-BA709AE70E4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B7614BBC-506B-4C27-A5BC-49DB0B10FAB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5AC6BE4-E4D1-406F-9F9C-CF85F315874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F76B5C2-3649-4017-84BD-761A371C1DB1}"/>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0CA5DFC-05D3-4F2C-90B0-263883E2702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D4D551D-4946-4541-B159-A8D50A5E415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7F224F9-29EA-4704-BACB-DF65511A817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815562F-23F0-449B-979A-1326B7ECF9A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5DAACA2-B69F-439C-A3BB-05120AC450A2}"/>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9120B566-625F-43EB-9C44-9D8C9BD14904}"/>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4F2FB70-78D2-4C2A-8CE2-F87FE00D384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80C7327-5075-4127-BE09-18F16C29438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DDAE189-3320-47D8-8C0B-5DECA2747A3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F0C25DB0-EFE0-4F55-9DAD-B203A91F8F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EF991FF9-D3FF-4F70-A71A-576B1D443672}"/>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B8AA44E-CD2D-4E40-AF19-5185CF22E8EA}"/>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AA53943B-3657-499A-A664-2CFD02638141}"/>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AF75182B-FEDA-460D-B196-CF23C65F73A8}"/>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225F6222-372D-4459-B868-03CC5DD13EE8}"/>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DB8579D7-3FE8-47CB-9429-0DEEE92084E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9312A0D9-C80E-4C0B-AC17-9A1728471BB5}"/>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444429C7-0F73-42D3-AC48-B6B2F2904F7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006C9177-1570-46E9-B3D6-C430B8C110B7}"/>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4206C51A-0548-4FDE-B9EA-D35A2669DD7A}"/>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B2986594-60CC-48AD-A79B-E3DF5F44EE81}"/>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91DE83E9-E5BD-43BE-A0DB-5068C3B6765A}"/>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BEC5B963-2CEE-42BD-9F8B-48B046A7C7C7}"/>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0AF07BAD-36FE-41C9-B547-68141479ABD2}"/>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27CE89A8-FB85-4D43-9A84-282B3C103B0F}"/>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43D14DE3-94DF-4CE7-82D8-05519ECE44E6}"/>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339A250A-D6DA-43FD-AFBC-0511A0ECF647}"/>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04EECCEA-B9C2-4F52-9867-E28B74772019}"/>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58851</xdr:rowOff>
    </xdr:from>
    <xdr:to>
      <xdr:col>36</xdr:col>
      <xdr:colOff>165100</xdr:colOff>
      <xdr:row>38</xdr:row>
      <xdr:rowOff>160451</xdr:rowOff>
    </xdr:to>
    <xdr:sp macro="" textlink="">
      <xdr:nvSpPr>
        <xdr:cNvPr id="124" name="フローチャート: 判断 123">
          <a:extLst>
            <a:ext uri="{FF2B5EF4-FFF2-40B4-BE49-F238E27FC236}">
              <a16:creationId xmlns:a16="http://schemas.microsoft.com/office/drawing/2014/main" id="{96B7FEA8-A6C6-4273-AA26-D7C2C2990570}"/>
            </a:ext>
          </a:extLst>
        </xdr:cNvPr>
        <xdr:cNvSpPr/>
      </xdr:nvSpPr>
      <xdr:spPr>
        <a:xfrm>
          <a:off x="6921500" y="657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A0A1C1A-BDCD-478A-8DB2-4A1EF83E153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C338B14-BD5D-4137-A385-4C79EA9D4BB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35A64BD-3F35-49C2-9C21-80AD0043E0D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B36E1B2-0DDC-4B4F-8B00-01F8F4E98C0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4B03610-FB9F-4A69-B179-5BBBC8677A8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11722</xdr:rowOff>
    </xdr:from>
    <xdr:to>
      <xdr:col>55</xdr:col>
      <xdr:colOff>50800</xdr:colOff>
      <xdr:row>35</xdr:row>
      <xdr:rowOff>113322</xdr:rowOff>
    </xdr:to>
    <xdr:sp macro="" textlink="">
      <xdr:nvSpPr>
        <xdr:cNvPr id="130" name="楕円 129">
          <a:extLst>
            <a:ext uri="{FF2B5EF4-FFF2-40B4-BE49-F238E27FC236}">
              <a16:creationId xmlns:a16="http://schemas.microsoft.com/office/drawing/2014/main" id="{C177162E-8BDB-4AF6-B25D-9D594B40C666}"/>
            </a:ext>
          </a:extLst>
        </xdr:cNvPr>
        <xdr:cNvSpPr/>
      </xdr:nvSpPr>
      <xdr:spPr>
        <a:xfrm>
          <a:off x="10426700" y="601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34599</xdr:rowOff>
    </xdr:from>
    <xdr:ext cx="534377" cy="259045"/>
    <xdr:sp macro="" textlink="">
      <xdr:nvSpPr>
        <xdr:cNvPr id="131" name="【道路】&#10;一人当たり延長該当値テキスト">
          <a:extLst>
            <a:ext uri="{FF2B5EF4-FFF2-40B4-BE49-F238E27FC236}">
              <a16:creationId xmlns:a16="http://schemas.microsoft.com/office/drawing/2014/main" id="{D74F4C79-B4E2-4943-9505-81D8D8F03E77}"/>
            </a:ext>
          </a:extLst>
        </xdr:cNvPr>
        <xdr:cNvSpPr txBox="1"/>
      </xdr:nvSpPr>
      <xdr:spPr>
        <a:xfrm>
          <a:off x="10515600" y="586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39592</xdr:rowOff>
    </xdr:from>
    <xdr:to>
      <xdr:col>50</xdr:col>
      <xdr:colOff>165100</xdr:colOff>
      <xdr:row>35</xdr:row>
      <xdr:rowOff>141192</xdr:rowOff>
    </xdr:to>
    <xdr:sp macro="" textlink="">
      <xdr:nvSpPr>
        <xdr:cNvPr id="132" name="楕円 131">
          <a:extLst>
            <a:ext uri="{FF2B5EF4-FFF2-40B4-BE49-F238E27FC236}">
              <a16:creationId xmlns:a16="http://schemas.microsoft.com/office/drawing/2014/main" id="{B939B551-7215-49C6-82A9-C8735DBB32DF}"/>
            </a:ext>
          </a:extLst>
        </xdr:cNvPr>
        <xdr:cNvSpPr/>
      </xdr:nvSpPr>
      <xdr:spPr>
        <a:xfrm>
          <a:off x="9588500" y="604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35</xdr:row>
      <xdr:rowOff>62522</xdr:rowOff>
    </xdr:from>
    <xdr:to>
      <xdr:col>55</xdr:col>
      <xdr:colOff>0</xdr:colOff>
      <xdr:row>35</xdr:row>
      <xdr:rowOff>90392</xdr:rowOff>
    </xdr:to>
    <xdr:cxnSp macro="">
      <xdr:nvCxnSpPr>
        <xdr:cNvPr id="133" name="直線コネクタ 132">
          <a:extLst>
            <a:ext uri="{FF2B5EF4-FFF2-40B4-BE49-F238E27FC236}">
              <a16:creationId xmlns:a16="http://schemas.microsoft.com/office/drawing/2014/main" id="{EA58A8EC-E8A4-4FC6-A875-5FE21CABD6AE}"/>
            </a:ext>
          </a:extLst>
        </xdr:cNvPr>
        <xdr:cNvCxnSpPr/>
      </xdr:nvCxnSpPr>
      <xdr:spPr>
        <a:xfrm flipV="1">
          <a:off x="9639300" y="6063272"/>
          <a:ext cx="838200" cy="2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57880</xdr:rowOff>
    </xdr:from>
    <xdr:to>
      <xdr:col>46</xdr:col>
      <xdr:colOff>38100</xdr:colOff>
      <xdr:row>35</xdr:row>
      <xdr:rowOff>159480</xdr:rowOff>
    </xdr:to>
    <xdr:sp macro="" textlink="">
      <xdr:nvSpPr>
        <xdr:cNvPr id="134" name="楕円 133">
          <a:extLst>
            <a:ext uri="{FF2B5EF4-FFF2-40B4-BE49-F238E27FC236}">
              <a16:creationId xmlns:a16="http://schemas.microsoft.com/office/drawing/2014/main" id="{F32D0C3A-4331-47D5-BEFC-446B83F442CC}"/>
            </a:ext>
          </a:extLst>
        </xdr:cNvPr>
        <xdr:cNvSpPr/>
      </xdr:nvSpPr>
      <xdr:spPr>
        <a:xfrm>
          <a:off x="8699500" y="605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90392</xdr:rowOff>
    </xdr:from>
    <xdr:to>
      <xdr:col>50</xdr:col>
      <xdr:colOff>114300</xdr:colOff>
      <xdr:row>35</xdr:row>
      <xdr:rowOff>108680</xdr:rowOff>
    </xdr:to>
    <xdr:cxnSp macro="">
      <xdr:nvCxnSpPr>
        <xdr:cNvPr id="135" name="直線コネクタ 134">
          <a:extLst>
            <a:ext uri="{FF2B5EF4-FFF2-40B4-BE49-F238E27FC236}">
              <a16:creationId xmlns:a16="http://schemas.microsoft.com/office/drawing/2014/main" id="{6F47272D-7EE7-485A-936B-527E1F2FC90F}"/>
            </a:ext>
          </a:extLst>
        </xdr:cNvPr>
        <xdr:cNvCxnSpPr/>
      </xdr:nvCxnSpPr>
      <xdr:spPr>
        <a:xfrm flipV="1">
          <a:off x="8750300" y="609114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82607</xdr:rowOff>
    </xdr:from>
    <xdr:to>
      <xdr:col>41</xdr:col>
      <xdr:colOff>101600</xdr:colOff>
      <xdr:row>36</xdr:row>
      <xdr:rowOff>12757</xdr:rowOff>
    </xdr:to>
    <xdr:sp macro="" textlink="">
      <xdr:nvSpPr>
        <xdr:cNvPr id="136" name="楕円 135">
          <a:extLst>
            <a:ext uri="{FF2B5EF4-FFF2-40B4-BE49-F238E27FC236}">
              <a16:creationId xmlns:a16="http://schemas.microsoft.com/office/drawing/2014/main" id="{4825EBDA-0233-4B71-BEF0-74A3D03021F2}"/>
            </a:ext>
          </a:extLst>
        </xdr:cNvPr>
        <xdr:cNvSpPr/>
      </xdr:nvSpPr>
      <xdr:spPr>
        <a:xfrm>
          <a:off x="7810500" y="608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108680</xdr:rowOff>
    </xdr:from>
    <xdr:to>
      <xdr:col>45</xdr:col>
      <xdr:colOff>177800</xdr:colOff>
      <xdr:row>35</xdr:row>
      <xdr:rowOff>133407</xdr:rowOff>
    </xdr:to>
    <xdr:cxnSp macro="">
      <xdr:nvCxnSpPr>
        <xdr:cNvPr id="137" name="直線コネクタ 136">
          <a:extLst>
            <a:ext uri="{FF2B5EF4-FFF2-40B4-BE49-F238E27FC236}">
              <a16:creationId xmlns:a16="http://schemas.microsoft.com/office/drawing/2014/main" id="{FBB6A07E-01D3-44EF-9D63-DF9D3F57EEAB}"/>
            </a:ext>
          </a:extLst>
        </xdr:cNvPr>
        <xdr:cNvCxnSpPr/>
      </xdr:nvCxnSpPr>
      <xdr:spPr>
        <a:xfrm flipV="1">
          <a:off x="7861300" y="6109430"/>
          <a:ext cx="889000" cy="24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102857</xdr:rowOff>
    </xdr:from>
    <xdr:to>
      <xdr:col>36</xdr:col>
      <xdr:colOff>165100</xdr:colOff>
      <xdr:row>36</xdr:row>
      <xdr:rowOff>33007</xdr:rowOff>
    </xdr:to>
    <xdr:sp macro="" textlink="">
      <xdr:nvSpPr>
        <xdr:cNvPr id="138" name="楕円 137">
          <a:extLst>
            <a:ext uri="{FF2B5EF4-FFF2-40B4-BE49-F238E27FC236}">
              <a16:creationId xmlns:a16="http://schemas.microsoft.com/office/drawing/2014/main" id="{7A313BCC-CAE8-40AC-9232-002940FDFF10}"/>
            </a:ext>
          </a:extLst>
        </xdr:cNvPr>
        <xdr:cNvSpPr/>
      </xdr:nvSpPr>
      <xdr:spPr>
        <a:xfrm>
          <a:off x="6921500" y="6103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133407</xdr:rowOff>
    </xdr:from>
    <xdr:to>
      <xdr:col>41</xdr:col>
      <xdr:colOff>50800</xdr:colOff>
      <xdr:row>35</xdr:row>
      <xdr:rowOff>153657</xdr:rowOff>
    </xdr:to>
    <xdr:cxnSp macro="">
      <xdr:nvCxnSpPr>
        <xdr:cNvPr id="139" name="直線コネクタ 138">
          <a:extLst>
            <a:ext uri="{FF2B5EF4-FFF2-40B4-BE49-F238E27FC236}">
              <a16:creationId xmlns:a16="http://schemas.microsoft.com/office/drawing/2014/main" id="{715C8776-81E2-436D-9258-2532D721E785}"/>
            </a:ext>
          </a:extLst>
        </xdr:cNvPr>
        <xdr:cNvCxnSpPr/>
      </xdr:nvCxnSpPr>
      <xdr:spPr>
        <a:xfrm flipV="1">
          <a:off x="6972300" y="6134157"/>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C20436D9-C32F-4395-8F42-75155B08EAA2}"/>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2BD98659-B605-42B7-AD2F-D23000D42093}"/>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B3C5FCEC-B244-4BB8-A0CC-07F4005147E7}"/>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151578</xdr:rowOff>
    </xdr:from>
    <xdr:ext cx="534377" cy="259045"/>
    <xdr:sp macro="" textlink="">
      <xdr:nvSpPr>
        <xdr:cNvPr id="143" name="n_4aveValue【道路】&#10;一人当たり延長">
          <a:extLst>
            <a:ext uri="{FF2B5EF4-FFF2-40B4-BE49-F238E27FC236}">
              <a16:creationId xmlns:a16="http://schemas.microsoft.com/office/drawing/2014/main" id="{5D652F95-00E3-4BED-A5AE-B42438A4B563}"/>
            </a:ext>
          </a:extLst>
        </xdr:cNvPr>
        <xdr:cNvSpPr txBox="1"/>
      </xdr:nvSpPr>
      <xdr:spPr>
        <a:xfrm>
          <a:off x="6705111" y="6666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33</xdr:row>
      <xdr:rowOff>157719</xdr:rowOff>
    </xdr:from>
    <xdr:ext cx="534377" cy="259045"/>
    <xdr:sp macro="" textlink="">
      <xdr:nvSpPr>
        <xdr:cNvPr id="144" name="n_1mainValue【道路】&#10;一人当たり延長">
          <a:extLst>
            <a:ext uri="{FF2B5EF4-FFF2-40B4-BE49-F238E27FC236}">
              <a16:creationId xmlns:a16="http://schemas.microsoft.com/office/drawing/2014/main" id="{178F1BA2-0079-472E-8CE6-60F40A88AEBA}"/>
            </a:ext>
          </a:extLst>
        </xdr:cNvPr>
        <xdr:cNvSpPr txBox="1"/>
      </xdr:nvSpPr>
      <xdr:spPr>
        <a:xfrm>
          <a:off x="9359411" y="581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4557</xdr:rowOff>
    </xdr:from>
    <xdr:ext cx="534377" cy="259045"/>
    <xdr:sp macro="" textlink="">
      <xdr:nvSpPr>
        <xdr:cNvPr id="145" name="n_2mainValue【道路】&#10;一人当たり延長">
          <a:extLst>
            <a:ext uri="{FF2B5EF4-FFF2-40B4-BE49-F238E27FC236}">
              <a16:creationId xmlns:a16="http://schemas.microsoft.com/office/drawing/2014/main" id="{CC6D36BD-F1FA-47C7-BDB8-B85E7BC5D3DD}"/>
            </a:ext>
          </a:extLst>
        </xdr:cNvPr>
        <xdr:cNvSpPr txBox="1"/>
      </xdr:nvSpPr>
      <xdr:spPr>
        <a:xfrm>
          <a:off x="8483111" y="5833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29284</xdr:rowOff>
    </xdr:from>
    <xdr:ext cx="534377" cy="259045"/>
    <xdr:sp macro="" textlink="">
      <xdr:nvSpPr>
        <xdr:cNvPr id="146" name="n_3mainValue【道路】&#10;一人当たり延長">
          <a:extLst>
            <a:ext uri="{FF2B5EF4-FFF2-40B4-BE49-F238E27FC236}">
              <a16:creationId xmlns:a16="http://schemas.microsoft.com/office/drawing/2014/main" id="{17BD3578-847D-463C-9791-729634B67F2E}"/>
            </a:ext>
          </a:extLst>
        </xdr:cNvPr>
        <xdr:cNvSpPr txBox="1"/>
      </xdr:nvSpPr>
      <xdr:spPr>
        <a:xfrm>
          <a:off x="7594111" y="5858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49534</xdr:rowOff>
    </xdr:from>
    <xdr:ext cx="534377" cy="259045"/>
    <xdr:sp macro="" textlink="">
      <xdr:nvSpPr>
        <xdr:cNvPr id="147" name="n_4mainValue【道路】&#10;一人当たり延長">
          <a:extLst>
            <a:ext uri="{FF2B5EF4-FFF2-40B4-BE49-F238E27FC236}">
              <a16:creationId xmlns:a16="http://schemas.microsoft.com/office/drawing/2014/main" id="{BEF85376-DFCE-4D5B-BF39-4AB173053A65}"/>
            </a:ext>
          </a:extLst>
        </xdr:cNvPr>
        <xdr:cNvSpPr txBox="1"/>
      </xdr:nvSpPr>
      <xdr:spPr>
        <a:xfrm>
          <a:off x="6705111" y="5878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C2D3A89-FCC4-41C8-B194-94FF92DF834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6C4A9D40-748B-4E9D-AC49-EC9D392D17C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40B5821-C8A6-4DAE-85A4-65E0FAAB43D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2CD5BCBE-4CF6-4514-819C-9432F3DBC27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71D1F05-43C9-4F00-903B-11187EFDEF3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F2E0193C-D712-46E5-B630-AEF6043E21E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DB0900BF-CB7B-45E7-B8C9-1D27555E1EF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1C60B55-CAB7-4A87-841A-C2DEE9BC02D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B784EEFE-FBAA-4970-B6E3-0681AFFB2A2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96D1206-F958-4CED-AE30-0CF4269FEFF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E2F88844-6F9D-4CDD-81B7-657B9BF9E6E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A2D9678B-0BC0-4B34-BA32-CDE96A63C8E9}"/>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E05EFCF-B673-46B0-AB82-3CDFD675ECA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821A91F7-62C5-40E5-836C-18FE38351B05}"/>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55F116F-69B2-4FE3-8A09-9383818B6E3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7AED396B-6367-4CDF-8170-B363B888CD9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390611C4-E1F0-4408-8BAA-134E90E9A2F4}"/>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D618CCBB-2BDD-498D-8F2A-352F0BF0358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C0F3AEFF-BE30-4C4F-9049-33BE2B1C26F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9A4A542-B891-49D5-9649-E1AAF13F1BA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D36894A5-1CB7-4236-8058-4DADF69665F6}"/>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85FBC144-01A0-4F44-BCF9-DAD628087E1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7D1C85BE-D771-4407-AAA5-9AEA0B6B1C5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272DFDB-BFA8-4AB0-82FD-18C51218813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47BA23C8-05FE-45CF-94CE-87541E6A757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AF11BEDC-56DA-40B2-9232-2C587D9E4B17}"/>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A3AB0146-08E1-4FD8-9AE5-B096F4572EC3}"/>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B9AFEAEB-DEEA-46D1-AB30-6FE63BD93FB3}"/>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D0E1322-1530-47E4-A33D-AA38CB4FCCF7}"/>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73ED02A7-0850-4771-984F-7EF5F1F52B99}"/>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53720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1CF1FD31-855E-493B-9939-E1E4F06EA76D}"/>
            </a:ext>
          </a:extLst>
        </xdr:cNvPr>
        <xdr:cNvSpPr txBox="1"/>
      </xdr:nvSpPr>
      <xdr:spPr>
        <a:xfrm>
          <a:off x="4673600" y="10340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4CD3A0D7-64A7-4245-B959-8DC3BBFD36FA}"/>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948ECF69-317C-4E82-93C6-05A172BAFDD5}"/>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45197C44-C3F9-43A3-8F01-CDBAAF43D9AE}"/>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29C7EE9A-A51F-4C2B-9E52-9AAEB641A73E}"/>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166370</xdr:rowOff>
    </xdr:from>
    <xdr:to>
      <xdr:col>6</xdr:col>
      <xdr:colOff>38100</xdr:colOff>
      <xdr:row>61</xdr:row>
      <xdr:rowOff>96520</xdr:rowOff>
    </xdr:to>
    <xdr:sp macro="" textlink="">
      <xdr:nvSpPr>
        <xdr:cNvPr id="183" name="フローチャート: 判断 182">
          <a:extLst>
            <a:ext uri="{FF2B5EF4-FFF2-40B4-BE49-F238E27FC236}">
              <a16:creationId xmlns:a16="http://schemas.microsoft.com/office/drawing/2014/main" id="{04346592-B6B1-4677-8753-082B027F5707}"/>
            </a:ext>
          </a:extLst>
        </xdr:cNvPr>
        <xdr:cNvSpPr/>
      </xdr:nvSpPr>
      <xdr:spPr>
        <a:xfrm>
          <a:off x="10795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0E7A370-478A-4A9E-846D-9A9FC167751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1C379AF-8242-4217-BB4C-717554744F7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70449CC-69E0-4A3F-AA8A-42B75F11F94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209BF74-506D-4339-A2D1-6005FD30CDF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7E2B84D-7B8D-4FC3-AD74-513F7AB6C46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156573</xdr:rowOff>
    </xdr:from>
    <xdr:to>
      <xdr:col>24</xdr:col>
      <xdr:colOff>114300</xdr:colOff>
      <xdr:row>64</xdr:row>
      <xdr:rowOff>86723</xdr:rowOff>
    </xdr:to>
    <xdr:sp macro="" textlink="">
      <xdr:nvSpPr>
        <xdr:cNvPr id="189" name="楕円 188">
          <a:extLst>
            <a:ext uri="{FF2B5EF4-FFF2-40B4-BE49-F238E27FC236}">
              <a16:creationId xmlns:a16="http://schemas.microsoft.com/office/drawing/2014/main" id="{0E65F54C-8D96-4D5A-904C-518B3E07BC71}"/>
            </a:ext>
          </a:extLst>
        </xdr:cNvPr>
        <xdr:cNvSpPr/>
      </xdr:nvSpPr>
      <xdr:spPr>
        <a:xfrm>
          <a:off x="4584700" y="1095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71500</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5EF2E67E-BF72-4E94-AC97-083161FBE51D}"/>
            </a:ext>
          </a:extLst>
        </xdr:cNvPr>
        <xdr:cNvSpPr txBox="1"/>
      </xdr:nvSpPr>
      <xdr:spPr>
        <a:xfrm>
          <a:off x="4673600" y="10872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150041</xdr:rowOff>
    </xdr:from>
    <xdr:to>
      <xdr:col>20</xdr:col>
      <xdr:colOff>38100</xdr:colOff>
      <xdr:row>64</xdr:row>
      <xdr:rowOff>80191</xdr:rowOff>
    </xdr:to>
    <xdr:sp macro="" textlink="">
      <xdr:nvSpPr>
        <xdr:cNvPr id="191" name="楕円 190">
          <a:extLst>
            <a:ext uri="{FF2B5EF4-FFF2-40B4-BE49-F238E27FC236}">
              <a16:creationId xmlns:a16="http://schemas.microsoft.com/office/drawing/2014/main" id="{3487C8FB-5EF8-49B6-91D6-B87809F1101D}"/>
            </a:ext>
          </a:extLst>
        </xdr:cNvPr>
        <xdr:cNvSpPr/>
      </xdr:nvSpPr>
      <xdr:spPr>
        <a:xfrm>
          <a:off x="3746500" y="10951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29391</xdr:rowOff>
    </xdr:from>
    <xdr:to>
      <xdr:col>24</xdr:col>
      <xdr:colOff>63500</xdr:colOff>
      <xdr:row>64</xdr:row>
      <xdr:rowOff>35923</xdr:rowOff>
    </xdr:to>
    <xdr:cxnSp macro="">
      <xdr:nvCxnSpPr>
        <xdr:cNvPr id="192" name="直線コネクタ 191">
          <a:extLst>
            <a:ext uri="{FF2B5EF4-FFF2-40B4-BE49-F238E27FC236}">
              <a16:creationId xmlns:a16="http://schemas.microsoft.com/office/drawing/2014/main" id="{33277B34-8A4B-4C07-9E6F-9AB31A8D565E}"/>
            </a:ext>
          </a:extLst>
        </xdr:cNvPr>
        <xdr:cNvCxnSpPr/>
      </xdr:nvCxnSpPr>
      <xdr:spPr>
        <a:xfrm>
          <a:off x="3797300" y="1100219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140244</xdr:rowOff>
    </xdr:from>
    <xdr:to>
      <xdr:col>15</xdr:col>
      <xdr:colOff>101600</xdr:colOff>
      <xdr:row>64</xdr:row>
      <xdr:rowOff>70394</xdr:rowOff>
    </xdr:to>
    <xdr:sp macro="" textlink="">
      <xdr:nvSpPr>
        <xdr:cNvPr id="193" name="楕円 192">
          <a:extLst>
            <a:ext uri="{FF2B5EF4-FFF2-40B4-BE49-F238E27FC236}">
              <a16:creationId xmlns:a16="http://schemas.microsoft.com/office/drawing/2014/main" id="{8823A1A2-42C1-483E-B11F-2350C2281129}"/>
            </a:ext>
          </a:extLst>
        </xdr:cNvPr>
        <xdr:cNvSpPr/>
      </xdr:nvSpPr>
      <xdr:spPr>
        <a:xfrm>
          <a:off x="2857500" y="109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19594</xdr:rowOff>
    </xdr:from>
    <xdr:to>
      <xdr:col>19</xdr:col>
      <xdr:colOff>177800</xdr:colOff>
      <xdr:row>64</xdr:row>
      <xdr:rowOff>29391</xdr:rowOff>
    </xdr:to>
    <xdr:cxnSp macro="">
      <xdr:nvCxnSpPr>
        <xdr:cNvPr id="194" name="直線コネクタ 193">
          <a:extLst>
            <a:ext uri="{FF2B5EF4-FFF2-40B4-BE49-F238E27FC236}">
              <a16:creationId xmlns:a16="http://schemas.microsoft.com/office/drawing/2014/main" id="{E6693EE2-5A6B-49FA-A081-97C3E2C53608}"/>
            </a:ext>
          </a:extLst>
        </xdr:cNvPr>
        <xdr:cNvCxnSpPr/>
      </xdr:nvCxnSpPr>
      <xdr:spPr>
        <a:xfrm>
          <a:off x="2908300" y="10992394"/>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127181</xdr:rowOff>
    </xdr:from>
    <xdr:to>
      <xdr:col>10</xdr:col>
      <xdr:colOff>165100</xdr:colOff>
      <xdr:row>64</xdr:row>
      <xdr:rowOff>57331</xdr:rowOff>
    </xdr:to>
    <xdr:sp macro="" textlink="">
      <xdr:nvSpPr>
        <xdr:cNvPr id="195" name="楕円 194">
          <a:extLst>
            <a:ext uri="{FF2B5EF4-FFF2-40B4-BE49-F238E27FC236}">
              <a16:creationId xmlns:a16="http://schemas.microsoft.com/office/drawing/2014/main" id="{8454DA70-14E9-488E-942D-92D5799D705F}"/>
            </a:ext>
          </a:extLst>
        </xdr:cNvPr>
        <xdr:cNvSpPr/>
      </xdr:nvSpPr>
      <xdr:spPr>
        <a:xfrm>
          <a:off x="1968500" y="1092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6531</xdr:rowOff>
    </xdr:from>
    <xdr:to>
      <xdr:col>15</xdr:col>
      <xdr:colOff>50800</xdr:colOff>
      <xdr:row>64</xdr:row>
      <xdr:rowOff>19594</xdr:rowOff>
    </xdr:to>
    <xdr:cxnSp macro="">
      <xdr:nvCxnSpPr>
        <xdr:cNvPr id="196" name="直線コネクタ 195">
          <a:extLst>
            <a:ext uri="{FF2B5EF4-FFF2-40B4-BE49-F238E27FC236}">
              <a16:creationId xmlns:a16="http://schemas.microsoft.com/office/drawing/2014/main" id="{F97F3F94-043C-4647-9004-1EF2ABB60840}"/>
            </a:ext>
          </a:extLst>
        </xdr:cNvPr>
        <xdr:cNvCxnSpPr/>
      </xdr:nvCxnSpPr>
      <xdr:spPr>
        <a:xfrm>
          <a:off x="2019300" y="10979331"/>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128815</xdr:rowOff>
    </xdr:from>
    <xdr:to>
      <xdr:col>6</xdr:col>
      <xdr:colOff>38100</xdr:colOff>
      <xdr:row>64</xdr:row>
      <xdr:rowOff>58965</xdr:rowOff>
    </xdr:to>
    <xdr:sp macro="" textlink="">
      <xdr:nvSpPr>
        <xdr:cNvPr id="197" name="楕円 196">
          <a:extLst>
            <a:ext uri="{FF2B5EF4-FFF2-40B4-BE49-F238E27FC236}">
              <a16:creationId xmlns:a16="http://schemas.microsoft.com/office/drawing/2014/main" id="{84BA0838-E99B-4C39-9B8F-FEE989F2546B}"/>
            </a:ext>
          </a:extLst>
        </xdr:cNvPr>
        <xdr:cNvSpPr/>
      </xdr:nvSpPr>
      <xdr:spPr>
        <a:xfrm>
          <a:off x="1079500" y="1093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6531</xdr:rowOff>
    </xdr:from>
    <xdr:to>
      <xdr:col>10</xdr:col>
      <xdr:colOff>114300</xdr:colOff>
      <xdr:row>64</xdr:row>
      <xdr:rowOff>8165</xdr:rowOff>
    </xdr:to>
    <xdr:cxnSp macro="">
      <xdr:nvCxnSpPr>
        <xdr:cNvPr id="198" name="直線コネクタ 197">
          <a:extLst>
            <a:ext uri="{FF2B5EF4-FFF2-40B4-BE49-F238E27FC236}">
              <a16:creationId xmlns:a16="http://schemas.microsoft.com/office/drawing/2014/main" id="{6D191CD8-F45B-4DFA-A35B-33ECB0F182FB}"/>
            </a:ext>
          </a:extLst>
        </xdr:cNvPr>
        <xdr:cNvCxnSpPr/>
      </xdr:nvCxnSpPr>
      <xdr:spPr>
        <a:xfrm flipV="1">
          <a:off x="1130300" y="10979331"/>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D07553EB-3D48-420E-8886-B83B956DEFDF}"/>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EE0A825-B78D-4C37-AE1E-95FC160A6892}"/>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95086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B16CEB74-3595-4514-9080-CC3ABC7DC410}"/>
            </a:ext>
          </a:extLst>
        </xdr:cNvPr>
        <xdr:cNvSpPr txBox="1"/>
      </xdr:nvSpPr>
      <xdr:spPr>
        <a:xfrm>
          <a:off x="1816744" y="102106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113047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A2FE8544-4D27-4694-967A-88B59FA40C26}"/>
            </a:ext>
          </a:extLst>
        </xdr:cNvPr>
        <xdr:cNvSpPr txBox="1"/>
      </xdr:nvSpPr>
      <xdr:spPr>
        <a:xfrm>
          <a:off x="927744"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71318</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B8764BB-F415-4911-96A3-5AF5B424980D}"/>
            </a:ext>
          </a:extLst>
        </xdr:cNvPr>
        <xdr:cNvSpPr txBox="1"/>
      </xdr:nvSpPr>
      <xdr:spPr>
        <a:xfrm>
          <a:off x="3582044" y="110441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61521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4245700-C242-4CA9-92DA-54020936DDE7}"/>
            </a:ext>
          </a:extLst>
        </xdr:cNvPr>
        <xdr:cNvSpPr txBox="1"/>
      </xdr:nvSpPr>
      <xdr:spPr>
        <a:xfrm>
          <a:off x="2705744" y="1103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48458</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6A5E105F-3270-4BE5-BF6E-B8D5E3750B03}"/>
            </a:ext>
          </a:extLst>
        </xdr:cNvPr>
        <xdr:cNvSpPr txBox="1"/>
      </xdr:nvSpPr>
      <xdr:spPr>
        <a:xfrm>
          <a:off x="1816744" y="1102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50092</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F4112031-A174-438D-B9C5-D461A8191B77}"/>
            </a:ext>
          </a:extLst>
        </xdr:cNvPr>
        <xdr:cNvSpPr txBox="1"/>
      </xdr:nvSpPr>
      <xdr:spPr>
        <a:xfrm>
          <a:off x="927744" y="11022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6999BF8-9367-4732-88C3-E09094D385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6E796D3-5706-4679-893D-ED4248CB0A5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A8E6650F-FAF2-4FB0-B50E-CDC194A7D4C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396423B6-C17D-432A-9D02-EA6B0DFE83B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8C53DDC3-4258-45C1-81C0-9166A345CEF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7FA054C0-4CB2-45C5-818A-8413F699BAA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C5406FD7-CFCF-481D-9E4B-C2423E78A2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CCC6FBEC-873E-4BCF-83FB-4ACDE6025BFD}"/>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EA6425E-9A9F-4417-963A-EA04D54F03E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AFBB5B0-A4B5-46FD-BB09-2BB62825462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6E1B218-0CEF-4F66-AB0D-B5847A0F7D6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3388970D-6814-4AF5-95A0-C3FCF9D95CC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D35E4561-BDE6-42F2-8026-25B13BB9B865}"/>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5DACAE10-866D-4B8F-89E6-8F2A7000AFC7}"/>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A8EFDF08-95B0-434E-BE41-A91658EB6A9B}"/>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06C4E22B-7EAC-4123-B04F-8D44B6E37F7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7CBFA073-907E-4595-A9A1-FDA030BA881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6706598F-E104-4959-94F5-8A9284BB72C7}"/>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D8D1FA9-2252-4415-9F44-8CAEA4CD561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B515EC23-4C53-412A-806B-9304C97E6CF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5C4CC4C-9978-4188-B063-0B5FF5A72ECE}"/>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9540B4BA-47EC-491E-BA11-A508523BE372}"/>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2B12AD11-1669-4469-B742-F124418CFD8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3138FC32-94F4-4552-8E5F-C94F9768A209}"/>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C5C2C4D-9B3F-428A-A68E-6F4E476D8CF6}"/>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A75F8DF8-36B3-4205-AB03-37C341F3C18E}"/>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BE6A03CE-C82E-4ED5-B9E8-2615FBFD0E78}"/>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C3372E3F-EAEF-4C29-AF2B-6EAADA3C1409}"/>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E5B792B9-9E12-40C8-88BA-E19D9D2AD2D3}"/>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6C70247B-53BB-47BE-AB04-0D2CB28784A0}"/>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0FC70E7B-F303-48DD-A44E-6FE92BDE5014}"/>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96CD90E6-F638-4567-ABBC-865EB01F8F32}"/>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98EDE80F-0908-4D95-BB2A-FF4F0D9E171A}"/>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108127</xdr:rowOff>
    </xdr:from>
    <xdr:to>
      <xdr:col>36</xdr:col>
      <xdr:colOff>165100</xdr:colOff>
      <xdr:row>63</xdr:row>
      <xdr:rowOff>38277</xdr:rowOff>
    </xdr:to>
    <xdr:sp macro="" textlink="">
      <xdr:nvSpPr>
        <xdr:cNvPr id="240" name="フローチャート: 判断 239">
          <a:extLst>
            <a:ext uri="{FF2B5EF4-FFF2-40B4-BE49-F238E27FC236}">
              <a16:creationId xmlns:a16="http://schemas.microsoft.com/office/drawing/2014/main" id="{CA245C7E-A8F5-4C73-B7F6-05DC66189801}"/>
            </a:ext>
          </a:extLst>
        </xdr:cNvPr>
        <xdr:cNvSpPr/>
      </xdr:nvSpPr>
      <xdr:spPr>
        <a:xfrm>
          <a:off x="6921500" y="10738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878D42E-C9A8-4B85-8E08-D8E706A0D0A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E4909A7-41A0-4888-A089-E49A03C03048}"/>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CE19F45-34D3-4209-BF87-ABF3E00D1544}"/>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61428BB5-62C3-4A5E-BD07-F1DE220DC1F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7D5843C-903C-450C-AED3-84074AD8F54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107049</xdr:rowOff>
    </xdr:from>
    <xdr:to>
      <xdr:col>55</xdr:col>
      <xdr:colOff>50800</xdr:colOff>
      <xdr:row>63</xdr:row>
      <xdr:rowOff>37199</xdr:rowOff>
    </xdr:to>
    <xdr:sp macro="" textlink="">
      <xdr:nvSpPr>
        <xdr:cNvPr id="246" name="楕円 245">
          <a:extLst>
            <a:ext uri="{FF2B5EF4-FFF2-40B4-BE49-F238E27FC236}">
              <a16:creationId xmlns:a16="http://schemas.microsoft.com/office/drawing/2014/main" id="{E2F70321-BBA5-44AA-95E8-D06D1860CCFD}"/>
            </a:ext>
          </a:extLst>
        </xdr:cNvPr>
        <xdr:cNvSpPr/>
      </xdr:nvSpPr>
      <xdr:spPr>
        <a:xfrm>
          <a:off x="10426700" y="1073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85476</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2738831F-C6F9-451A-B92B-CBA79A34A6BE}"/>
            </a:ext>
          </a:extLst>
        </xdr:cNvPr>
        <xdr:cNvSpPr txBox="1"/>
      </xdr:nvSpPr>
      <xdr:spPr>
        <a:xfrm>
          <a:off x="10515600" y="10715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342,849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112139</xdr:rowOff>
    </xdr:from>
    <xdr:to>
      <xdr:col>50</xdr:col>
      <xdr:colOff>165100</xdr:colOff>
      <xdr:row>63</xdr:row>
      <xdr:rowOff>42289</xdr:rowOff>
    </xdr:to>
    <xdr:sp macro="" textlink="">
      <xdr:nvSpPr>
        <xdr:cNvPr id="248" name="楕円 247">
          <a:extLst>
            <a:ext uri="{FF2B5EF4-FFF2-40B4-BE49-F238E27FC236}">
              <a16:creationId xmlns:a16="http://schemas.microsoft.com/office/drawing/2014/main" id="{D035C309-F2B7-40C3-A5D8-9FC89B11FF97}"/>
            </a:ext>
          </a:extLst>
        </xdr:cNvPr>
        <xdr:cNvSpPr/>
      </xdr:nvSpPr>
      <xdr:spPr>
        <a:xfrm>
          <a:off x="9588500" y="1074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157849</xdr:rowOff>
    </xdr:from>
    <xdr:to>
      <xdr:col>55</xdr:col>
      <xdr:colOff>0</xdr:colOff>
      <xdr:row>62</xdr:row>
      <xdr:rowOff>162939</xdr:rowOff>
    </xdr:to>
    <xdr:cxnSp macro="">
      <xdr:nvCxnSpPr>
        <xdr:cNvPr id="249" name="直線コネクタ 248">
          <a:extLst>
            <a:ext uri="{FF2B5EF4-FFF2-40B4-BE49-F238E27FC236}">
              <a16:creationId xmlns:a16="http://schemas.microsoft.com/office/drawing/2014/main" id="{F5EA83B2-7BF9-4D1F-B5B8-25101A07FD57}"/>
            </a:ext>
          </a:extLst>
        </xdr:cNvPr>
        <xdr:cNvCxnSpPr/>
      </xdr:nvCxnSpPr>
      <xdr:spPr>
        <a:xfrm flipV="1">
          <a:off x="9639300" y="10787749"/>
          <a:ext cx="838200" cy="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117349</xdr:rowOff>
    </xdr:from>
    <xdr:to>
      <xdr:col>46</xdr:col>
      <xdr:colOff>38100</xdr:colOff>
      <xdr:row>63</xdr:row>
      <xdr:rowOff>47499</xdr:rowOff>
    </xdr:to>
    <xdr:sp macro="" textlink="">
      <xdr:nvSpPr>
        <xdr:cNvPr id="250" name="楕円 249">
          <a:extLst>
            <a:ext uri="{FF2B5EF4-FFF2-40B4-BE49-F238E27FC236}">
              <a16:creationId xmlns:a16="http://schemas.microsoft.com/office/drawing/2014/main" id="{DEC04EB9-A629-4CF3-93F4-7575DAB889A8}"/>
            </a:ext>
          </a:extLst>
        </xdr:cNvPr>
        <xdr:cNvSpPr/>
      </xdr:nvSpPr>
      <xdr:spPr>
        <a:xfrm>
          <a:off x="8699500" y="10747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162939</xdr:rowOff>
    </xdr:from>
    <xdr:to>
      <xdr:col>50</xdr:col>
      <xdr:colOff>114300</xdr:colOff>
      <xdr:row>62</xdr:row>
      <xdr:rowOff>168149</xdr:rowOff>
    </xdr:to>
    <xdr:cxnSp macro="">
      <xdr:nvCxnSpPr>
        <xdr:cNvPr id="251" name="直線コネクタ 250">
          <a:extLst>
            <a:ext uri="{FF2B5EF4-FFF2-40B4-BE49-F238E27FC236}">
              <a16:creationId xmlns:a16="http://schemas.microsoft.com/office/drawing/2014/main" id="{9DCDC702-FB7C-460B-8D11-07A5E9BD8C57}"/>
            </a:ext>
          </a:extLst>
        </xdr:cNvPr>
        <xdr:cNvCxnSpPr/>
      </xdr:nvCxnSpPr>
      <xdr:spPr>
        <a:xfrm flipV="1">
          <a:off x="8750300" y="10792839"/>
          <a:ext cx="889000" cy="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122844</xdr:rowOff>
    </xdr:from>
    <xdr:to>
      <xdr:col>41</xdr:col>
      <xdr:colOff>101600</xdr:colOff>
      <xdr:row>63</xdr:row>
      <xdr:rowOff>52994</xdr:rowOff>
    </xdr:to>
    <xdr:sp macro="" textlink="">
      <xdr:nvSpPr>
        <xdr:cNvPr id="252" name="楕円 251">
          <a:extLst>
            <a:ext uri="{FF2B5EF4-FFF2-40B4-BE49-F238E27FC236}">
              <a16:creationId xmlns:a16="http://schemas.microsoft.com/office/drawing/2014/main" id="{81DA1995-979F-47AD-97AF-DC69CC178D9D}"/>
            </a:ext>
          </a:extLst>
        </xdr:cNvPr>
        <xdr:cNvSpPr/>
      </xdr:nvSpPr>
      <xdr:spPr>
        <a:xfrm>
          <a:off x="7810500" y="1075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168149</xdr:rowOff>
    </xdr:from>
    <xdr:to>
      <xdr:col>45</xdr:col>
      <xdr:colOff>177800</xdr:colOff>
      <xdr:row>63</xdr:row>
      <xdr:rowOff>2194</xdr:rowOff>
    </xdr:to>
    <xdr:cxnSp macro="">
      <xdr:nvCxnSpPr>
        <xdr:cNvPr id="253" name="直線コネクタ 252">
          <a:extLst>
            <a:ext uri="{FF2B5EF4-FFF2-40B4-BE49-F238E27FC236}">
              <a16:creationId xmlns:a16="http://schemas.microsoft.com/office/drawing/2014/main" id="{594AF739-238B-4B3D-A529-255995F3217E}"/>
            </a:ext>
          </a:extLst>
        </xdr:cNvPr>
        <xdr:cNvCxnSpPr/>
      </xdr:nvCxnSpPr>
      <xdr:spPr>
        <a:xfrm flipV="1">
          <a:off x="7861300" y="10798049"/>
          <a:ext cx="889000" cy="5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130418</xdr:rowOff>
    </xdr:from>
    <xdr:to>
      <xdr:col>36</xdr:col>
      <xdr:colOff>165100</xdr:colOff>
      <xdr:row>63</xdr:row>
      <xdr:rowOff>60568</xdr:rowOff>
    </xdr:to>
    <xdr:sp macro="" textlink="">
      <xdr:nvSpPr>
        <xdr:cNvPr id="254" name="楕円 253">
          <a:extLst>
            <a:ext uri="{FF2B5EF4-FFF2-40B4-BE49-F238E27FC236}">
              <a16:creationId xmlns:a16="http://schemas.microsoft.com/office/drawing/2014/main" id="{625140F9-3F32-46F8-A7F6-50F9419CDD38}"/>
            </a:ext>
          </a:extLst>
        </xdr:cNvPr>
        <xdr:cNvSpPr/>
      </xdr:nvSpPr>
      <xdr:spPr>
        <a:xfrm>
          <a:off x="6921500" y="10760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2194</xdr:rowOff>
    </xdr:from>
    <xdr:to>
      <xdr:col>41</xdr:col>
      <xdr:colOff>50800</xdr:colOff>
      <xdr:row>63</xdr:row>
      <xdr:rowOff>9768</xdr:rowOff>
    </xdr:to>
    <xdr:cxnSp macro="">
      <xdr:nvCxnSpPr>
        <xdr:cNvPr id="255" name="直線コネクタ 254">
          <a:extLst>
            <a:ext uri="{FF2B5EF4-FFF2-40B4-BE49-F238E27FC236}">
              <a16:creationId xmlns:a16="http://schemas.microsoft.com/office/drawing/2014/main" id="{B1095574-BDB9-41D1-B4FD-CE747DD9B207}"/>
            </a:ext>
          </a:extLst>
        </xdr:cNvPr>
        <xdr:cNvCxnSpPr/>
      </xdr:nvCxnSpPr>
      <xdr:spPr>
        <a:xfrm flipV="1">
          <a:off x="6972300" y="10803544"/>
          <a:ext cx="889000" cy="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BA754946-178B-42B4-8578-E6A207951F65}"/>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8CC1D959-BE3F-43C3-B1B6-8DF086FA984A}"/>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A83F1D44-DE6E-4B74-8A4A-FD636F5E284B}"/>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54804</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032706D-9E7C-4606-A02A-A6F82EE49931}"/>
            </a:ext>
          </a:extLst>
        </xdr:cNvPr>
        <xdr:cNvSpPr txBox="1"/>
      </xdr:nvSpPr>
      <xdr:spPr>
        <a:xfrm>
          <a:off x="6672795" y="1051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33416</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EA7E27D9-8F61-4584-966D-2B0648860430}"/>
            </a:ext>
          </a:extLst>
        </xdr:cNvPr>
        <xdr:cNvSpPr txBox="1"/>
      </xdr:nvSpPr>
      <xdr:spPr>
        <a:xfrm>
          <a:off x="9327095" y="10834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38626</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1C9BFE6D-A290-45B8-A580-F8C789658EDC}"/>
            </a:ext>
          </a:extLst>
        </xdr:cNvPr>
        <xdr:cNvSpPr txBox="1"/>
      </xdr:nvSpPr>
      <xdr:spPr>
        <a:xfrm>
          <a:off x="8450795" y="10839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44121</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38D9E619-7E36-4E61-B8FD-1C3E78E17E2F}"/>
            </a:ext>
          </a:extLst>
        </xdr:cNvPr>
        <xdr:cNvSpPr txBox="1"/>
      </xdr:nvSpPr>
      <xdr:spPr>
        <a:xfrm>
          <a:off x="7561795" y="10845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51695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6DEA59ED-34D1-44DA-A23F-906EB6937D9F}"/>
            </a:ext>
          </a:extLst>
        </xdr:cNvPr>
        <xdr:cNvSpPr txBox="1"/>
      </xdr:nvSpPr>
      <xdr:spPr>
        <a:xfrm>
          <a:off x="6672795" y="1085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9453A3C-53CD-44DE-AD39-53616A0B89D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BDDC08F-F66C-4E7F-B6B4-37E61508F14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EDDC1B3A-A081-4896-8547-6E3D91AC2B9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5658CA89-3120-496F-9E22-7099EA4BEE2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05106AA-9F9C-484B-A55A-4340E8909E3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5E4DED75-972D-4922-9ED6-A3D262C4F62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C0A1025E-944B-47B4-9F55-E27B4F20BDD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41865DB-8F04-4B1D-8760-17812DDA20A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A2E0384-614E-4E1B-9131-F7DECB80257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6743CFE-6BD4-4102-82D4-5B8F3897D10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2F4F4302-FECD-4773-B8FC-D0E74C1F956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398F9C7-AB18-4100-8C6C-8EF2F331AD15}"/>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2CBBEB78-4B43-4F28-98CB-6EC241CB2565}"/>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BFB8FBA-B562-495D-A55A-7E5191B834C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8F072CB3-102E-4489-9852-290862244B1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EF3D524-E1FB-4CA2-A253-1749FA915FFC}"/>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196E6C4A-1DFD-4ACD-B5D6-DC536425F2F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29D7A01A-0A80-49F2-8348-C4FBC9AAAFDB}"/>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27361EC-C3B6-4188-9ACD-A260CC87066E}"/>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B69D57A0-8FE6-4CD2-B735-ED909CDC4AC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830CA241-4588-455D-92F5-13DBE8824BE1}"/>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3DC6A0D8-68D1-4E9A-9E33-3669E70834C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55D00366-699C-4C54-8F4E-E85B6D653463}"/>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0092969C-17F4-4CFF-A09C-BE59C7CFE791}"/>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E1BD0897-A789-4D8D-B126-EE16B473C5A0}"/>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F67706D5-909F-46EF-8769-48D50646ADFC}"/>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5E53863-46EE-469D-95EA-577E2BD2F257}"/>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4ED2BD8E-B3AF-4617-A919-3C4DA172DFC6}"/>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9EEE2FAF-65CC-431A-9D29-CED0F3B723AF}"/>
            </a:ext>
          </a:extLst>
        </xdr:cNvPr>
        <xdr:cNvSpPr txBox="1"/>
      </xdr:nvSpPr>
      <xdr:spPr>
        <a:xfrm>
          <a:off x="4673600" y="14058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7E32E28A-3822-491D-9B51-F09852351D80}"/>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56F82BD1-68A1-49ED-A794-1DD3E60DE786}"/>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FEB4871F-0358-4E74-82C2-A0134F7965A1}"/>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EFD1515A-D540-4137-8370-9FC3BB1F2C78}"/>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93980</xdr:rowOff>
    </xdr:from>
    <xdr:to>
      <xdr:col>6</xdr:col>
      <xdr:colOff>38100</xdr:colOff>
      <xdr:row>83</xdr:row>
      <xdr:rowOff>24130</xdr:rowOff>
    </xdr:to>
    <xdr:sp macro="" textlink="">
      <xdr:nvSpPr>
        <xdr:cNvPr id="297" name="フローチャート: 判断 296">
          <a:extLst>
            <a:ext uri="{FF2B5EF4-FFF2-40B4-BE49-F238E27FC236}">
              <a16:creationId xmlns:a16="http://schemas.microsoft.com/office/drawing/2014/main" id="{23C9FC21-77D4-4B0F-B554-50AB3FB1CF48}"/>
            </a:ext>
          </a:extLst>
        </xdr:cNvPr>
        <xdr:cNvSpPr/>
      </xdr:nvSpPr>
      <xdr:spPr>
        <a:xfrm>
          <a:off x="1079500" y="1415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D696B469-C312-4252-92F4-87F50D18601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C8405D2-437C-4A34-805A-B1C5EB6E0BE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E04C87C3-C58D-4B66-9548-E243EB63220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EB8BEB8-E2F7-4472-90BF-54576074135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97EB25A-25AA-43A2-AD8E-31B06485875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73661</xdr:rowOff>
    </xdr:from>
    <xdr:to>
      <xdr:col>24</xdr:col>
      <xdr:colOff>114300</xdr:colOff>
      <xdr:row>84</xdr:row>
      <xdr:rowOff>3811</xdr:rowOff>
    </xdr:to>
    <xdr:sp macro="" textlink="">
      <xdr:nvSpPr>
        <xdr:cNvPr id="303" name="楕円 302">
          <a:extLst>
            <a:ext uri="{FF2B5EF4-FFF2-40B4-BE49-F238E27FC236}">
              <a16:creationId xmlns:a16="http://schemas.microsoft.com/office/drawing/2014/main" id="{43705928-354C-44A7-934B-B6F8D98474CA}"/>
            </a:ext>
          </a:extLst>
        </xdr:cNvPr>
        <xdr:cNvSpPr/>
      </xdr:nvSpPr>
      <xdr:spPr>
        <a:xfrm>
          <a:off x="4584700" y="1430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52088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8F82657-19D0-40BA-BB6A-3987F58720A6}"/>
            </a:ext>
          </a:extLst>
        </xdr:cNvPr>
        <xdr:cNvSpPr txBox="1"/>
      </xdr:nvSpPr>
      <xdr:spPr>
        <a:xfrm>
          <a:off x="4673600" y="14282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53339</xdr:rowOff>
    </xdr:from>
    <xdr:to>
      <xdr:col>20</xdr:col>
      <xdr:colOff>38100</xdr:colOff>
      <xdr:row>83</xdr:row>
      <xdr:rowOff>154939</xdr:rowOff>
    </xdr:to>
    <xdr:sp macro="" textlink="">
      <xdr:nvSpPr>
        <xdr:cNvPr id="305" name="楕円 304">
          <a:extLst>
            <a:ext uri="{FF2B5EF4-FFF2-40B4-BE49-F238E27FC236}">
              <a16:creationId xmlns:a16="http://schemas.microsoft.com/office/drawing/2014/main" id="{C00AB5FD-B516-4098-9498-42778F04BB75}"/>
            </a:ext>
          </a:extLst>
        </xdr:cNvPr>
        <xdr:cNvSpPr/>
      </xdr:nvSpPr>
      <xdr:spPr>
        <a:xfrm>
          <a:off x="3746500" y="1428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104139</xdr:rowOff>
    </xdr:from>
    <xdr:to>
      <xdr:col>24</xdr:col>
      <xdr:colOff>63500</xdr:colOff>
      <xdr:row>83</xdr:row>
      <xdr:rowOff>124461</xdr:rowOff>
    </xdr:to>
    <xdr:cxnSp macro="">
      <xdr:nvCxnSpPr>
        <xdr:cNvPr id="306" name="直線コネクタ 305">
          <a:extLst>
            <a:ext uri="{FF2B5EF4-FFF2-40B4-BE49-F238E27FC236}">
              <a16:creationId xmlns:a16="http://schemas.microsoft.com/office/drawing/2014/main" id="{6B2A073C-ED1D-43D7-8407-E25A31AABDDA}"/>
            </a:ext>
          </a:extLst>
        </xdr:cNvPr>
        <xdr:cNvCxnSpPr/>
      </xdr:nvCxnSpPr>
      <xdr:spPr>
        <a:xfrm>
          <a:off x="3797300" y="14334489"/>
          <a:ext cx="838200" cy="2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55880</xdr:rowOff>
    </xdr:from>
    <xdr:to>
      <xdr:col>15</xdr:col>
      <xdr:colOff>101600</xdr:colOff>
      <xdr:row>83</xdr:row>
      <xdr:rowOff>157480</xdr:rowOff>
    </xdr:to>
    <xdr:sp macro="" textlink="">
      <xdr:nvSpPr>
        <xdr:cNvPr id="307" name="楕円 306">
          <a:extLst>
            <a:ext uri="{FF2B5EF4-FFF2-40B4-BE49-F238E27FC236}">
              <a16:creationId xmlns:a16="http://schemas.microsoft.com/office/drawing/2014/main" id="{BD80E964-5127-4E9A-9F3E-060E2EF47E03}"/>
            </a:ext>
          </a:extLst>
        </xdr:cNvPr>
        <xdr:cNvSpPr/>
      </xdr:nvSpPr>
      <xdr:spPr>
        <a:xfrm>
          <a:off x="2857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104139</xdr:rowOff>
    </xdr:from>
    <xdr:to>
      <xdr:col>19</xdr:col>
      <xdr:colOff>177800</xdr:colOff>
      <xdr:row>83</xdr:row>
      <xdr:rowOff>106680</xdr:rowOff>
    </xdr:to>
    <xdr:cxnSp macro="">
      <xdr:nvCxnSpPr>
        <xdr:cNvPr id="308" name="直線コネクタ 307">
          <a:extLst>
            <a:ext uri="{FF2B5EF4-FFF2-40B4-BE49-F238E27FC236}">
              <a16:creationId xmlns:a16="http://schemas.microsoft.com/office/drawing/2014/main" id="{42CBCE3E-490D-4279-B85B-DF3BAEA94F48}"/>
            </a:ext>
          </a:extLst>
        </xdr:cNvPr>
        <xdr:cNvCxnSpPr/>
      </xdr:nvCxnSpPr>
      <xdr:spPr>
        <a:xfrm flipV="1">
          <a:off x="2908300" y="1433448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71120</xdr:rowOff>
    </xdr:from>
    <xdr:to>
      <xdr:col>10</xdr:col>
      <xdr:colOff>165100</xdr:colOff>
      <xdr:row>84</xdr:row>
      <xdr:rowOff>1270</xdr:rowOff>
    </xdr:to>
    <xdr:sp macro="" textlink="">
      <xdr:nvSpPr>
        <xdr:cNvPr id="309" name="楕円 308">
          <a:extLst>
            <a:ext uri="{FF2B5EF4-FFF2-40B4-BE49-F238E27FC236}">
              <a16:creationId xmlns:a16="http://schemas.microsoft.com/office/drawing/2014/main" id="{74198629-9EA9-40D8-BBB7-11D97B9F8406}"/>
            </a:ext>
          </a:extLst>
        </xdr:cNvPr>
        <xdr:cNvSpPr/>
      </xdr:nvSpPr>
      <xdr:spPr>
        <a:xfrm>
          <a:off x="19685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106680</xdr:rowOff>
    </xdr:from>
    <xdr:to>
      <xdr:col>15</xdr:col>
      <xdr:colOff>50800</xdr:colOff>
      <xdr:row>83</xdr:row>
      <xdr:rowOff>121920</xdr:rowOff>
    </xdr:to>
    <xdr:cxnSp macro="">
      <xdr:nvCxnSpPr>
        <xdr:cNvPr id="310" name="直線コネクタ 309">
          <a:extLst>
            <a:ext uri="{FF2B5EF4-FFF2-40B4-BE49-F238E27FC236}">
              <a16:creationId xmlns:a16="http://schemas.microsoft.com/office/drawing/2014/main" id="{793F2838-3B7E-43CF-9B72-5C0F42FF206F}"/>
            </a:ext>
          </a:extLst>
        </xdr:cNvPr>
        <xdr:cNvCxnSpPr/>
      </xdr:nvCxnSpPr>
      <xdr:spPr>
        <a:xfrm flipV="1">
          <a:off x="2019300" y="1433703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57150</xdr:rowOff>
    </xdr:from>
    <xdr:to>
      <xdr:col>6</xdr:col>
      <xdr:colOff>38100</xdr:colOff>
      <xdr:row>83</xdr:row>
      <xdr:rowOff>158750</xdr:rowOff>
    </xdr:to>
    <xdr:sp macro="" textlink="">
      <xdr:nvSpPr>
        <xdr:cNvPr id="311" name="楕円 310">
          <a:extLst>
            <a:ext uri="{FF2B5EF4-FFF2-40B4-BE49-F238E27FC236}">
              <a16:creationId xmlns:a16="http://schemas.microsoft.com/office/drawing/2014/main" id="{1CF21C09-7E87-4666-BBB3-8BDD746A2E49}"/>
            </a:ext>
          </a:extLst>
        </xdr:cNvPr>
        <xdr:cNvSpPr/>
      </xdr:nvSpPr>
      <xdr:spPr>
        <a:xfrm>
          <a:off x="1079500" y="1428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107950</xdr:rowOff>
    </xdr:from>
    <xdr:to>
      <xdr:col>10</xdr:col>
      <xdr:colOff>114300</xdr:colOff>
      <xdr:row>83</xdr:row>
      <xdr:rowOff>121920</xdr:rowOff>
    </xdr:to>
    <xdr:cxnSp macro="">
      <xdr:nvCxnSpPr>
        <xdr:cNvPr id="312" name="直線コネクタ 311">
          <a:extLst>
            <a:ext uri="{FF2B5EF4-FFF2-40B4-BE49-F238E27FC236}">
              <a16:creationId xmlns:a16="http://schemas.microsoft.com/office/drawing/2014/main" id="{003EDD50-219A-4AA0-AA27-B2069D8B6B9D}"/>
            </a:ext>
          </a:extLst>
        </xdr:cNvPr>
        <xdr:cNvCxnSpPr/>
      </xdr:nvCxnSpPr>
      <xdr:spPr>
        <a:xfrm>
          <a:off x="1130300" y="14338300"/>
          <a:ext cx="8890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80027</xdr:rowOff>
    </xdr:from>
    <xdr:ext cx="405111" cy="259045"/>
    <xdr:sp macro="" textlink="">
      <xdr:nvSpPr>
        <xdr:cNvPr id="313" name="n_1aveValue【公営住宅】&#10;有形固定資産減価償却率">
          <a:extLst>
            <a:ext uri="{FF2B5EF4-FFF2-40B4-BE49-F238E27FC236}">
              <a16:creationId xmlns:a16="http://schemas.microsoft.com/office/drawing/2014/main" id="{19832007-F158-4762-8B5A-67CDFF44DE80}"/>
            </a:ext>
          </a:extLst>
        </xdr:cNvPr>
        <xdr:cNvSpPr txBox="1"/>
      </xdr:nvSpPr>
      <xdr:spPr>
        <a:xfrm>
          <a:off x="3582044" y="1396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68597</xdr:rowOff>
    </xdr:from>
    <xdr:ext cx="405111" cy="259045"/>
    <xdr:sp macro="" textlink="">
      <xdr:nvSpPr>
        <xdr:cNvPr id="314" name="n_2aveValue【公営住宅】&#10;有形固定資産減価償却率">
          <a:extLst>
            <a:ext uri="{FF2B5EF4-FFF2-40B4-BE49-F238E27FC236}">
              <a16:creationId xmlns:a16="http://schemas.microsoft.com/office/drawing/2014/main" id="{97CB1195-5B66-41D5-B176-98F1CE2456B5}"/>
            </a:ext>
          </a:extLst>
        </xdr:cNvPr>
        <xdr:cNvSpPr txBox="1"/>
      </xdr:nvSpPr>
      <xdr:spPr>
        <a:xfrm>
          <a:off x="2705744" y="1395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43197</xdr:rowOff>
    </xdr:from>
    <xdr:ext cx="405111" cy="259045"/>
    <xdr:sp macro="" textlink="">
      <xdr:nvSpPr>
        <xdr:cNvPr id="315" name="n_3aveValue【公営住宅】&#10;有形固定資産減価償却率">
          <a:extLst>
            <a:ext uri="{FF2B5EF4-FFF2-40B4-BE49-F238E27FC236}">
              <a16:creationId xmlns:a16="http://schemas.microsoft.com/office/drawing/2014/main" id="{C0DF3E3B-9C0D-4FA0-9308-FCA806216BEE}"/>
            </a:ext>
          </a:extLst>
        </xdr:cNvPr>
        <xdr:cNvSpPr txBox="1"/>
      </xdr:nvSpPr>
      <xdr:spPr>
        <a:xfrm>
          <a:off x="1816744" y="13930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40657</xdr:rowOff>
    </xdr:from>
    <xdr:ext cx="405111" cy="259045"/>
    <xdr:sp macro="" textlink="">
      <xdr:nvSpPr>
        <xdr:cNvPr id="316" name="n_4aveValue【公営住宅】&#10;有形固定資産減価償却率">
          <a:extLst>
            <a:ext uri="{FF2B5EF4-FFF2-40B4-BE49-F238E27FC236}">
              <a16:creationId xmlns:a16="http://schemas.microsoft.com/office/drawing/2014/main" id="{B9109B55-957B-4593-A832-204A110C79F8}"/>
            </a:ext>
          </a:extLst>
        </xdr:cNvPr>
        <xdr:cNvSpPr txBox="1"/>
      </xdr:nvSpPr>
      <xdr:spPr>
        <a:xfrm>
          <a:off x="927744" y="1392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146066</xdr:rowOff>
    </xdr:from>
    <xdr:ext cx="405111" cy="259045"/>
    <xdr:sp macro="" textlink="">
      <xdr:nvSpPr>
        <xdr:cNvPr id="317" name="n_1mainValue【公営住宅】&#10;有形固定資産減価償却率">
          <a:extLst>
            <a:ext uri="{FF2B5EF4-FFF2-40B4-BE49-F238E27FC236}">
              <a16:creationId xmlns:a16="http://schemas.microsoft.com/office/drawing/2014/main" id="{47AC02BB-CA79-440C-BDCD-A2D2798D030B}"/>
            </a:ext>
          </a:extLst>
        </xdr:cNvPr>
        <xdr:cNvSpPr txBox="1"/>
      </xdr:nvSpPr>
      <xdr:spPr>
        <a:xfrm>
          <a:off x="3582044" y="1437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148607</xdr:rowOff>
    </xdr:from>
    <xdr:ext cx="405111" cy="259045"/>
    <xdr:sp macro="" textlink="">
      <xdr:nvSpPr>
        <xdr:cNvPr id="318" name="n_2mainValue【公営住宅】&#10;有形固定資産減価償却率">
          <a:extLst>
            <a:ext uri="{FF2B5EF4-FFF2-40B4-BE49-F238E27FC236}">
              <a16:creationId xmlns:a16="http://schemas.microsoft.com/office/drawing/2014/main" id="{A8A33D41-A781-4564-A498-3162137B425D}"/>
            </a:ext>
          </a:extLst>
        </xdr:cNvPr>
        <xdr:cNvSpPr txBox="1"/>
      </xdr:nvSpPr>
      <xdr:spPr>
        <a:xfrm>
          <a:off x="2705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163847</xdr:rowOff>
    </xdr:from>
    <xdr:ext cx="405111" cy="259045"/>
    <xdr:sp macro="" textlink="">
      <xdr:nvSpPr>
        <xdr:cNvPr id="319" name="n_3mainValue【公営住宅】&#10;有形固定資産減価償却率">
          <a:extLst>
            <a:ext uri="{FF2B5EF4-FFF2-40B4-BE49-F238E27FC236}">
              <a16:creationId xmlns:a16="http://schemas.microsoft.com/office/drawing/2014/main" id="{28E58286-5961-4E1A-8F90-AE450EE36542}"/>
            </a:ext>
          </a:extLst>
        </xdr:cNvPr>
        <xdr:cNvSpPr txBox="1"/>
      </xdr:nvSpPr>
      <xdr:spPr>
        <a:xfrm>
          <a:off x="1816744" y="1439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149877</xdr:rowOff>
    </xdr:from>
    <xdr:ext cx="405111" cy="259045"/>
    <xdr:sp macro="" textlink="">
      <xdr:nvSpPr>
        <xdr:cNvPr id="320" name="n_4mainValue【公営住宅】&#10;有形固定資産減価償却率">
          <a:extLst>
            <a:ext uri="{FF2B5EF4-FFF2-40B4-BE49-F238E27FC236}">
              <a16:creationId xmlns:a16="http://schemas.microsoft.com/office/drawing/2014/main" id="{25D6ECF7-298B-4B60-B7EC-8C08FB538059}"/>
            </a:ext>
          </a:extLst>
        </xdr:cNvPr>
        <xdr:cNvSpPr txBox="1"/>
      </xdr:nvSpPr>
      <xdr:spPr>
        <a:xfrm>
          <a:off x="927744" y="1438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DA88B7E7-C3E9-44BA-A93B-42225BA6004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8728F6FA-0295-401A-B494-8A7860FB66D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8C739A0A-F46F-47A8-A54B-98EEDF034B2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CC60D6B8-A103-4269-B3C9-26D831FB973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24593ACE-8BB6-471B-9431-23110C054A89}"/>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94098ABA-BBD0-4367-8EEF-9C2DE850214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FE7CA22A-A9BD-49C2-8EAB-CA9FBB75741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2854ADFC-36D9-4996-8537-C3EE557124C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4B8DA08B-9E76-4107-A4C4-943E7BC1E5B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80ED52A-1966-4BD4-98CA-C57B59993AEE}"/>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3943FD7E-C5C8-4886-9D81-86029C5C72C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EC58C96C-3EE6-4994-9D6E-0456012497C2}"/>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35AF982-5DB7-4980-B7A8-3866C7435C2A}"/>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79D58275-F16E-45F4-8E66-A42029220853}"/>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6CA9DF21-BCB5-4410-9279-CEA58B3F9D09}"/>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99E51AF1-EBCB-4A27-88DA-39EFE7A30202}"/>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0B41D8BE-CD60-46DD-BDF9-A4F1F266EDE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A4C77DCD-A440-4CFB-A715-110D20FA638D}"/>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A0FA41E-B0EA-4A1F-8D00-D76F3FBB12D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D28A9B98-82B3-4457-9A55-8CF68C51DDAB}"/>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1C324C3A-8DDE-4B48-B12D-F815482D4C2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B7D8F6BD-2AF7-4566-9518-3023673914E1}"/>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48F83E7D-1448-449C-AD6F-93C514864428}"/>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0788A976-203A-4D87-81E8-45691D16CCDC}"/>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48AF8DE-6151-4B39-9BC9-ABE166841756}"/>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101966F8-50C6-4164-A61B-1443E062F9FD}"/>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77787</xdr:rowOff>
    </xdr:from>
    <xdr:ext cx="469744" cy="259045"/>
    <xdr:sp macro="" textlink="">
      <xdr:nvSpPr>
        <xdr:cNvPr id="347" name="【公営住宅】&#10;一人当たり面積平均値テキスト">
          <a:extLst>
            <a:ext uri="{FF2B5EF4-FFF2-40B4-BE49-F238E27FC236}">
              <a16:creationId xmlns:a16="http://schemas.microsoft.com/office/drawing/2014/main" id="{FE1E3FBE-C516-4239-8233-30B30F507AC0}"/>
            </a:ext>
          </a:extLst>
        </xdr:cNvPr>
        <xdr:cNvSpPr txBox="1"/>
      </xdr:nvSpPr>
      <xdr:spPr>
        <a:xfrm>
          <a:off x="10515600" y="14651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71DE6CF3-EEF2-4DC3-B403-61FBBB1B4276}"/>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73F83648-1F73-4D98-B8FB-62932336DA04}"/>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B4DE4D1C-BC29-4BB3-A512-9AEE9007F7C8}"/>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3FF19E68-CB96-417F-BE61-2CFED89F21E8}"/>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116139</xdr:rowOff>
    </xdr:from>
    <xdr:to>
      <xdr:col>36</xdr:col>
      <xdr:colOff>165100</xdr:colOff>
      <xdr:row>86</xdr:row>
      <xdr:rowOff>46289</xdr:rowOff>
    </xdr:to>
    <xdr:sp macro="" textlink="">
      <xdr:nvSpPr>
        <xdr:cNvPr id="352" name="フローチャート: 判断 351">
          <a:extLst>
            <a:ext uri="{FF2B5EF4-FFF2-40B4-BE49-F238E27FC236}">
              <a16:creationId xmlns:a16="http://schemas.microsoft.com/office/drawing/2014/main" id="{711C8023-6EAC-410C-9DE0-AE44FCDF4269}"/>
            </a:ext>
          </a:extLst>
        </xdr:cNvPr>
        <xdr:cNvSpPr/>
      </xdr:nvSpPr>
      <xdr:spPr>
        <a:xfrm>
          <a:off x="6921500" y="14689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D76453A9-018E-4A32-AFDD-EC421FC5ED3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38D7351D-17F5-4053-8D35-59BF70DB1E9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6F7F090D-5753-43F1-A7E9-D1DB68184A5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9AAE4CD-CC48-4E94-9918-8B6054FA02C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6B2333D-0593-4075-9C91-2B6BE864F21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97348</xdr:rowOff>
    </xdr:from>
    <xdr:to>
      <xdr:col>55</xdr:col>
      <xdr:colOff>50800</xdr:colOff>
      <xdr:row>86</xdr:row>
      <xdr:rowOff>27498</xdr:rowOff>
    </xdr:to>
    <xdr:sp macro="" textlink="">
      <xdr:nvSpPr>
        <xdr:cNvPr id="358" name="楕円 357">
          <a:extLst>
            <a:ext uri="{FF2B5EF4-FFF2-40B4-BE49-F238E27FC236}">
              <a16:creationId xmlns:a16="http://schemas.microsoft.com/office/drawing/2014/main" id="{61B22EDC-7673-4D7B-9E7C-1EF319AD4E00}"/>
            </a:ext>
          </a:extLst>
        </xdr:cNvPr>
        <xdr:cNvSpPr/>
      </xdr:nvSpPr>
      <xdr:spPr>
        <a:xfrm>
          <a:off x="10426700" y="1467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56725</xdr:rowOff>
    </xdr:from>
    <xdr:ext cx="469744" cy="259045"/>
    <xdr:sp macro="" textlink="">
      <xdr:nvSpPr>
        <xdr:cNvPr id="359" name="【公営住宅】&#10;一人当たり面積該当値テキスト">
          <a:extLst>
            <a:ext uri="{FF2B5EF4-FFF2-40B4-BE49-F238E27FC236}">
              <a16:creationId xmlns:a16="http://schemas.microsoft.com/office/drawing/2014/main" id="{0D918862-3835-4AA2-8866-303253191A60}"/>
            </a:ext>
          </a:extLst>
        </xdr:cNvPr>
        <xdr:cNvSpPr txBox="1"/>
      </xdr:nvSpPr>
      <xdr:spPr>
        <a:xfrm>
          <a:off x="10515600" y="14458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98309</xdr:rowOff>
    </xdr:from>
    <xdr:to>
      <xdr:col>50</xdr:col>
      <xdr:colOff>165100</xdr:colOff>
      <xdr:row>86</xdr:row>
      <xdr:rowOff>28459</xdr:rowOff>
    </xdr:to>
    <xdr:sp macro="" textlink="">
      <xdr:nvSpPr>
        <xdr:cNvPr id="360" name="楕円 359">
          <a:extLst>
            <a:ext uri="{FF2B5EF4-FFF2-40B4-BE49-F238E27FC236}">
              <a16:creationId xmlns:a16="http://schemas.microsoft.com/office/drawing/2014/main" id="{C61CEDDB-E8E0-43A8-838E-3A3CACA2D14D}"/>
            </a:ext>
          </a:extLst>
        </xdr:cNvPr>
        <xdr:cNvSpPr/>
      </xdr:nvSpPr>
      <xdr:spPr>
        <a:xfrm>
          <a:off x="9588500" y="1467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148148</xdr:rowOff>
    </xdr:from>
    <xdr:to>
      <xdr:col>55</xdr:col>
      <xdr:colOff>0</xdr:colOff>
      <xdr:row>85</xdr:row>
      <xdr:rowOff>149109</xdr:rowOff>
    </xdr:to>
    <xdr:cxnSp macro="">
      <xdr:nvCxnSpPr>
        <xdr:cNvPr id="361" name="直線コネクタ 360">
          <a:extLst>
            <a:ext uri="{FF2B5EF4-FFF2-40B4-BE49-F238E27FC236}">
              <a16:creationId xmlns:a16="http://schemas.microsoft.com/office/drawing/2014/main" id="{67CD6446-77CB-447A-9C7A-B8826A12851A}"/>
            </a:ext>
          </a:extLst>
        </xdr:cNvPr>
        <xdr:cNvCxnSpPr/>
      </xdr:nvCxnSpPr>
      <xdr:spPr>
        <a:xfrm flipV="1">
          <a:off x="9639300" y="14721398"/>
          <a:ext cx="838200" cy="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100137</xdr:rowOff>
    </xdr:from>
    <xdr:to>
      <xdr:col>46</xdr:col>
      <xdr:colOff>38100</xdr:colOff>
      <xdr:row>86</xdr:row>
      <xdr:rowOff>30287</xdr:rowOff>
    </xdr:to>
    <xdr:sp macro="" textlink="">
      <xdr:nvSpPr>
        <xdr:cNvPr id="362" name="楕円 361">
          <a:extLst>
            <a:ext uri="{FF2B5EF4-FFF2-40B4-BE49-F238E27FC236}">
              <a16:creationId xmlns:a16="http://schemas.microsoft.com/office/drawing/2014/main" id="{B612DD48-5881-4B10-90A3-AA3B8BA1AE41}"/>
            </a:ext>
          </a:extLst>
        </xdr:cNvPr>
        <xdr:cNvSpPr/>
      </xdr:nvSpPr>
      <xdr:spPr>
        <a:xfrm>
          <a:off x="8699500" y="14673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149109</xdr:rowOff>
    </xdr:from>
    <xdr:to>
      <xdr:col>50</xdr:col>
      <xdr:colOff>114300</xdr:colOff>
      <xdr:row>85</xdr:row>
      <xdr:rowOff>150937</xdr:rowOff>
    </xdr:to>
    <xdr:cxnSp macro="">
      <xdr:nvCxnSpPr>
        <xdr:cNvPr id="363" name="直線コネクタ 362">
          <a:extLst>
            <a:ext uri="{FF2B5EF4-FFF2-40B4-BE49-F238E27FC236}">
              <a16:creationId xmlns:a16="http://schemas.microsoft.com/office/drawing/2014/main" id="{BC2B10F8-4D63-4845-8963-F4B8501B61CE}"/>
            </a:ext>
          </a:extLst>
        </xdr:cNvPr>
        <xdr:cNvCxnSpPr/>
      </xdr:nvCxnSpPr>
      <xdr:spPr>
        <a:xfrm flipV="1">
          <a:off x="8750300" y="14722359"/>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101919</xdr:rowOff>
    </xdr:from>
    <xdr:to>
      <xdr:col>41</xdr:col>
      <xdr:colOff>101600</xdr:colOff>
      <xdr:row>86</xdr:row>
      <xdr:rowOff>32069</xdr:rowOff>
    </xdr:to>
    <xdr:sp macro="" textlink="">
      <xdr:nvSpPr>
        <xdr:cNvPr id="364" name="楕円 363">
          <a:extLst>
            <a:ext uri="{FF2B5EF4-FFF2-40B4-BE49-F238E27FC236}">
              <a16:creationId xmlns:a16="http://schemas.microsoft.com/office/drawing/2014/main" id="{AF795E77-7BCE-459F-8746-E1F0C3DDF972}"/>
            </a:ext>
          </a:extLst>
        </xdr:cNvPr>
        <xdr:cNvSpPr/>
      </xdr:nvSpPr>
      <xdr:spPr>
        <a:xfrm>
          <a:off x="7810500" y="1467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150937</xdr:rowOff>
    </xdr:from>
    <xdr:to>
      <xdr:col>45</xdr:col>
      <xdr:colOff>177800</xdr:colOff>
      <xdr:row>85</xdr:row>
      <xdr:rowOff>152719</xdr:rowOff>
    </xdr:to>
    <xdr:cxnSp macro="">
      <xdr:nvCxnSpPr>
        <xdr:cNvPr id="365" name="直線コネクタ 364">
          <a:extLst>
            <a:ext uri="{FF2B5EF4-FFF2-40B4-BE49-F238E27FC236}">
              <a16:creationId xmlns:a16="http://schemas.microsoft.com/office/drawing/2014/main" id="{8DB3AB07-7E38-4984-886C-8C6756B05890}"/>
            </a:ext>
          </a:extLst>
        </xdr:cNvPr>
        <xdr:cNvCxnSpPr/>
      </xdr:nvCxnSpPr>
      <xdr:spPr>
        <a:xfrm flipV="1">
          <a:off x="7861300" y="14724187"/>
          <a:ext cx="889000" cy="1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101051</xdr:rowOff>
    </xdr:from>
    <xdr:to>
      <xdr:col>36</xdr:col>
      <xdr:colOff>165100</xdr:colOff>
      <xdr:row>86</xdr:row>
      <xdr:rowOff>31201</xdr:rowOff>
    </xdr:to>
    <xdr:sp macro="" textlink="">
      <xdr:nvSpPr>
        <xdr:cNvPr id="366" name="楕円 365">
          <a:extLst>
            <a:ext uri="{FF2B5EF4-FFF2-40B4-BE49-F238E27FC236}">
              <a16:creationId xmlns:a16="http://schemas.microsoft.com/office/drawing/2014/main" id="{8F3967C5-25A2-46A6-83B3-D0C7B7CC272F}"/>
            </a:ext>
          </a:extLst>
        </xdr:cNvPr>
        <xdr:cNvSpPr/>
      </xdr:nvSpPr>
      <xdr:spPr>
        <a:xfrm>
          <a:off x="6921500" y="14674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151851</xdr:rowOff>
    </xdr:from>
    <xdr:to>
      <xdr:col>41</xdr:col>
      <xdr:colOff>50800</xdr:colOff>
      <xdr:row>85</xdr:row>
      <xdr:rowOff>152719</xdr:rowOff>
    </xdr:to>
    <xdr:cxnSp macro="">
      <xdr:nvCxnSpPr>
        <xdr:cNvPr id="367" name="直線コネクタ 366">
          <a:extLst>
            <a:ext uri="{FF2B5EF4-FFF2-40B4-BE49-F238E27FC236}">
              <a16:creationId xmlns:a16="http://schemas.microsoft.com/office/drawing/2014/main" id="{AC2EBF8F-3462-436C-9E25-31EECD8C37E6}"/>
            </a:ext>
          </a:extLst>
        </xdr:cNvPr>
        <xdr:cNvCxnSpPr/>
      </xdr:nvCxnSpPr>
      <xdr:spPr>
        <a:xfrm>
          <a:off x="6972300" y="14725101"/>
          <a:ext cx="889000" cy="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21277</xdr:rowOff>
    </xdr:from>
    <xdr:ext cx="469744" cy="259045"/>
    <xdr:sp macro="" textlink="">
      <xdr:nvSpPr>
        <xdr:cNvPr id="368" name="n_1aveValue【公営住宅】&#10;一人当たり面積">
          <a:extLst>
            <a:ext uri="{FF2B5EF4-FFF2-40B4-BE49-F238E27FC236}">
              <a16:creationId xmlns:a16="http://schemas.microsoft.com/office/drawing/2014/main" id="{4271AFA4-07AB-4990-B4AB-372C90C9EB6C}"/>
            </a:ext>
          </a:extLst>
        </xdr:cNvPr>
        <xdr:cNvSpPr txBox="1"/>
      </xdr:nvSpPr>
      <xdr:spPr>
        <a:xfrm>
          <a:off x="9391727" y="14765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21779</xdr:rowOff>
    </xdr:from>
    <xdr:ext cx="469744" cy="259045"/>
    <xdr:sp macro="" textlink="">
      <xdr:nvSpPr>
        <xdr:cNvPr id="369" name="n_2aveValue【公営住宅】&#10;一人当たり面積">
          <a:extLst>
            <a:ext uri="{FF2B5EF4-FFF2-40B4-BE49-F238E27FC236}">
              <a16:creationId xmlns:a16="http://schemas.microsoft.com/office/drawing/2014/main" id="{CB35096B-F128-4F5A-8565-896C5ADC13A9}"/>
            </a:ext>
          </a:extLst>
        </xdr:cNvPr>
        <xdr:cNvSpPr txBox="1"/>
      </xdr:nvSpPr>
      <xdr:spPr>
        <a:xfrm>
          <a:off x="8515427" y="1476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4080C514-3B96-40F2-B116-63AF1DC1CA60}"/>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37416</xdr:rowOff>
    </xdr:from>
    <xdr:ext cx="469744" cy="259045"/>
    <xdr:sp macro="" textlink="">
      <xdr:nvSpPr>
        <xdr:cNvPr id="371" name="n_4aveValue【公営住宅】&#10;一人当たり面積">
          <a:extLst>
            <a:ext uri="{FF2B5EF4-FFF2-40B4-BE49-F238E27FC236}">
              <a16:creationId xmlns:a16="http://schemas.microsoft.com/office/drawing/2014/main" id="{97599670-359E-43E5-BC61-CEE0155E3690}"/>
            </a:ext>
          </a:extLst>
        </xdr:cNvPr>
        <xdr:cNvSpPr txBox="1"/>
      </xdr:nvSpPr>
      <xdr:spPr>
        <a:xfrm>
          <a:off x="6737427" y="14782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44986</xdr:rowOff>
    </xdr:from>
    <xdr:ext cx="469744" cy="259045"/>
    <xdr:sp macro="" textlink="">
      <xdr:nvSpPr>
        <xdr:cNvPr id="372" name="n_1mainValue【公営住宅】&#10;一人当たり面積">
          <a:extLst>
            <a:ext uri="{FF2B5EF4-FFF2-40B4-BE49-F238E27FC236}">
              <a16:creationId xmlns:a16="http://schemas.microsoft.com/office/drawing/2014/main" id="{391DC214-B3DD-4CA3-A894-66663FE98ADF}"/>
            </a:ext>
          </a:extLst>
        </xdr:cNvPr>
        <xdr:cNvSpPr txBox="1"/>
      </xdr:nvSpPr>
      <xdr:spPr>
        <a:xfrm>
          <a:off x="9391727" y="14446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46814</xdr:rowOff>
    </xdr:from>
    <xdr:ext cx="469744" cy="259045"/>
    <xdr:sp macro="" textlink="">
      <xdr:nvSpPr>
        <xdr:cNvPr id="373" name="n_2mainValue【公営住宅】&#10;一人当たり面積">
          <a:extLst>
            <a:ext uri="{FF2B5EF4-FFF2-40B4-BE49-F238E27FC236}">
              <a16:creationId xmlns:a16="http://schemas.microsoft.com/office/drawing/2014/main" id="{00CD6C5F-920B-455B-AED6-B6355B4D26BD}"/>
            </a:ext>
          </a:extLst>
        </xdr:cNvPr>
        <xdr:cNvSpPr txBox="1"/>
      </xdr:nvSpPr>
      <xdr:spPr>
        <a:xfrm>
          <a:off x="8515427" y="1444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23196</xdr:rowOff>
    </xdr:from>
    <xdr:ext cx="469744" cy="259045"/>
    <xdr:sp macro="" textlink="">
      <xdr:nvSpPr>
        <xdr:cNvPr id="374" name="n_3mainValue【公営住宅】&#10;一人当たり面積">
          <a:extLst>
            <a:ext uri="{FF2B5EF4-FFF2-40B4-BE49-F238E27FC236}">
              <a16:creationId xmlns:a16="http://schemas.microsoft.com/office/drawing/2014/main" id="{F4ACD920-1B82-4883-B6EF-03BC72776616}"/>
            </a:ext>
          </a:extLst>
        </xdr:cNvPr>
        <xdr:cNvSpPr txBox="1"/>
      </xdr:nvSpPr>
      <xdr:spPr>
        <a:xfrm>
          <a:off x="7626427" y="14767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47728</xdr:rowOff>
    </xdr:from>
    <xdr:ext cx="469744" cy="259045"/>
    <xdr:sp macro="" textlink="">
      <xdr:nvSpPr>
        <xdr:cNvPr id="375" name="n_4mainValue【公営住宅】&#10;一人当たり面積">
          <a:extLst>
            <a:ext uri="{FF2B5EF4-FFF2-40B4-BE49-F238E27FC236}">
              <a16:creationId xmlns:a16="http://schemas.microsoft.com/office/drawing/2014/main" id="{6A1F334C-F447-4353-9806-7BBA0353CE14}"/>
            </a:ext>
          </a:extLst>
        </xdr:cNvPr>
        <xdr:cNvSpPr txBox="1"/>
      </xdr:nvSpPr>
      <xdr:spPr>
        <a:xfrm>
          <a:off x="6737427" y="14449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8FFCAE3F-34CA-409E-A0F1-211890EA315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91514D5-0814-4642-8B66-B04CC8CD725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E43CB26-42A1-4DE4-AC34-215B4AB1713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0D49C6F6-AF13-4FF3-AA69-FB7C54A9758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D3EC163E-BD01-4F3D-85A9-99C16C6E1F0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DB161DE-C777-4E8F-8943-CED28B092DA1}"/>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35C61A95-1B00-4024-80C9-29B39641A60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60669DA-9A37-47C2-A4D5-D8EEB66ABBC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CFDB5F-1B4B-46C8-896C-8C7397C29EC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317DF234-F54D-4453-B8FD-D2F27085E03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F7177068-A526-4460-8524-282CF1C2D6E2}"/>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D7861444-8B29-4D8C-BB91-375BF54A18D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4C0F9AE3-D6EB-4F78-AFC8-7C847EEDECCD}"/>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35E07A5E-08D9-4471-814D-CF5A93DA5788}"/>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A0EDB57A-53DC-489B-B8E0-8EAAB3B7CD7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A7A01CA1-B58E-4EE7-AE73-7B1358D8E2C3}"/>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970581A7-86B6-41B7-AB1B-2C37BDABB6CD}"/>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37A8353C-0618-47DA-A6A2-2742C1488006}"/>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F2E3ED3-1EDD-45CD-B942-AE4161CC4CE1}"/>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0A524C79-59ED-46BC-978C-E773226CFA2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44E3F59-BB09-4A30-8146-B13EF30534D7}"/>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1F4F8753-2B19-451C-AAD4-3168EC589AE2}"/>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EE6706C4-E631-4B21-A874-55AA54F60383}"/>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FE5B49C1-AA77-4A97-8BA9-C90324CAC13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C1B9F70C-2B60-43EE-891E-7BB63CA7C52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45176</xdr:rowOff>
    </xdr:from>
    <xdr:to>
      <xdr:col>24</xdr:col>
      <xdr:colOff>62865</xdr:colOff>
      <xdr:row>109</xdr:row>
      <xdr:rowOff>9252</xdr:rowOff>
    </xdr:to>
    <xdr:cxnSp macro="">
      <xdr:nvCxnSpPr>
        <xdr:cNvPr id="401" name="直線コネクタ 400">
          <a:extLst>
            <a:ext uri="{FF2B5EF4-FFF2-40B4-BE49-F238E27FC236}">
              <a16:creationId xmlns:a16="http://schemas.microsoft.com/office/drawing/2014/main" id="{D29EC1B5-2F20-4AF6-B6DB-8191DB9B0486}"/>
            </a:ext>
          </a:extLst>
        </xdr:cNvPr>
        <xdr:cNvCxnSpPr/>
      </xdr:nvCxnSpPr>
      <xdr:spPr>
        <a:xfrm flipV="1">
          <a:off x="4634865" y="17190176"/>
          <a:ext cx="0" cy="15071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13079</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E020F4A3-FB9A-4B3F-9800-B1F592B9940D}"/>
            </a:ext>
          </a:extLst>
        </xdr:cNvPr>
        <xdr:cNvSpPr txBox="1"/>
      </xdr:nvSpPr>
      <xdr:spPr>
        <a:xfrm>
          <a:off x="4673600" y="1870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9252</xdr:rowOff>
    </xdr:from>
    <xdr:to>
      <xdr:col>24</xdr:col>
      <xdr:colOff>152400</xdr:colOff>
      <xdr:row>109</xdr:row>
      <xdr:rowOff>9252</xdr:rowOff>
    </xdr:to>
    <xdr:cxnSp macro="">
      <xdr:nvCxnSpPr>
        <xdr:cNvPr id="403" name="直線コネクタ 402">
          <a:extLst>
            <a:ext uri="{FF2B5EF4-FFF2-40B4-BE49-F238E27FC236}">
              <a16:creationId xmlns:a16="http://schemas.microsoft.com/office/drawing/2014/main" id="{1455EF05-2777-4071-864B-DF27493EA291}"/>
            </a:ext>
          </a:extLst>
        </xdr:cNvPr>
        <xdr:cNvCxnSpPr/>
      </xdr:nvCxnSpPr>
      <xdr:spPr>
        <a:xfrm>
          <a:off x="4546600" y="1869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163303</xdr:rowOff>
    </xdr:from>
    <xdr:ext cx="340478" cy="259045"/>
    <xdr:sp macro="" textlink="">
      <xdr:nvSpPr>
        <xdr:cNvPr id="404" name="【港湾・漁港】&#10;有形固定資産減価償却率最大値テキスト">
          <a:extLst>
            <a:ext uri="{FF2B5EF4-FFF2-40B4-BE49-F238E27FC236}">
              <a16:creationId xmlns:a16="http://schemas.microsoft.com/office/drawing/2014/main" id="{25496BEB-4001-456F-8401-A31E891B12DC}"/>
            </a:ext>
          </a:extLst>
        </xdr:cNvPr>
        <xdr:cNvSpPr txBox="1"/>
      </xdr:nvSpPr>
      <xdr:spPr>
        <a:xfrm>
          <a:off x="4673600" y="1696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45176</xdr:rowOff>
    </xdr:from>
    <xdr:to>
      <xdr:col>24</xdr:col>
      <xdr:colOff>152400</xdr:colOff>
      <xdr:row>100</xdr:row>
      <xdr:rowOff>45176</xdr:rowOff>
    </xdr:to>
    <xdr:cxnSp macro="">
      <xdr:nvCxnSpPr>
        <xdr:cNvPr id="405" name="直線コネクタ 404">
          <a:extLst>
            <a:ext uri="{FF2B5EF4-FFF2-40B4-BE49-F238E27FC236}">
              <a16:creationId xmlns:a16="http://schemas.microsoft.com/office/drawing/2014/main" id="{E329A26F-51D1-45B7-85B7-DE9EDE156A9A}"/>
            </a:ext>
          </a:extLst>
        </xdr:cNvPr>
        <xdr:cNvCxnSpPr/>
      </xdr:nvCxnSpPr>
      <xdr:spPr>
        <a:xfrm>
          <a:off x="4546600" y="1719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156046</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115A670C-A70D-4123-A8F3-F162AAD979EA}"/>
            </a:ext>
          </a:extLst>
        </xdr:cNvPr>
        <xdr:cNvSpPr txBox="1"/>
      </xdr:nvSpPr>
      <xdr:spPr>
        <a:xfrm>
          <a:off x="4673600" y="179868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133169</xdr:rowOff>
    </xdr:from>
    <xdr:to>
      <xdr:col>24</xdr:col>
      <xdr:colOff>114300</xdr:colOff>
      <xdr:row>106</xdr:row>
      <xdr:rowOff>63319</xdr:rowOff>
    </xdr:to>
    <xdr:sp macro="" textlink="">
      <xdr:nvSpPr>
        <xdr:cNvPr id="407" name="フローチャート: 判断 406">
          <a:extLst>
            <a:ext uri="{FF2B5EF4-FFF2-40B4-BE49-F238E27FC236}">
              <a16:creationId xmlns:a16="http://schemas.microsoft.com/office/drawing/2014/main" id="{C5209F52-1F85-46E7-80AB-D06E824D6559}"/>
            </a:ext>
          </a:extLst>
        </xdr:cNvPr>
        <xdr:cNvSpPr/>
      </xdr:nvSpPr>
      <xdr:spPr>
        <a:xfrm>
          <a:off x="4584700" y="1813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120106</xdr:rowOff>
    </xdr:from>
    <xdr:to>
      <xdr:col>20</xdr:col>
      <xdr:colOff>38100</xdr:colOff>
      <xdr:row>106</xdr:row>
      <xdr:rowOff>50256</xdr:rowOff>
    </xdr:to>
    <xdr:sp macro="" textlink="">
      <xdr:nvSpPr>
        <xdr:cNvPr id="408" name="フローチャート: 判断 407">
          <a:extLst>
            <a:ext uri="{FF2B5EF4-FFF2-40B4-BE49-F238E27FC236}">
              <a16:creationId xmlns:a16="http://schemas.microsoft.com/office/drawing/2014/main" id="{F739C478-30A7-44A1-914C-50E4CB455538}"/>
            </a:ext>
          </a:extLst>
        </xdr:cNvPr>
        <xdr:cNvSpPr/>
      </xdr:nvSpPr>
      <xdr:spPr>
        <a:xfrm>
          <a:off x="3746500" y="18122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85816</xdr:rowOff>
    </xdr:from>
    <xdr:to>
      <xdr:col>15</xdr:col>
      <xdr:colOff>101600</xdr:colOff>
      <xdr:row>106</xdr:row>
      <xdr:rowOff>15966</xdr:rowOff>
    </xdr:to>
    <xdr:sp macro="" textlink="">
      <xdr:nvSpPr>
        <xdr:cNvPr id="409" name="フローチャート: 判断 408">
          <a:extLst>
            <a:ext uri="{FF2B5EF4-FFF2-40B4-BE49-F238E27FC236}">
              <a16:creationId xmlns:a16="http://schemas.microsoft.com/office/drawing/2014/main" id="{3C7FE859-A977-4F04-91B9-B97D3EBA92E3}"/>
            </a:ext>
          </a:extLst>
        </xdr:cNvPr>
        <xdr:cNvSpPr/>
      </xdr:nvSpPr>
      <xdr:spPr>
        <a:xfrm>
          <a:off x="2857500" y="180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10" name="フローチャート: 判断 409">
          <a:extLst>
            <a:ext uri="{FF2B5EF4-FFF2-40B4-BE49-F238E27FC236}">
              <a16:creationId xmlns:a16="http://schemas.microsoft.com/office/drawing/2014/main" id="{237CE75F-FD7F-4182-BD97-FC707096A02E}"/>
            </a:ext>
          </a:extLst>
        </xdr:cNvPr>
        <xdr:cNvSpPr/>
      </xdr:nvSpPr>
      <xdr:spPr>
        <a:xfrm>
          <a:off x="1968500" y="1803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61323</xdr:rowOff>
    </xdr:from>
    <xdr:to>
      <xdr:col>6</xdr:col>
      <xdr:colOff>38100</xdr:colOff>
      <xdr:row>103</xdr:row>
      <xdr:rowOff>162923</xdr:rowOff>
    </xdr:to>
    <xdr:sp macro="" textlink="">
      <xdr:nvSpPr>
        <xdr:cNvPr id="411" name="フローチャート: 判断 410">
          <a:extLst>
            <a:ext uri="{FF2B5EF4-FFF2-40B4-BE49-F238E27FC236}">
              <a16:creationId xmlns:a16="http://schemas.microsoft.com/office/drawing/2014/main" id="{78E224B4-CE61-4D6B-8864-CB8D735FA002}"/>
            </a:ext>
          </a:extLst>
        </xdr:cNvPr>
        <xdr:cNvSpPr/>
      </xdr:nvSpPr>
      <xdr:spPr>
        <a:xfrm>
          <a:off x="1079500" y="177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6BB55EB-615A-41E3-8F3F-2FDFEA56EF1C}"/>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376EFD1C-85F6-4885-AAAD-77650B289F47}"/>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D22BAD53-EBFD-44AD-B15F-85A1F6CBAE2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7D3C20B0-DEA5-4BA4-AF1E-D35CD40DADC6}"/>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8269050E-92A0-4A5F-93AA-2B10E6B092C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139700</xdr:rowOff>
    </xdr:from>
    <xdr:to>
      <xdr:col>24</xdr:col>
      <xdr:colOff>114300</xdr:colOff>
      <xdr:row>106</xdr:row>
      <xdr:rowOff>69850</xdr:rowOff>
    </xdr:to>
    <xdr:sp macro="" textlink="">
      <xdr:nvSpPr>
        <xdr:cNvPr id="417" name="楕円 416">
          <a:extLst>
            <a:ext uri="{FF2B5EF4-FFF2-40B4-BE49-F238E27FC236}">
              <a16:creationId xmlns:a16="http://schemas.microsoft.com/office/drawing/2014/main" id="{141416E8-49D6-4252-88A0-1A1620CC0065}"/>
            </a:ext>
          </a:extLst>
        </xdr:cNvPr>
        <xdr:cNvSpPr/>
      </xdr:nvSpPr>
      <xdr:spPr>
        <a:xfrm>
          <a:off x="4584700" y="1814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118127</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043B70BE-A6DD-4FB9-9E4C-24CF782A2FEB}"/>
            </a:ext>
          </a:extLst>
        </xdr:cNvPr>
        <xdr:cNvSpPr txBox="1"/>
      </xdr:nvSpPr>
      <xdr:spPr>
        <a:xfrm>
          <a:off x="4673600" y="1812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95613</xdr:rowOff>
    </xdr:from>
    <xdr:to>
      <xdr:col>20</xdr:col>
      <xdr:colOff>38100</xdr:colOff>
      <xdr:row>106</xdr:row>
      <xdr:rowOff>25763</xdr:rowOff>
    </xdr:to>
    <xdr:sp macro="" textlink="">
      <xdr:nvSpPr>
        <xdr:cNvPr id="419" name="楕円 418">
          <a:extLst>
            <a:ext uri="{FF2B5EF4-FFF2-40B4-BE49-F238E27FC236}">
              <a16:creationId xmlns:a16="http://schemas.microsoft.com/office/drawing/2014/main" id="{234B11CD-7CC4-4BE3-AD8F-FF36C3C1E361}"/>
            </a:ext>
          </a:extLst>
        </xdr:cNvPr>
        <xdr:cNvSpPr/>
      </xdr:nvSpPr>
      <xdr:spPr>
        <a:xfrm>
          <a:off x="3746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146413</xdr:rowOff>
    </xdr:from>
    <xdr:to>
      <xdr:col>24</xdr:col>
      <xdr:colOff>63500</xdr:colOff>
      <xdr:row>106</xdr:row>
      <xdr:rowOff>19050</xdr:rowOff>
    </xdr:to>
    <xdr:cxnSp macro="">
      <xdr:nvCxnSpPr>
        <xdr:cNvPr id="420" name="直線コネクタ 419">
          <a:extLst>
            <a:ext uri="{FF2B5EF4-FFF2-40B4-BE49-F238E27FC236}">
              <a16:creationId xmlns:a16="http://schemas.microsoft.com/office/drawing/2014/main" id="{87E42784-C6FF-4BA6-B4FF-DA43D683FD71}"/>
            </a:ext>
          </a:extLst>
        </xdr:cNvPr>
        <xdr:cNvCxnSpPr/>
      </xdr:nvCxnSpPr>
      <xdr:spPr>
        <a:xfrm>
          <a:off x="3797300" y="1814866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51526</xdr:rowOff>
    </xdr:from>
    <xdr:to>
      <xdr:col>15</xdr:col>
      <xdr:colOff>101600</xdr:colOff>
      <xdr:row>105</xdr:row>
      <xdr:rowOff>153126</xdr:rowOff>
    </xdr:to>
    <xdr:sp macro="" textlink="">
      <xdr:nvSpPr>
        <xdr:cNvPr id="421" name="楕円 420">
          <a:extLst>
            <a:ext uri="{FF2B5EF4-FFF2-40B4-BE49-F238E27FC236}">
              <a16:creationId xmlns:a16="http://schemas.microsoft.com/office/drawing/2014/main" id="{53ED2987-8974-4246-B283-EA4AC0D03873}"/>
            </a:ext>
          </a:extLst>
        </xdr:cNvPr>
        <xdr:cNvSpPr/>
      </xdr:nvSpPr>
      <xdr:spPr>
        <a:xfrm>
          <a:off x="2857500" y="1805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102326</xdr:rowOff>
    </xdr:from>
    <xdr:to>
      <xdr:col>19</xdr:col>
      <xdr:colOff>177800</xdr:colOff>
      <xdr:row>105</xdr:row>
      <xdr:rowOff>146413</xdr:rowOff>
    </xdr:to>
    <xdr:cxnSp macro="">
      <xdr:nvCxnSpPr>
        <xdr:cNvPr id="422" name="直線コネクタ 421">
          <a:extLst>
            <a:ext uri="{FF2B5EF4-FFF2-40B4-BE49-F238E27FC236}">
              <a16:creationId xmlns:a16="http://schemas.microsoft.com/office/drawing/2014/main" id="{0CC7978D-8BE8-4461-961C-E5657B31C962}"/>
            </a:ext>
          </a:extLst>
        </xdr:cNvPr>
        <xdr:cNvCxnSpPr/>
      </xdr:nvCxnSpPr>
      <xdr:spPr>
        <a:xfrm>
          <a:off x="2908300" y="1810457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7438</xdr:rowOff>
    </xdr:from>
    <xdr:to>
      <xdr:col>10</xdr:col>
      <xdr:colOff>165100</xdr:colOff>
      <xdr:row>105</xdr:row>
      <xdr:rowOff>109038</xdr:rowOff>
    </xdr:to>
    <xdr:sp macro="" textlink="">
      <xdr:nvSpPr>
        <xdr:cNvPr id="423" name="楕円 422">
          <a:extLst>
            <a:ext uri="{FF2B5EF4-FFF2-40B4-BE49-F238E27FC236}">
              <a16:creationId xmlns:a16="http://schemas.microsoft.com/office/drawing/2014/main" id="{3482EA90-8A64-4471-8F57-E281B473BA5F}"/>
            </a:ext>
          </a:extLst>
        </xdr:cNvPr>
        <xdr:cNvSpPr/>
      </xdr:nvSpPr>
      <xdr:spPr>
        <a:xfrm>
          <a:off x="1968500" y="18009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58238</xdr:rowOff>
    </xdr:from>
    <xdr:to>
      <xdr:col>15</xdr:col>
      <xdr:colOff>50800</xdr:colOff>
      <xdr:row>105</xdr:row>
      <xdr:rowOff>102326</xdr:rowOff>
    </xdr:to>
    <xdr:cxnSp macro="">
      <xdr:nvCxnSpPr>
        <xdr:cNvPr id="424" name="直線コネクタ 423">
          <a:extLst>
            <a:ext uri="{FF2B5EF4-FFF2-40B4-BE49-F238E27FC236}">
              <a16:creationId xmlns:a16="http://schemas.microsoft.com/office/drawing/2014/main" id="{C116F77F-AB8D-4A07-9F2D-5B149E40E407}"/>
            </a:ext>
          </a:extLst>
        </xdr:cNvPr>
        <xdr:cNvCxnSpPr/>
      </xdr:nvCxnSpPr>
      <xdr:spPr>
        <a:xfrm>
          <a:off x="2019300" y="18060488"/>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134801</xdr:rowOff>
    </xdr:from>
    <xdr:to>
      <xdr:col>6</xdr:col>
      <xdr:colOff>38100</xdr:colOff>
      <xdr:row>105</xdr:row>
      <xdr:rowOff>64951</xdr:rowOff>
    </xdr:to>
    <xdr:sp macro="" textlink="">
      <xdr:nvSpPr>
        <xdr:cNvPr id="425" name="楕円 424">
          <a:extLst>
            <a:ext uri="{FF2B5EF4-FFF2-40B4-BE49-F238E27FC236}">
              <a16:creationId xmlns:a16="http://schemas.microsoft.com/office/drawing/2014/main" id="{39C37491-7ED8-43DF-8F30-01E13A5F0B1B}"/>
            </a:ext>
          </a:extLst>
        </xdr:cNvPr>
        <xdr:cNvSpPr/>
      </xdr:nvSpPr>
      <xdr:spPr>
        <a:xfrm>
          <a:off x="1079500" y="1796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14151</xdr:rowOff>
    </xdr:from>
    <xdr:to>
      <xdr:col>10</xdr:col>
      <xdr:colOff>114300</xdr:colOff>
      <xdr:row>105</xdr:row>
      <xdr:rowOff>58238</xdr:rowOff>
    </xdr:to>
    <xdr:cxnSp macro="">
      <xdr:nvCxnSpPr>
        <xdr:cNvPr id="426" name="直線コネクタ 425">
          <a:extLst>
            <a:ext uri="{FF2B5EF4-FFF2-40B4-BE49-F238E27FC236}">
              <a16:creationId xmlns:a16="http://schemas.microsoft.com/office/drawing/2014/main" id="{704843C4-C219-4278-B13D-3BA37E3EB4C7}"/>
            </a:ext>
          </a:extLst>
        </xdr:cNvPr>
        <xdr:cNvCxnSpPr/>
      </xdr:nvCxnSpPr>
      <xdr:spPr>
        <a:xfrm>
          <a:off x="1130300" y="18016401"/>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41383</xdr:rowOff>
    </xdr:from>
    <xdr:ext cx="405111" cy="259045"/>
    <xdr:sp macro="" textlink="">
      <xdr:nvSpPr>
        <xdr:cNvPr id="427" name="n_1aveValue【港湾・漁港】&#10;有形固定資産減価償却率">
          <a:extLst>
            <a:ext uri="{FF2B5EF4-FFF2-40B4-BE49-F238E27FC236}">
              <a16:creationId xmlns:a16="http://schemas.microsoft.com/office/drawing/2014/main" id="{1D184DFC-A78A-48DC-AC3A-9695016ED4C2}"/>
            </a:ext>
          </a:extLst>
        </xdr:cNvPr>
        <xdr:cNvSpPr txBox="1"/>
      </xdr:nvSpPr>
      <xdr:spPr>
        <a:xfrm>
          <a:off x="3582044" y="1821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7093</xdr:rowOff>
    </xdr:from>
    <xdr:ext cx="405111" cy="259045"/>
    <xdr:sp macro="" textlink="">
      <xdr:nvSpPr>
        <xdr:cNvPr id="428" name="n_2aveValue【港湾・漁港】&#10;有形固定資産減価償却率">
          <a:extLst>
            <a:ext uri="{FF2B5EF4-FFF2-40B4-BE49-F238E27FC236}">
              <a16:creationId xmlns:a16="http://schemas.microsoft.com/office/drawing/2014/main" id="{5981FB2E-7FD9-4640-9C10-1E5D7324531A}"/>
            </a:ext>
          </a:extLst>
        </xdr:cNvPr>
        <xdr:cNvSpPr txBox="1"/>
      </xdr:nvSpPr>
      <xdr:spPr>
        <a:xfrm>
          <a:off x="2705744" y="1818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29" name="n_3aveValue【港湾・漁港】&#10;有形固定資産減価償却率">
          <a:extLst>
            <a:ext uri="{FF2B5EF4-FFF2-40B4-BE49-F238E27FC236}">
              <a16:creationId xmlns:a16="http://schemas.microsoft.com/office/drawing/2014/main" id="{B89A76AE-4729-4557-876A-884CF0610704}"/>
            </a:ext>
          </a:extLst>
        </xdr:cNvPr>
        <xdr:cNvSpPr txBox="1"/>
      </xdr:nvSpPr>
      <xdr:spPr>
        <a:xfrm>
          <a:off x="1816744" y="1813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8000</xdr:rowOff>
    </xdr:from>
    <xdr:ext cx="405111" cy="259045"/>
    <xdr:sp macro="" textlink="">
      <xdr:nvSpPr>
        <xdr:cNvPr id="430" name="n_4aveValue【港湾・漁港】&#10;有形固定資産減価償却率">
          <a:extLst>
            <a:ext uri="{FF2B5EF4-FFF2-40B4-BE49-F238E27FC236}">
              <a16:creationId xmlns:a16="http://schemas.microsoft.com/office/drawing/2014/main" id="{F1F02855-05D1-4BB5-849C-88FE238EF7F0}"/>
            </a:ext>
          </a:extLst>
        </xdr:cNvPr>
        <xdr:cNvSpPr txBox="1"/>
      </xdr:nvSpPr>
      <xdr:spPr>
        <a:xfrm>
          <a:off x="927744" y="17495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42290</xdr:rowOff>
    </xdr:from>
    <xdr:ext cx="405111" cy="259045"/>
    <xdr:sp macro="" textlink="">
      <xdr:nvSpPr>
        <xdr:cNvPr id="431" name="n_1mainValue【港湾・漁港】&#10;有形固定資産減価償却率">
          <a:extLst>
            <a:ext uri="{FF2B5EF4-FFF2-40B4-BE49-F238E27FC236}">
              <a16:creationId xmlns:a16="http://schemas.microsoft.com/office/drawing/2014/main" id="{F877B46B-DB90-4FC9-8045-05F05A52BBE5}"/>
            </a:ext>
          </a:extLst>
        </xdr:cNvPr>
        <xdr:cNvSpPr txBox="1"/>
      </xdr:nvSpPr>
      <xdr:spPr>
        <a:xfrm>
          <a:off x="3582044" y="17873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432" name="n_2mainValue【港湾・漁港】&#10;有形固定資産減価償却率">
          <a:extLst>
            <a:ext uri="{FF2B5EF4-FFF2-40B4-BE49-F238E27FC236}">
              <a16:creationId xmlns:a16="http://schemas.microsoft.com/office/drawing/2014/main" id="{3C76A039-B891-433C-B3AB-7A9D28FFAF85}"/>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125565</xdr:rowOff>
    </xdr:from>
    <xdr:ext cx="405111" cy="259045"/>
    <xdr:sp macro="" textlink="">
      <xdr:nvSpPr>
        <xdr:cNvPr id="433" name="n_3mainValue【港湾・漁港】&#10;有形固定資産減価償却率">
          <a:extLst>
            <a:ext uri="{FF2B5EF4-FFF2-40B4-BE49-F238E27FC236}">
              <a16:creationId xmlns:a16="http://schemas.microsoft.com/office/drawing/2014/main" id="{45FC53F7-2188-42C8-A246-D4C1835895C4}"/>
            </a:ext>
          </a:extLst>
        </xdr:cNvPr>
        <xdr:cNvSpPr txBox="1"/>
      </xdr:nvSpPr>
      <xdr:spPr>
        <a:xfrm>
          <a:off x="1816744" y="17784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56078</xdr:rowOff>
    </xdr:from>
    <xdr:ext cx="405111" cy="259045"/>
    <xdr:sp macro="" textlink="">
      <xdr:nvSpPr>
        <xdr:cNvPr id="434" name="n_4mainValue【港湾・漁港】&#10;有形固定資産減価償却率">
          <a:extLst>
            <a:ext uri="{FF2B5EF4-FFF2-40B4-BE49-F238E27FC236}">
              <a16:creationId xmlns:a16="http://schemas.microsoft.com/office/drawing/2014/main" id="{DDF952B8-DFEC-4417-9A74-024D248505B5}"/>
            </a:ext>
          </a:extLst>
        </xdr:cNvPr>
        <xdr:cNvSpPr txBox="1"/>
      </xdr:nvSpPr>
      <xdr:spPr>
        <a:xfrm>
          <a:off x="927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4DDFA7C1-6068-4946-8E97-BB9E8EDAEFB4}"/>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55F811E9-0B9F-422B-8662-8BF74947B8F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A4B129D3-E72F-4C74-9BA0-CD0C3C25A5D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B27B3A52-AB5B-4CA2-AB9A-165699A6D831}"/>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123E5E01-979E-413E-83D8-220CAF50105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AE567667-C2BF-4E2C-98F7-753803CDE8A6}"/>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A5F4DFAF-7E29-4C57-AD72-C56689B1AD2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854E2AD5-F9BF-4D46-9117-1604A1A512D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AD87D6EE-5F63-477D-AF46-E1AE46BC8365}"/>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89A8821-069E-41B4-B22E-2DCB11EAC11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A7F274D1-72F1-4901-B47A-A0394A82C7F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6" name="テキスト ボックス 445">
          <a:extLst>
            <a:ext uri="{FF2B5EF4-FFF2-40B4-BE49-F238E27FC236}">
              <a16:creationId xmlns:a16="http://schemas.microsoft.com/office/drawing/2014/main" id="{46914A5E-ACEB-4A94-BD25-458FEF5B07F8}"/>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67452A65-D716-486D-862F-1554721FF595}"/>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8" name="テキスト ボックス 447">
          <a:extLst>
            <a:ext uri="{FF2B5EF4-FFF2-40B4-BE49-F238E27FC236}">
              <a16:creationId xmlns:a16="http://schemas.microsoft.com/office/drawing/2014/main" id="{72A5CBD7-D4A6-475A-A3F6-B02C0D5C1DAF}"/>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E4651293-EEB8-440B-897D-3BBFBE39C7EC}"/>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0" name="テキスト ボックス 449">
          <a:extLst>
            <a:ext uri="{FF2B5EF4-FFF2-40B4-BE49-F238E27FC236}">
              <a16:creationId xmlns:a16="http://schemas.microsoft.com/office/drawing/2014/main" id="{30810153-1393-4340-A701-8E42F29D5EE5}"/>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AD86F5E9-9C99-486B-B22B-4395458F3C8D}"/>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2" name="テキスト ボックス 451">
          <a:extLst>
            <a:ext uri="{FF2B5EF4-FFF2-40B4-BE49-F238E27FC236}">
              <a16:creationId xmlns:a16="http://schemas.microsoft.com/office/drawing/2014/main" id="{2B82B99A-17D6-4E64-B46D-15786F04B8BF}"/>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235149CF-2CA2-4A54-927D-33488F3111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4" name="テキスト ボックス 453">
          <a:extLst>
            <a:ext uri="{FF2B5EF4-FFF2-40B4-BE49-F238E27FC236}">
              <a16:creationId xmlns:a16="http://schemas.microsoft.com/office/drawing/2014/main" id="{D69587C0-ECC4-4381-B64B-97BE3749FB7B}"/>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港湾・漁港】&#10;一人当たり有形固定資産（償却資産）額グラフ枠">
          <a:extLst>
            <a:ext uri="{FF2B5EF4-FFF2-40B4-BE49-F238E27FC236}">
              <a16:creationId xmlns:a16="http://schemas.microsoft.com/office/drawing/2014/main" id="{9422C06A-DF33-4267-8EAF-F038FF8CEA7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120337</xdr:rowOff>
    </xdr:from>
    <xdr:to>
      <xdr:col>54</xdr:col>
      <xdr:colOff>189865</xdr:colOff>
      <xdr:row>108</xdr:row>
      <xdr:rowOff>76166</xdr:rowOff>
    </xdr:to>
    <xdr:cxnSp macro="">
      <xdr:nvCxnSpPr>
        <xdr:cNvPr id="456" name="直線コネクタ 455">
          <a:extLst>
            <a:ext uri="{FF2B5EF4-FFF2-40B4-BE49-F238E27FC236}">
              <a16:creationId xmlns:a16="http://schemas.microsoft.com/office/drawing/2014/main" id="{D5D03929-2371-4513-9FED-52AAD2610C3D}"/>
            </a:ext>
          </a:extLst>
        </xdr:cNvPr>
        <xdr:cNvCxnSpPr/>
      </xdr:nvCxnSpPr>
      <xdr:spPr>
        <a:xfrm flipV="1">
          <a:off x="10476865" y="17093887"/>
          <a:ext cx="0" cy="1498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79993</xdr:rowOff>
    </xdr:from>
    <xdr:ext cx="313932" cy="259045"/>
    <xdr:sp macro="" textlink="">
      <xdr:nvSpPr>
        <xdr:cNvPr id="457" name="【港湾・漁港】&#10;一人当たり有形固定資産（償却資産）額最小値テキスト">
          <a:extLst>
            <a:ext uri="{FF2B5EF4-FFF2-40B4-BE49-F238E27FC236}">
              <a16:creationId xmlns:a16="http://schemas.microsoft.com/office/drawing/2014/main" id="{78731148-8183-4B6F-BD4F-6F7C39D3E8A1}"/>
            </a:ext>
          </a:extLst>
        </xdr:cNvPr>
        <xdr:cNvSpPr txBox="1"/>
      </xdr:nvSpPr>
      <xdr:spPr>
        <a:xfrm>
          <a:off x="10515600" y="18596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76166</xdr:rowOff>
    </xdr:from>
    <xdr:to>
      <xdr:col>55</xdr:col>
      <xdr:colOff>88900</xdr:colOff>
      <xdr:row>108</xdr:row>
      <xdr:rowOff>76166</xdr:rowOff>
    </xdr:to>
    <xdr:cxnSp macro="">
      <xdr:nvCxnSpPr>
        <xdr:cNvPr id="458" name="直線コネクタ 457">
          <a:extLst>
            <a:ext uri="{FF2B5EF4-FFF2-40B4-BE49-F238E27FC236}">
              <a16:creationId xmlns:a16="http://schemas.microsoft.com/office/drawing/2014/main" id="{60CAA425-4B0B-459F-94CD-1459C0C5E134}"/>
            </a:ext>
          </a:extLst>
        </xdr:cNvPr>
        <xdr:cNvCxnSpPr/>
      </xdr:nvCxnSpPr>
      <xdr:spPr>
        <a:xfrm>
          <a:off x="10388600" y="18592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67014</xdr:rowOff>
    </xdr:from>
    <xdr:ext cx="690189" cy="259045"/>
    <xdr:sp macro="" textlink="">
      <xdr:nvSpPr>
        <xdr:cNvPr id="459" name="【港湾・漁港】&#10;一人当たり有形固定資産（償却資産）額最大値テキスト">
          <a:extLst>
            <a:ext uri="{FF2B5EF4-FFF2-40B4-BE49-F238E27FC236}">
              <a16:creationId xmlns:a16="http://schemas.microsoft.com/office/drawing/2014/main" id="{6FE31E31-3E68-46F3-847A-9020A8D55820}"/>
            </a:ext>
          </a:extLst>
        </xdr:cNvPr>
        <xdr:cNvSpPr txBox="1"/>
      </xdr:nvSpPr>
      <xdr:spPr>
        <a:xfrm>
          <a:off x="10515600" y="1686911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3,278,464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120337</xdr:rowOff>
    </xdr:from>
    <xdr:to>
      <xdr:col>55</xdr:col>
      <xdr:colOff>88900</xdr:colOff>
      <xdr:row>99</xdr:row>
      <xdr:rowOff>120337</xdr:rowOff>
    </xdr:to>
    <xdr:cxnSp macro="">
      <xdr:nvCxnSpPr>
        <xdr:cNvPr id="460" name="直線コネクタ 459">
          <a:extLst>
            <a:ext uri="{FF2B5EF4-FFF2-40B4-BE49-F238E27FC236}">
              <a16:creationId xmlns:a16="http://schemas.microsoft.com/office/drawing/2014/main" id="{A3A6B065-6D0A-45E9-9945-FBE504846742}"/>
            </a:ext>
          </a:extLst>
        </xdr:cNvPr>
        <xdr:cNvCxnSpPr/>
      </xdr:nvCxnSpPr>
      <xdr:spPr>
        <a:xfrm>
          <a:off x="10388600" y="170938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5298</xdr:rowOff>
    </xdr:from>
    <xdr:ext cx="599010" cy="259045"/>
    <xdr:sp macro="" textlink="">
      <xdr:nvSpPr>
        <xdr:cNvPr id="461" name="【港湾・漁港】&#10;一人当たり有形固定資産（償却資産）額平均値テキスト">
          <a:extLst>
            <a:ext uri="{FF2B5EF4-FFF2-40B4-BE49-F238E27FC236}">
              <a16:creationId xmlns:a16="http://schemas.microsoft.com/office/drawing/2014/main" id="{C0A42B6E-2855-483F-91CF-F67A6317EF4B}"/>
            </a:ext>
          </a:extLst>
        </xdr:cNvPr>
        <xdr:cNvSpPr txBox="1"/>
      </xdr:nvSpPr>
      <xdr:spPr>
        <a:xfrm>
          <a:off x="10515600" y="181789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153871</xdr:rowOff>
    </xdr:from>
    <xdr:to>
      <xdr:col>55</xdr:col>
      <xdr:colOff>50800</xdr:colOff>
      <xdr:row>107</xdr:row>
      <xdr:rowOff>84021</xdr:rowOff>
    </xdr:to>
    <xdr:sp macro="" textlink="">
      <xdr:nvSpPr>
        <xdr:cNvPr id="462" name="フローチャート: 判断 461">
          <a:extLst>
            <a:ext uri="{FF2B5EF4-FFF2-40B4-BE49-F238E27FC236}">
              <a16:creationId xmlns:a16="http://schemas.microsoft.com/office/drawing/2014/main" id="{BC21D967-49A9-43A0-B95A-8AB228CD5AD9}"/>
            </a:ext>
          </a:extLst>
        </xdr:cNvPr>
        <xdr:cNvSpPr/>
      </xdr:nvSpPr>
      <xdr:spPr>
        <a:xfrm>
          <a:off x="10426700" y="18327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163750</xdr:rowOff>
    </xdr:from>
    <xdr:to>
      <xdr:col>50</xdr:col>
      <xdr:colOff>165100</xdr:colOff>
      <xdr:row>107</xdr:row>
      <xdr:rowOff>93900</xdr:rowOff>
    </xdr:to>
    <xdr:sp macro="" textlink="">
      <xdr:nvSpPr>
        <xdr:cNvPr id="463" name="フローチャート: 判断 462">
          <a:extLst>
            <a:ext uri="{FF2B5EF4-FFF2-40B4-BE49-F238E27FC236}">
              <a16:creationId xmlns:a16="http://schemas.microsoft.com/office/drawing/2014/main" id="{920A77BD-1B92-422D-B618-82C9D68874B4}"/>
            </a:ext>
          </a:extLst>
        </xdr:cNvPr>
        <xdr:cNvSpPr/>
      </xdr:nvSpPr>
      <xdr:spPr>
        <a:xfrm>
          <a:off x="9588500" y="18337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5096</xdr:rowOff>
    </xdr:from>
    <xdr:to>
      <xdr:col>46</xdr:col>
      <xdr:colOff>38100</xdr:colOff>
      <xdr:row>107</xdr:row>
      <xdr:rowOff>106696</xdr:rowOff>
    </xdr:to>
    <xdr:sp macro="" textlink="">
      <xdr:nvSpPr>
        <xdr:cNvPr id="464" name="フローチャート: 判断 463">
          <a:extLst>
            <a:ext uri="{FF2B5EF4-FFF2-40B4-BE49-F238E27FC236}">
              <a16:creationId xmlns:a16="http://schemas.microsoft.com/office/drawing/2014/main" id="{8257015A-1797-4878-97CE-56F633573386}"/>
            </a:ext>
          </a:extLst>
        </xdr:cNvPr>
        <xdr:cNvSpPr/>
      </xdr:nvSpPr>
      <xdr:spPr>
        <a:xfrm>
          <a:off x="8699500" y="1835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6423</xdr:rowOff>
    </xdr:from>
    <xdr:to>
      <xdr:col>41</xdr:col>
      <xdr:colOff>101600</xdr:colOff>
      <xdr:row>107</xdr:row>
      <xdr:rowOff>108023</xdr:rowOff>
    </xdr:to>
    <xdr:sp macro="" textlink="">
      <xdr:nvSpPr>
        <xdr:cNvPr id="465" name="フローチャート: 判断 464">
          <a:extLst>
            <a:ext uri="{FF2B5EF4-FFF2-40B4-BE49-F238E27FC236}">
              <a16:creationId xmlns:a16="http://schemas.microsoft.com/office/drawing/2014/main" id="{4D8E09EA-5AEB-4833-8D97-0D32F96F24B2}"/>
            </a:ext>
          </a:extLst>
        </xdr:cNvPr>
        <xdr:cNvSpPr/>
      </xdr:nvSpPr>
      <xdr:spPr>
        <a:xfrm>
          <a:off x="7810500" y="18351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111768</xdr:rowOff>
    </xdr:from>
    <xdr:to>
      <xdr:col>36</xdr:col>
      <xdr:colOff>165100</xdr:colOff>
      <xdr:row>108</xdr:row>
      <xdr:rowOff>41918</xdr:rowOff>
    </xdr:to>
    <xdr:sp macro="" textlink="">
      <xdr:nvSpPr>
        <xdr:cNvPr id="466" name="フローチャート: 判断 465">
          <a:extLst>
            <a:ext uri="{FF2B5EF4-FFF2-40B4-BE49-F238E27FC236}">
              <a16:creationId xmlns:a16="http://schemas.microsoft.com/office/drawing/2014/main" id="{38819758-E7AC-435A-8E9B-975822FE2808}"/>
            </a:ext>
          </a:extLst>
        </xdr:cNvPr>
        <xdr:cNvSpPr/>
      </xdr:nvSpPr>
      <xdr:spPr>
        <a:xfrm>
          <a:off x="6921500" y="18456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22C94EF5-5462-4C92-96A0-B09BEF6D770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FCA6A09-7AB8-4374-B8A0-25548AB8D58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9745637-A172-43CE-8A10-EEF6B52AE09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D2ED3F1B-A4F7-4736-9F5C-A36F8DDB615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A397A84B-F2D5-4FD7-A5A6-AA16C5004B6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25358</xdr:rowOff>
    </xdr:from>
    <xdr:to>
      <xdr:col>55</xdr:col>
      <xdr:colOff>50800</xdr:colOff>
      <xdr:row>108</xdr:row>
      <xdr:rowOff>126958</xdr:rowOff>
    </xdr:to>
    <xdr:sp macro="" textlink="">
      <xdr:nvSpPr>
        <xdr:cNvPr id="472" name="楕円 471">
          <a:extLst>
            <a:ext uri="{FF2B5EF4-FFF2-40B4-BE49-F238E27FC236}">
              <a16:creationId xmlns:a16="http://schemas.microsoft.com/office/drawing/2014/main" id="{D7BF6B72-BF1D-4684-8736-C0197D048208}"/>
            </a:ext>
          </a:extLst>
        </xdr:cNvPr>
        <xdr:cNvSpPr/>
      </xdr:nvSpPr>
      <xdr:spPr>
        <a:xfrm>
          <a:off x="10426700" y="1854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111735</xdr:rowOff>
    </xdr:from>
    <xdr:ext cx="313932" cy="259045"/>
    <xdr:sp macro="" textlink="">
      <xdr:nvSpPr>
        <xdr:cNvPr id="473" name="【港湾・漁港】&#10;一人当たり有形固定資産（償却資産）額該当値テキスト">
          <a:extLst>
            <a:ext uri="{FF2B5EF4-FFF2-40B4-BE49-F238E27FC236}">
              <a16:creationId xmlns:a16="http://schemas.microsoft.com/office/drawing/2014/main" id="{042AD315-8C5E-4571-AFFD-0625818689F1}"/>
            </a:ext>
          </a:extLst>
        </xdr:cNvPr>
        <xdr:cNvSpPr txBox="1"/>
      </xdr:nvSpPr>
      <xdr:spPr>
        <a:xfrm>
          <a:off x="10515600" y="1845688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25360</xdr:rowOff>
    </xdr:from>
    <xdr:to>
      <xdr:col>50</xdr:col>
      <xdr:colOff>165100</xdr:colOff>
      <xdr:row>108</xdr:row>
      <xdr:rowOff>126960</xdr:rowOff>
    </xdr:to>
    <xdr:sp macro="" textlink="">
      <xdr:nvSpPr>
        <xdr:cNvPr id="474" name="楕円 473">
          <a:extLst>
            <a:ext uri="{FF2B5EF4-FFF2-40B4-BE49-F238E27FC236}">
              <a16:creationId xmlns:a16="http://schemas.microsoft.com/office/drawing/2014/main" id="{6D4195F6-73B0-40AE-AE4E-4180DB5CFBB6}"/>
            </a:ext>
          </a:extLst>
        </xdr:cNvPr>
        <xdr:cNvSpPr/>
      </xdr:nvSpPr>
      <xdr:spPr>
        <a:xfrm>
          <a:off x="9588500" y="1854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76158</xdr:rowOff>
    </xdr:from>
    <xdr:to>
      <xdr:col>55</xdr:col>
      <xdr:colOff>0</xdr:colOff>
      <xdr:row>108</xdr:row>
      <xdr:rowOff>76160</xdr:rowOff>
    </xdr:to>
    <xdr:cxnSp macro="">
      <xdr:nvCxnSpPr>
        <xdr:cNvPr id="475" name="直線コネクタ 474">
          <a:extLst>
            <a:ext uri="{FF2B5EF4-FFF2-40B4-BE49-F238E27FC236}">
              <a16:creationId xmlns:a16="http://schemas.microsoft.com/office/drawing/2014/main" id="{9CE02D82-6616-450F-B5B8-D5E45FBA7700}"/>
            </a:ext>
          </a:extLst>
        </xdr:cNvPr>
        <xdr:cNvCxnSpPr/>
      </xdr:nvCxnSpPr>
      <xdr:spPr>
        <a:xfrm flipV="1">
          <a:off x="9639300" y="18592758"/>
          <a:ext cx="8382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25360</xdr:rowOff>
    </xdr:from>
    <xdr:to>
      <xdr:col>46</xdr:col>
      <xdr:colOff>38100</xdr:colOff>
      <xdr:row>108</xdr:row>
      <xdr:rowOff>126960</xdr:rowOff>
    </xdr:to>
    <xdr:sp macro="" textlink="">
      <xdr:nvSpPr>
        <xdr:cNvPr id="476" name="楕円 475">
          <a:extLst>
            <a:ext uri="{FF2B5EF4-FFF2-40B4-BE49-F238E27FC236}">
              <a16:creationId xmlns:a16="http://schemas.microsoft.com/office/drawing/2014/main" id="{F33E633C-A7C6-4593-B2AC-A215395D10AA}"/>
            </a:ext>
          </a:extLst>
        </xdr:cNvPr>
        <xdr:cNvSpPr/>
      </xdr:nvSpPr>
      <xdr:spPr>
        <a:xfrm>
          <a:off x="8699500" y="1854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76160</xdr:rowOff>
    </xdr:from>
    <xdr:to>
      <xdr:col>50</xdr:col>
      <xdr:colOff>114300</xdr:colOff>
      <xdr:row>108</xdr:row>
      <xdr:rowOff>76160</xdr:rowOff>
    </xdr:to>
    <xdr:cxnSp macro="">
      <xdr:nvCxnSpPr>
        <xdr:cNvPr id="477" name="直線コネクタ 476">
          <a:extLst>
            <a:ext uri="{FF2B5EF4-FFF2-40B4-BE49-F238E27FC236}">
              <a16:creationId xmlns:a16="http://schemas.microsoft.com/office/drawing/2014/main" id="{1F8E3FB8-959A-46F6-B0E2-56AEFA933BFD}"/>
            </a:ext>
          </a:extLst>
        </xdr:cNvPr>
        <xdr:cNvCxnSpPr/>
      </xdr:nvCxnSpPr>
      <xdr:spPr>
        <a:xfrm>
          <a:off x="8750300" y="1859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25361</xdr:rowOff>
    </xdr:from>
    <xdr:to>
      <xdr:col>41</xdr:col>
      <xdr:colOff>101600</xdr:colOff>
      <xdr:row>108</xdr:row>
      <xdr:rowOff>126961</xdr:rowOff>
    </xdr:to>
    <xdr:sp macro="" textlink="">
      <xdr:nvSpPr>
        <xdr:cNvPr id="478" name="楕円 477">
          <a:extLst>
            <a:ext uri="{FF2B5EF4-FFF2-40B4-BE49-F238E27FC236}">
              <a16:creationId xmlns:a16="http://schemas.microsoft.com/office/drawing/2014/main" id="{2FC28997-D9B1-4470-B8D5-5733D1E22E0D}"/>
            </a:ext>
          </a:extLst>
        </xdr:cNvPr>
        <xdr:cNvSpPr/>
      </xdr:nvSpPr>
      <xdr:spPr>
        <a:xfrm>
          <a:off x="7810500" y="1854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76160</xdr:rowOff>
    </xdr:from>
    <xdr:to>
      <xdr:col>45</xdr:col>
      <xdr:colOff>177800</xdr:colOff>
      <xdr:row>108</xdr:row>
      <xdr:rowOff>76161</xdr:rowOff>
    </xdr:to>
    <xdr:cxnSp macro="">
      <xdr:nvCxnSpPr>
        <xdr:cNvPr id="479" name="直線コネクタ 478">
          <a:extLst>
            <a:ext uri="{FF2B5EF4-FFF2-40B4-BE49-F238E27FC236}">
              <a16:creationId xmlns:a16="http://schemas.microsoft.com/office/drawing/2014/main" id="{B477E376-1F3E-4D93-8A30-EF85A1A6C679}"/>
            </a:ext>
          </a:extLst>
        </xdr:cNvPr>
        <xdr:cNvCxnSpPr/>
      </xdr:nvCxnSpPr>
      <xdr:spPr>
        <a:xfrm flipV="1">
          <a:off x="7861300" y="18592760"/>
          <a:ext cx="889000" cy="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25363</xdr:rowOff>
    </xdr:from>
    <xdr:to>
      <xdr:col>36</xdr:col>
      <xdr:colOff>165100</xdr:colOff>
      <xdr:row>108</xdr:row>
      <xdr:rowOff>126963</xdr:rowOff>
    </xdr:to>
    <xdr:sp macro="" textlink="">
      <xdr:nvSpPr>
        <xdr:cNvPr id="480" name="楕円 479">
          <a:extLst>
            <a:ext uri="{FF2B5EF4-FFF2-40B4-BE49-F238E27FC236}">
              <a16:creationId xmlns:a16="http://schemas.microsoft.com/office/drawing/2014/main" id="{DD6A3E51-E07D-4ECE-A70C-FE7D8E6A41D3}"/>
            </a:ext>
          </a:extLst>
        </xdr:cNvPr>
        <xdr:cNvSpPr/>
      </xdr:nvSpPr>
      <xdr:spPr>
        <a:xfrm>
          <a:off x="6921500" y="1854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76161</xdr:rowOff>
    </xdr:from>
    <xdr:to>
      <xdr:col>41</xdr:col>
      <xdr:colOff>50800</xdr:colOff>
      <xdr:row>108</xdr:row>
      <xdr:rowOff>76163</xdr:rowOff>
    </xdr:to>
    <xdr:cxnSp macro="">
      <xdr:nvCxnSpPr>
        <xdr:cNvPr id="481" name="直線コネクタ 480">
          <a:extLst>
            <a:ext uri="{FF2B5EF4-FFF2-40B4-BE49-F238E27FC236}">
              <a16:creationId xmlns:a16="http://schemas.microsoft.com/office/drawing/2014/main" id="{F22546E9-FA74-4E2B-8758-139A4DFC7450}"/>
            </a:ext>
          </a:extLst>
        </xdr:cNvPr>
        <xdr:cNvCxnSpPr/>
      </xdr:nvCxnSpPr>
      <xdr:spPr>
        <a:xfrm flipV="1">
          <a:off x="6972300" y="18592761"/>
          <a:ext cx="889000" cy="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110427</xdr:rowOff>
    </xdr:from>
    <xdr:ext cx="599010" cy="259045"/>
    <xdr:sp macro="" textlink="">
      <xdr:nvSpPr>
        <xdr:cNvPr id="482" name="n_1aveValue【港湾・漁港】&#10;一人当たり有形固定資産（償却資産）額">
          <a:extLst>
            <a:ext uri="{FF2B5EF4-FFF2-40B4-BE49-F238E27FC236}">
              <a16:creationId xmlns:a16="http://schemas.microsoft.com/office/drawing/2014/main" id="{0087C5EB-F6AE-4CF6-96E8-867E1CA15917}"/>
            </a:ext>
          </a:extLst>
        </xdr:cNvPr>
        <xdr:cNvSpPr txBox="1"/>
      </xdr:nvSpPr>
      <xdr:spPr>
        <a:xfrm>
          <a:off x="9327095" y="181126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123223</xdr:rowOff>
    </xdr:from>
    <xdr:ext cx="599010" cy="259045"/>
    <xdr:sp macro="" textlink="">
      <xdr:nvSpPr>
        <xdr:cNvPr id="483" name="n_2aveValue【港湾・漁港】&#10;一人当たり有形固定資産（償却資産）額">
          <a:extLst>
            <a:ext uri="{FF2B5EF4-FFF2-40B4-BE49-F238E27FC236}">
              <a16:creationId xmlns:a16="http://schemas.microsoft.com/office/drawing/2014/main" id="{2A874DF6-BE98-4978-A294-A1B054B9AAA8}"/>
            </a:ext>
          </a:extLst>
        </xdr:cNvPr>
        <xdr:cNvSpPr txBox="1"/>
      </xdr:nvSpPr>
      <xdr:spPr>
        <a:xfrm>
          <a:off x="8450795" y="18125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124550</xdr:rowOff>
    </xdr:from>
    <xdr:ext cx="599010" cy="259045"/>
    <xdr:sp macro="" textlink="">
      <xdr:nvSpPr>
        <xdr:cNvPr id="484" name="n_3aveValue【港湾・漁港】&#10;一人当たり有形固定資産（償却資産）額">
          <a:extLst>
            <a:ext uri="{FF2B5EF4-FFF2-40B4-BE49-F238E27FC236}">
              <a16:creationId xmlns:a16="http://schemas.microsoft.com/office/drawing/2014/main" id="{549D046E-34E7-473C-895F-721328C28438}"/>
            </a:ext>
          </a:extLst>
        </xdr:cNvPr>
        <xdr:cNvSpPr txBox="1"/>
      </xdr:nvSpPr>
      <xdr:spPr>
        <a:xfrm>
          <a:off x="7561795" y="18126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58445</xdr:rowOff>
    </xdr:from>
    <xdr:ext cx="599010" cy="259045"/>
    <xdr:sp macro="" textlink="">
      <xdr:nvSpPr>
        <xdr:cNvPr id="485" name="n_4aveValue【港湾・漁港】&#10;一人当たり有形固定資産（償却資産）額">
          <a:extLst>
            <a:ext uri="{FF2B5EF4-FFF2-40B4-BE49-F238E27FC236}">
              <a16:creationId xmlns:a16="http://schemas.microsoft.com/office/drawing/2014/main" id="{43C5C4BA-ABAD-47DD-8049-EC7F396F50F7}"/>
            </a:ext>
          </a:extLst>
        </xdr:cNvPr>
        <xdr:cNvSpPr txBox="1"/>
      </xdr:nvSpPr>
      <xdr:spPr>
        <a:xfrm>
          <a:off x="6672795" y="18232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135133</xdr:colOff>
      <xdr:row>108</xdr:row>
      <xdr:rowOff>118087</xdr:rowOff>
    </xdr:from>
    <xdr:ext cx="313932" cy="259045"/>
    <xdr:sp macro="" textlink="">
      <xdr:nvSpPr>
        <xdr:cNvPr id="486" name="n_1mainValue【港湾・漁港】&#10;一人当たり有形固定資産（償却資産）額">
          <a:extLst>
            <a:ext uri="{FF2B5EF4-FFF2-40B4-BE49-F238E27FC236}">
              <a16:creationId xmlns:a16="http://schemas.microsoft.com/office/drawing/2014/main" id="{CC2B600C-99E6-4553-9EF9-5E67C65E1BB0}"/>
            </a:ext>
          </a:extLst>
        </xdr:cNvPr>
        <xdr:cNvSpPr txBox="1"/>
      </xdr:nvSpPr>
      <xdr:spPr>
        <a:xfrm>
          <a:off x="9469633" y="18634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45</xdr:col>
      <xdr:colOff>20833</xdr:colOff>
      <xdr:row>108</xdr:row>
      <xdr:rowOff>118087</xdr:rowOff>
    </xdr:from>
    <xdr:ext cx="313932" cy="259045"/>
    <xdr:sp macro="" textlink="">
      <xdr:nvSpPr>
        <xdr:cNvPr id="487" name="n_2mainValue【港湾・漁港】&#10;一人当たり有形固定資産（償却資産）額">
          <a:extLst>
            <a:ext uri="{FF2B5EF4-FFF2-40B4-BE49-F238E27FC236}">
              <a16:creationId xmlns:a16="http://schemas.microsoft.com/office/drawing/2014/main" id="{9B70DABB-8C37-4231-B880-C5C7CF7AFB43}"/>
            </a:ext>
          </a:extLst>
        </xdr:cNvPr>
        <xdr:cNvSpPr txBox="1"/>
      </xdr:nvSpPr>
      <xdr:spPr>
        <a:xfrm>
          <a:off x="8593333" y="186346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84333</xdr:colOff>
      <xdr:row>108</xdr:row>
      <xdr:rowOff>118088</xdr:rowOff>
    </xdr:from>
    <xdr:ext cx="313932" cy="259045"/>
    <xdr:sp macro="" textlink="">
      <xdr:nvSpPr>
        <xdr:cNvPr id="488" name="n_3mainValue【港湾・漁港】&#10;一人当たり有形固定資産（償却資産）額">
          <a:extLst>
            <a:ext uri="{FF2B5EF4-FFF2-40B4-BE49-F238E27FC236}">
              <a16:creationId xmlns:a16="http://schemas.microsoft.com/office/drawing/2014/main" id="{851838C7-C5A7-4B43-A027-AEA8B6FA9236}"/>
            </a:ext>
          </a:extLst>
        </xdr:cNvPr>
        <xdr:cNvSpPr txBox="1"/>
      </xdr:nvSpPr>
      <xdr:spPr>
        <a:xfrm>
          <a:off x="7704333" y="186346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147833</xdr:colOff>
      <xdr:row>108</xdr:row>
      <xdr:rowOff>118090</xdr:rowOff>
    </xdr:from>
    <xdr:ext cx="313932" cy="259045"/>
    <xdr:sp macro="" textlink="">
      <xdr:nvSpPr>
        <xdr:cNvPr id="489" name="n_4mainValue【港湾・漁港】&#10;一人当たり有形固定資産（償却資産）額">
          <a:extLst>
            <a:ext uri="{FF2B5EF4-FFF2-40B4-BE49-F238E27FC236}">
              <a16:creationId xmlns:a16="http://schemas.microsoft.com/office/drawing/2014/main" id="{28F4131C-E6A1-4547-8A04-05BA0F6D47C6}"/>
            </a:ext>
          </a:extLst>
        </xdr:cNvPr>
        <xdr:cNvSpPr txBox="1"/>
      </xdr:nvSpPr>
      <xdr:spPr>
        <a:xfrm>
          <a:off x="6815333" y="186346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5C7D512A-5DD2-4436-94F6-5B365AEDA43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49E0139-D3AE-4833-95EE-770EC740E27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5FADE7FF-5969-434A-9520-23F48982023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D412C520-61F8-49AB-B84B-2A2C9B246F7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FECBA1C5-4F88-4E77-AF0A-E84A1E91469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CA592EE2-7BAE-4BE7-BB27-7D84A0AAC91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5D24F8D6-597D-4FB2-B7E7-08E18C728A3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63AA4F2C-E271-4AFE-BD32-8B1995B21B4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78A74358-1C07-4F8B-BC43-A1D51ECD1195}"/>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5E1EB9EB-5D45-4062-A7D2-A602131BDDF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6AAB7501-C7EB-4E48-99B6-80BA8D4BA6D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C4A2524F-44D3-49E1-B001-10F84AE3828D}"/>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C3DA53D9-70FA-432A-952B-4CEC19EF3B6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71ED7CCE-60C0-4D59-A927-E6F69A9F0AF5}"/>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39839973-5508-4B4B-868A-271517230B62}"/>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5CD48A0-0B88-4EB1-8343-64241A2C53D4}"/>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D89F6669-5080-4265-B9B6-3E7A147FC5AD}"/>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7CE5594F-E87D-4B6A-A155-F428D2122D9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2B68745A-9731-4324-A42F-620F498930E2}"/>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A48673CB-B606-40BB-83DD-2434DAEDD31A}"/>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A5535AE4-6C1A-4B51-865B-C820E6F96727}"/>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E6FF5091-9343-4AA6-81CA-DB522B3CFDD1}"/>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CDBD8EE7-E061-4BDF-8D75-F246BAB3855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D84BE32B-D417-47D4-A1A7-621C364CF1C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1D30014C-23FF-49E9-9E68-DA9A1F1E720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515" name="直線コネクタ 514">
          <a:extLst>
            <a:ext uri="{FF2B5EF4-FFF2-40B4-BE49-F238E27FC236}">
              <a16:creationId xmlns:a16="http://schemas.microsoft.com/office/drawing/2014/main" id="{B92753F6-B8A7-4EE0-8799-BB378330ADE6}"/>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16" name="【認定こども園・幼稚園・保育所】&#10;有形固定資産減価償却率最小値テキスト">
          <a:extLst>
            <a:ext uri="{FF2B5EF4-FFF2-40B4-BE49-F238E27FC236}">
              <a16:creationId xmlns:a16="http://schemas.microsoft.com/office/drawing/2014/main" id="{FD7EA6FC-46CF-4F78-9A77-9F90AFE80D5A}"/>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17" name="直線コネクタ 516">
          <a:extLst>
            <a:ext uri="{FF2B5EF4-FFF2-40B4-BE49-F238E27FC236}">
              <a16:creationId xmlns:a16="http://schemas.microsoft.com/office/drawing/2014/main" id="{3AF57961-A91F-40AA-B20E-07FA8FFA9092}"/>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518" name="【認定こども園・幼稚園・保育所】&#10;有形固定資産減価償却率最大値テキスト">
          <a:extLst>
            <a:ext uri="{FF2B5EF4-FFF2-40B4-BE49-F238E27FC236}">
              <a16:creationId xmlns:a16="http://schemas.microsoft.com/office/drawing/2014/main" id="{9DF6A68C-F37E-4002-80F7-FEBA8D759B6A}"/>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519" name="直線コネクタ 518">
          <a:extLst>
            <a:ext uri="{FF2B5EF4-FFF2-40B4-BE49-F238E27FC236}">
              <a16:creationId xmlns:a16="http://schemas.microsoft.com/office/drawing/2014/main" id="{BE4AF334-943A-41A5-95A2-ABA87639DEC0}"/>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978616C6-FDA5-441E-9883-7A0E0CE4E4B0}"/>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521" name="フローチャート: 判断 520">
          <a:extLst>
            <a:ext uri="{FF2B5EF4-FFF2-40B4-BE49-F238E27FC236}">
              <a16:creationId xmlns:a16="http://schemas.microsoft.com/office/drawing/2014/main" id="{6FBE2A02-4F5E-443F-A2BD-3749648D2DB2}"/>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522" name="フローチャート: 判断 521">
          <a:extLst>
            <a:ext uri="{FF2B5EF4-FFF2-40B4-BE49-F238E27FC236}">
              <a16:creationId xmlns:a16="http://schemas.microsoft.com/office/drawing/2014/main" id="{1044DF0A-6C22-4838-9676-741A06867DB7}"/>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523" name="フローチャート: 判断 522">
          <a:extLst>
            <a:ext uri="{FF2B5EF4-FFF2-40B4-BE49-F238E27FC236}">
              <a16:creationId xmlns:a16="http://schemas.microsoft.com/office/drawing/2014/main" id="{6CFCF39F-00AE-42E1-A8A4-3473E148FFAF}"/>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524" name="フローチャート: 判断 523">
          <a:extLst>
            <a:ext uri="{FF2B5EF4-FFF2-40B4-BE49-F238E27FC236}">
              <a16:creationId xmlns:a16="http://schemas.microsoft.com/office/drawing/2014/main" id="{ED2E0231-0E9A-4E20-A278-020268A8450C}"/>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138067</xdr:rowOff>
    </xdr:from>
    <xdr:to>
      <xdr:col>67</xdr:col>
      <xdr:colOff>101600</xdr:colOff>
      <xdr:row>38</xdr:row>
      <xdr:rowOff>68218</xdr:rowOff>
    </xdr:to>
    <xdr:sp macro="" textlink="">
      <xdr:nvSpPr>
        <xdr:cNvPr id="525" name="フローチャート: 判断 524">
          <a:extLst>
            <a:ext uri="{FF2B5EF4-FFF2-40B4-BE49-F238E27FC236}">
              <a16:creationId xmlns:a16="http://schemas.microsoft.com/office/drawing/2014/main" id="{5F47145A-D6BB-4D5B-A826-6E26C865A93F}"/>
            </a:ext>
          </a:extLst>
        </xdr:cNvPr>
        <xdr:cNvSpPr/>
      </xdr:nvSpPr>
      <xdr:spPr>
        <a:xfrm>
          <a:off x="12763500" y="648171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964850A-00A4-49C2-BE9F-F606D20A4C38}"/>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D12698C-D7DF-4630-B1FF-4C1250A3A1E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28227FA5-33D5-429E-9CC6-DD6F2E13680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A5CCC909-D0FD-4DEB-8975-D1B74BDD95F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E8A253C-5054-487C-9BB2-D23830A41F4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25400</xdr:rowOff>
    </xdr:from>
    <xdr:to>
      <xdr:col>85</xdr:col>
      <xdr:colOff>177800</xdr:colOff>
      <xdr:row>39</xdr:row>
      <xdr:rowOff>127000</xdr:rowOff>
    </xdr:to>
    <xdr:sp macro="" textlink="">
      <xdr:nvSpPr>
        <xdr:cNvPr id="531" name="楕円 530">
          <a:extLst>
            <a:ext uri="{FF2B5EF4-FFF2-40B4-BE49-F238E27FC236}">
              <a16:creationId xmlns:a16="http://schemas.microsoft.com/office/drawing/2014/main" id="{575A5E43-DBC5-4182-A510-7AC74947F0AE}"/>
            </a:ext>
          </a:extLst>
        </xdr:cNvPr>
        <xdr:cNvSpPr/>
      </xdr:nvSpPr>
      <xdr:spPr>
        <a:xfrm>
          <a:off x="16268700" y="671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3827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C6AAB396-22FF-475D-A489-2150683140C7}"/>
            </a:ext>
          </a:extLst>
        </xdr:cNvPr>
        <xdr:cNvSpPr txBox="1"/>
      </xdr:nvSpPr>
      <xdr:spPr>
        <a:xfrm>
          <a:off x="16357600"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152763</xdr:rowOff>
    </xdr:from>
    <xdr:to>
      <xdr:col>81</xdr:col>
      <xdr:colOff>101600</xdr:colOff>
      <xdr:row>39</xdr:row>
      <xdr:rowOff>82913</xdr:rowOff>
    </xdr:to>
    <xdr:sp macro="" textlink="">
      <xdr:nvSpPr>
        <xdr:cNvPr id="533" name="楕円 532">
          <a:extLst>
            <a:ext uri="{FF2B5EF4-FFF2-40B4-BE49-F238E27FC236}">
              <a16:creationId xmlns:a16="http://schemas.microsoft.com/office/drawing/2014/main" id="{C2A16F9A-5A12-4047-83A2-9FE9FF408EBB}"/>
            </a:ext>
          </a:extLst>
        </xdr:cNvPr>
        <xdr:cNvSpPr/>
      </xdr:nvSpPr>
      <xdr:spPr>
        <a:xfrm>
          <a:off x="15430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32113</xdr:rowOff>
    </xdr:from>
    <xdr:to>
      <xdr:col>85</xdr:col>
      <xdr:colOff>127000</xdr:colOff>
      <xdr:row>39</xdr:row>
      <xdr:rowOff>76200</xdr:rowOff>
    </xdr:to>
    <xdr:cxnSp macro="">
      <xdr:nvCxnSpPr>
        <xdr:cNvPr id="534" name="直線コネクタ 533">
          <a:extLst>
            <a:ext uri="{FF2B5EF4-FFF2-40B4-BE49-F238E27FC236}">
              <a16:creationId xmlns:a16="http://schemas.microsoft.com/office/drawing/2014/main" id="{CCB14FD6-B678-48EF-89F8-D7A6501455F8}"/>
            </a:ext>
          </a:extLst>
        </xdr:cNvPr>
        <xdr:cNvCxnSpPr/>
      </xdr:nvCxnSpPr>
      <xdr:spPr>
        <a:xfrm>
          <a:off x="15481300" y="6718663"/>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107043</xdr:rowOff>
    </xdr:from>
    <xdr:to>
      <xdr:col>76</xdr:col>
      <xdr:colOff>165100</xdr:colOff>
      <xdr:row>39</xdr:row>
      <xdr:rowOff>37193</xdr:rowOff>
    </xdr:to>
    <xdr:sp macro="" textlink="">
      <xdr:nvSpPr>
        <xdr:cNvPr id="535" name="楕円 534">
          <a:extLst>
            <a:ext uri="{FF2B5EF4-FFF2-40B4-BE49-F238E27FC236}">
              <a16:creationId xmlns:a16="http://schemas.microsoft.com/office/drawing/2014/main" id="{FF4C5103-6315-4E61-87E8-1ED786594222}"/>
            </a:ext>
          </a:extLst>
        </xdr:cNvPr>
        <xdr:cNvSpPr/>
      </xdr:nvSpPr>
      <xdr:spPr>
        <a:xfrm>
          <a:off x="14541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157843</xdr:rowOff>
    </xdr:from>
    <xdr:to>
      <xdr:col>81</xdr:col>
      <xdr:colOff>50800</xdr:colOff>
      <xdr:row>39</xdr:row>
      <xdr:rowOff>32113</xdr:rowOff>
    </xdr:to>
    <xdr:cxnSp macro="">
      <xdr:nvCxnSpPr>
        <xdr:cNvPr id="536" name="直線コネクタ 535">
          <a:extLst>
            <a:ext uri="{FF2B5EF4-FFF2-40B4-BE49-F238E27FC236}">
              <a16:creationId xmlns:a16="http://schemas.microsoft.com/office/drawing/2014/main" id="{48E92CD3-B57D-4A2B-ABDC-40AFE619D058}"/>
            </a:ext>
          </a:extLst>
        </xdr:cNvPr>
        <xdr:cNvCxnSpPr/>
      </xdr:nvCxnSpPr>
      <xdr:spPr>
        <a:xfrm>
          <a:off x="14592300" y="667294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51526</xdr:rowOff>
    </xdr:from>
    <xdr:to>
      <xdr:col>72</xdr:col>
      <xdr:colOff>38100</xdr:colOff>
      <xdr:row>38</xdr:row>
      <xdr:rowOff>153126</xdr:rowOff>
    </xdr:to>
    <xdr:sp macro="" textlink="">
      <xdr:nvSpPr>
        <xdr:cNvPr id="537" name="楕円 536">
          <a:extLst>
            <a:ext uri="{FF2B5EF4-FFF2-40B4-BE49-F238E27FC236}">
              <a16:creationId xmlns:a16="http://schemas.microsoft.com/office/drawing/2014/main" id="{8B847394-8B34-410B-8A84-2FD875EBA707}"/>
            </a:ext>
          </a:extLst>
        </xdr:cNvPr>
        <xdr:cNvSpPr/>
      </xdr:nvSpPr>
      <xdr:spPr>
        <a:xfrm>
          <a:off x="13652500" y="656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102326</xdr:rowOff>
    </xdr:from>
    <xdr:to>
      <xdr:col>76</xdr:col>
      <xdr:colOff>114300</xdr:colOff>
      <xdr:row>38</xdr:row>
      <xdr:rowOff>157843</xdr:rowOff>
    </xdr:to>
    <xdr:cxnSp macro="">
      <xdr:nvCxnSpPr>
        <xdr:cNvPr id="538" name="直線コネクタ 537">
          <a:extLst>
            <a:ext uri="{FF2B5EF4-FFF2-40B4-BE49-F238E27FC236}">
              <a16:creationId xmlns:a16="http://schemas.microsoft.com/office/drawing/2014/main" id="{079F50CE-A63D-46B8-839E-9B72C5F6E87A}"/>
            </a:ext>
          </a:extLst>
        </xdr:cNvPr>
        <xdr:cNvCxnSpPr/>
      </xdr:nvCxnSpPr>
      <xdr:spPr>
        <a:xfrm>
          <a:off x="13703300" y="6617426"/>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5806</xdr:rowOff>
    </xdr:from>
    <xdr:to>
      <xdr:col>67</xdr:col>
      <xdr:colOff>101600</xdr:colOff>
      <xdr:row>38</xdr:row>
      <xdr:rowOff>107406</xdr:rowOff>
    </xdr:to>
    <xdr:sp macro="" textlink="">
      <xdr:nvSpPr>
        <xdr:cNvPr id="539" name="楕円 538">
          <a:extLst>
            <a:ext uri="{FF2B5EF4-FFF2-40B4-BE49-F238E27FC236}">
              <a16:creationId xmlns:a16="http://schemas.microsoft.com/office/drawing/2014/main" id="{62557EEB-BA71-4276-AAAC-1BB5D3565469}"/>
            </a:ext>
          </a:extLst>
        </xdr:cNvPr>
        <xdr:cNvSpPr/>
      </xdr:nvSpPr>
      <xdr:spPr>
        <a:xfrm>
          <a:off x="12763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56606</xdr:rowOff>
    </xdr:from>
    <xdr:to>
      <xdr:col>71</xdr:col>
      <xdr:colOff>177800</xdr:colOff>
      <xdr:row>38</xdr:row>
      <xdr:rowOff>102326</xdr:rowOff>
    </xdr:to>
    <xdr:cxnSp macro="">
      <xdr:nvCxnSpPr>
        <xdr:cNvPr id="540" name="直線コネクタ 539">
          <a:extLst>
            <a:ext uri="{FF2B5EF4-FFF2-40B4-BE49-F238E27FC236}">
              <a16:creationId xmlns:a16="http://schemas.microsoft.com/office/drawing/2014/main" id="{09B7C784-149D-432A-AAF7-B49BA28A57CC}"/>
            </a:ext>
          </a:extLst>
        </xdr:cNvPr>
        <xdr:cNvCxnSpPr/>
      </xdr:nvCxnSpPr>
      <xdr:spPr>
        <a:xfrm>
          <a:off x="12814300" y="657170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168020</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F2EBD330-810B-4115-B2E9-1DC234ED0391}"/>
            </a:ext>
          </a:extLst>
        </xdr:cNvPr>
        <xdr:cNvSpPr txBox="1"/>
      </xdr:nvSpPr>
      <xdr:spPr>
        <a:xfrm>
          <a:off x="152660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141894</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7C6B6D5B-B658-44A7-AE81-1358DE0B81B7}"/>
            </a:ext>
          </a:extLst>
        </xdr:cNvPr>
        <xdr:cNvSpPr txBox="1"/>
      </xdr:nvSpPr>
      <xdr:spPr>
        <a:xfrm>
          <a:off x="14389744" y="631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123933</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C9A25754-6A8F-4D38-9DBE-2ADA90950BED}"/>
            </a:ext>
          </a:extLst>
        </xdr:cNvPr>
        <xdr:cNvSpPr txBox="1"/>
      </xdr:nvSpPr>
      <xdr:spPr>
        <a:xfrm>
          <a:off x="13500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84744</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BD1DA548-C6F4-4799-ACBE-E685971EBF56}"/>
            </a:ext>
          </a:extLst>
        </xdr:cNvPr>
        <xdr:cNvSpPr txBox="1"/>
      </xdr:nvSpPr>
      <xdr:spPr>
        <a:xfrm>
          <a:off x="12611744" y="6256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74040</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5600BD3A-805A-4569-A6DF-D0DD658F6282}"/>
            </a:ext>
          </a:extLst>
        </xdr:cNvPr>
        <xdr:cNvSpPr txBox="1"/>
      </xdr:nvSpPr>
      <xdr:spPr>
        <a:xfrm>
          <a:off x="15266044"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28320</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95BFBF5A-8A04-4936-911E-FBBA87870687}"/>
            </a:ext>
          </a:extLst>
        </xdr:cNvPr>
        <xdr:cNvSpPr txBox="1"/>
      </xdr:nvSpPr>
      <xdr:spPr>
        <a:xfrm>
          <a:off x="14389744"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144253</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A88F6846-7871-4E84-9191-6C278AFACE24}"/>
            </a:ext>
          </a:extLst>
        </xdr:cNvPr>
        <xdr:cNvSpPr txBox="1"/>
      </xdr:nvSpPr>
      <xdr:spPr>
        <a:xfrm>
          <a:off x="13500744" y="6659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98533</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0AD2310A-545C-4804-9A68-754E83C91606}"/>
            </a:ext>
          </a:extLst>
        </xdr:cNvPr>
        <xdr:cNvSpPr txBox="1"/>
      </xdr:nvSpPr>
      <xdr:spPr>
        <a:xfrm>
          <a:off x="12611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26C9DF94-7CF3-4BB1-963C-581837ED0291}"/>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B594CE15-8494-4F04-8002-C0359B93666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90EA41D-5334-4062-A9CE-1B32DCEA91F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4BA80E2-1707-48E4-A1A6-6A97F8F5C0C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8FA2277E-3ED9-49F5-88CF-1A860609DAE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4159CB27-7007-44BE-B4DF-E1751AEACABF}"/>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C4F8810C-473A-4A32-93EA-D655AE3D126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0ACA8E6D-FD60-4B82-BCA7-34D45299DF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1C8A6F8B-4621-44FC-96BA-B97D6E0DC958}"/>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5ACE58A8-CA57-41D7-A227-CC6B0343C80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9FB9B2B5-FB13-4F36-B8F0-C7118344072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0" name="テキスト ボックス 559">
          <a:extLst>
            <a:ext uri="{FF2B5EF4-FFF2-40B4-BE49-F238E27FC236}">
              <a16:creationId xmlns:a16="http://schemas.microsoft.com/office/drawing/2014/main" id="{3DBC59A3-CA6F-4933-A045-8FB64CE4AE15}"/>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75EFC291-AB8B-4E11-B2F8-51703DAA45F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2" name="テキスト ボックス 561">
          <a:extLst>
            <a:ext uri="{FF2B5EF4-FFF2-40B4-BE49-F238E27FC236}">
              <a16:creationId xmlns:a16="http://schemas.microsoft.com/office/drawing/2014/main" id="{A1495EBE-94A1-4857-9FEF-E0663485D01A}"/>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249136B2-4B49-4B01-AE93-B7CED95BF90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4" name="テキスト ボックス 563">
          <a:extLst>
            <a:ext uri="{FF2B5EF4-FFF2-40B4-BE49-F238E27FC236}">
              <a16:creationId xmlns:a16="http://schemas.microsoft.com/office/drawing/2014/main" id="{0F6C5C96-784D-4CE8-BC6C-EB3A27720E0F}"/>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D9C934B0-0987-4F9A-9613-E93148E066A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6" name="テキスト ボックス 565">
          <a:extLst>
            <a:ext uri="{FF2B5EF4-FFF2-40B4-BE49-F238E27FC236}">
              <a16:creationId xmlns:a16="http://schemas.microsoft.com/office/drawing/2014/main" id="{49045411-DF7A-4CC3-A547-7CF779443F7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34552F60-9533-4FF6-99C9-736582A9A24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D3B9D174-D322-44CA-927D-B2473C548627}"/>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40981A46-92BA-4196-BCD3-F8D5EFDA5E0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570" name="直線コネクタ 569">
          <a:extLst>
            <a:ext uri="{FF2B5EF4-FFF2-40B4-BE49-F238E27FC236}">
              <a16:creationId xmlns:a16="http://schemas.microsoft.com/office/drawing/2014/main" id="{4A2E89D7-26AA-48B6-B10D-F23A187E8F14}"/>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C413CB3B-426C-4A21-BA2A-E60A1F44338C}"/>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572" name="直線コネクタ 571">
          <a:extLst>
            <a:ext uri="{FF2B5EF4-FFF2-40B4-BE49-F238E27FC236}">
              <a16:creationId xmlns:a16="http://schemas.microsoft.com/office/drawing/2014/main" id="{62C25B65-F1B9-45B7-A0FF-B998F826C3A9}"/>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14FCCDB0-8DA9-4BE5-A6B4-F339259C9B9A}"/>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574" name="直線コネクタ 573">
          <a:extLst>
            <a:ext uri="{FF2B5EF4-FFF2-40B4-BE49-F238E27FC236}">
              <a16:creationId xmlns:a16="http://schemas.microsoft.com/office/drawing/2014/main" id="{6B3BFBC6-6DFD-43B1-96DC-AF9F84762B2B}"/>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169435</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691D2309-A600-4ECD-8ECD-7A306E071FE3}"/>
            </a:ext>
          </a:extLst>
        </xdr:cNvPr>
        <xdr:cNvSpPr txBox="1"/>
      </xdr:nvSpPr>
      <xdr:spPr>
        <a:xfrm>
          <a:off x="22199600" y="6513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576" name="フローチャート: 判断 575">
          <a:extLst>
            <a:ext uri="{FF2B5EF4-FFF2-40B4-BE49-F238E27FC236}">
              <a16:creationId xmlns:a16="http://schemas.microsoft.com/office/drawing/2014/main" id="{2CE57916-645D-48CA-A90A-A5518C47A525}"/>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577" name="フローチャート: 判断 576">
          <a:extLst>
            <a:ext uri="{FF2B5EF4-FFF2-40B4-BE49-F238E27FC236}">
              <a16:creationId xmlns:a16="http://schemas.microsoft.com/office/drawing/2014/main" id="{52E77B15-B7E9-48ED-9417-F0656110190E}"/>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578" name="フローチャート: 判断 577">
          <a:extLst>
            <a:ext uri="{FF2B5EF4-FFF2-40B4-BE49-F238E27FC236}">
              <a16:creationId xmlns:a16="http://schemas.microsoft.com/office/drawing/2014/main" id="{E82753AF-79E6-48BC-88AD-D6920903388D}"/>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579" name="フローチャート: 判断 578">
          <a:extLst>
            <a:ext uri="{FF2B5EF4-FFF2-40B4-BE49-F238E27FC236}">
              <a16:creationId xmlns:a16="http://schemas.microsoft.com/office/drawing/2014/main" id="{A1BD2158-9CE6-4138-AAA8-DF87AFCC0821}"/>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39116</xdr:rowOff>
    </xdr:from>
    <xdr:to>
      <xdr:col>98</xdr:col>
      <xdr:colOff>38100</xdr:colOff>
      <xdr:row>39</xdr:row>
      <xdr:rowOff>140716</xdr:rowOff>
    </xdr:to>
    <xdr:sp macro="" textlink="">
      <xdr:nvSpPr>
        <xdr:cNvPr id="580" name="フローチャート: 判断 579">
          <a:extLst>
            <a:ext uri="{FF2B5EF4-FFF2-40B4-BE49-F238E27FC236}">
              <a16:creationId xmlns:a16="http://schemas.microsoft.com/office/drawing/2014/main" id="{55635F6F-8FC2-4E3A-94F6-5B15D68A5525}"/>
            </a:ext>
          </a:extLst>
        </xdr:cNvPr>
        <xdr:cNvSpPr/>
      </xdr:nvSpPr>
      <xdr:spPr>
        <a:xfrm>
          <a:off x="18605500" y="6725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4BB92DC6-3518-43ED-A1D5-6A6BA44A52DE}"/>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B53AEC47-3CA6-4E21-9BD7-ECA68696DB9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B6F48E5-89BB-42EF-AE9E-EA491C50570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BDED1DB-98EB-4950-A776-1F843E02C37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283877EF-28EB-45A7-8EE2-432BE7F8E5DE}"/>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39116</xdr:rowOff>
    </xdr:from>
    <xdr:to>
      <xdr:col>116</xdr:col>
      <xdr:colOff>114300</xdr:colOff>
      <xdr:row>41</xdr:row>
      <xdr:rowOff>140716</xdr:rowOff>
    </xdr:to>
    <xdr:sp macro="" textlink="">
      <xdr:nvSpPr>
        <xdr:cNvPr id="586" name="楕円 585">
          <a:extLst>
            <a:ext uri="{FF2B5EF4-FFF2-40B4-BE49-F238E27FC236}">
              <a16:creationId xmlns:a16="http://schemas.microsoft.com/office/drawing/2014/main" id="{505E8164-EC24-4EE7-B313-50EAEDD0FF30}"/>
            </a:ext>
          </a:extLst>
        </xdr:cNvPr>
        <xdr:cNvSpPr/>
      </xdr:nvSpPr>
      <xdr:spPr>
        <a:xfrm>
          <a:off x="22110700" y="7068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125493</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B836C2F5-5C97-4674-AA95-08D1DBFEFD34}"/>
            </a:ext>
          </a:extLst>
        </xdr:cNvPr>
        <xdr:cNvSpPr txBox="1"/>
      </xdr:nvSpPr>
      <xdr:spPr>
        <a:xfrm>
          <a:off x="22199600" y="698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41402</xdr:rowOff>
    </xdr:from>
    <xdr:to>
      <xdr:col>112</xdr:col>
      <xdr:colOff>38100</xdr:colOff>
      <xdr:row>41</xdr:row>
      <xdr:rowOff>143002</xdr:rowOff>
    </xdr:to>
    <xdr:sp macro="" textlink="">
      <xdr:nvSpPr>
        <xdr:cNvPr id="588" name="楕円 587">
          <a:extLst>
            <a:ext uri="{FF2B5EF4-FFF2-40B4-BE49-F238E27FC236}">
              <a16:creationId xmlns:a16="http://schemas.microsoft.com/office/drawing/2014/main" id="{F05E2AB3-E971-4AEB-8369-21C1182BFD3C}"/>
            </a:ext>
          </a:extLst>
        </xdr:cNvPr>
        <xdr:cNvSpPr/>
      </xdr:nvSpPr>
      <xdr:spPr>
        <a:xfrm>
          <a:off x="21272500" y="707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89916</xdr:rowOff>
    </xdr:from>
    <xdr:to>
      <xdr:col>116</xdr:col>
      <xdr:colOff>63500</xdr:colOff>
      <xdr:row>41</xdr:row>
      <xdr:rowOff>92202</xdr:rowOff>
    </xdr:to>
    <xdr:cxnSp macro="">
      <xdr:nvCxnSpPr>
        <xdr:cNvPr id="589" name="直線コネクタ 588">
          <a:extLst>
            <a:ext uri="{FF2B5EF4-FFF2-40B4-BE49-F238E27FC236}">
              <a16:creationId xmlns:a16="http://schemas.microsoft.com/office/drawing/2014/main" id="{0072D697-588C-4ED9-AE83-01155223C6F1}"/>
            </a:ext>
          </a:extLst>
        </xdr:cNvPr>
        <xdr:cNvCxnSpPr/>
      </xdr:nvCxnSpPr>
      <xdr:spPr>
        <a:xfrm flipV="1">
          <a:off x="21323300" y="711936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41402</xdr:rowOff>
    </xdr:from>
    <xdr:to>
      <xdr:col>107</xdr:col>
      <xdr:colOff>101600</xdr:colOff>
      <xdr:row>41</xdr:row>
      <xdr:rowOff>143002</xdr:rowOff>
    </xdr:to>
    <xdr:sp macro="" textlink="">
      <xdr:nvSpPr>
        <xdr:cNvPr id="590" name="楕円 589">
          <a:extLst>
            <a:ext uri="{FF2B5EF4-FFF2-40B4-BE49-F238E27FC236}">
              <a16:creationId xmlns:a16="http://schemas.microsoft.com/office/drawing/2014/main" id="{562DBC31-5EEF-40B4-A6FA-FC98E0FAC8AA}"/>
            </a:ext>
          </a:extLst>
        </xdr:cNvPr>
        <xdr:cNvSpPr/>
      </xdr:nvSpPr>
      <xdr:spPr>
        <a:xfrm>
          <a:off x="20383500" y="707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92202</xdr:rowOff>
    </xdr:from>
    <xdr:to>
      <xdr:col>111</xdr:col>
      <xdr:colOff>177800</xdr:colOff>
      <xdr:row>41</xdr:row>
      <xdr:rowOff>92202</xdr:rowOff>
    </xdr:to>
    <xdr:cxnSp macro="">
      <xdr:nvCxnSpPr>
        <xdr:cNvPr id="591" name="直線コネクタ 590">
          <a:extLst>
            <a:ext uri="{FF2B5EF4-FFF2-40B4-BE49-F238E27FC236}">
              <a16:creationId xmlns:a16="http://schemas.microsoft.com/office/drawing/2014/main" id="{07CB95BB-0392-4AC8-9009-62247EC73E16}"/>
            </a:ext>
          </a:extLst>
        </xdr:cNvPr>
        <xdr:cNvCxnSpPr/>
      </xdr:nvCxnSpPr>
      <xdr:spPr>
        <a:xfrm>
          <a:off x="20434300" y="71216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43688</xdr:rowOff>
    </xdr:from>
    <xdr:to>
      <xdr:col>102</xdr:col>
      <xdr:colOff>165100</xdr:colOff>
      <xdr:row>41</xdr:row>
      <xdr:rowOff>145288</xdr:rowOff>
    </xdr:to>
    <xdr:sp macro="" textlink="">
      <xdr:nvSpPr>
        <xdr:cNvPr id="592" name="楕円 591">
          <a:extLst>
            <a:ext uri="{FF2B5EF4-FFF2-40B4-BE49-F238E27FC236}">
              <a16:creationId xmlns:a16="http://schemas.microsoft.com/office/drawing/2014/main" id="{B0B414DD-B501-4B36-9C8D-5BB008024FC3}"/>
            </a:ext>
          </a:extLst>
        </xdr:cNvPr>
        <xdr:cNvSpPr/>
      </xdr:nvSpPr>
      <xdr:spPr>
        <a:xfrm>
          <a:off x="19494500" y="70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92202</xdr:rowOff>
    </xdr:from>
    <xdr:to>
      <xdr:col>107</xdr:col>
      <xdr:colOff>50800</xdr:colOff>
      <xdr:row>41</xdr:row>
      <xdr:rowOff>94488</xdr:rowOff>
    </xdr:to>
    <xdr:cxnSp macro="">
      <xdr:nvCxnSpPr>
        <xdr:cNvPr id="593" name="直線コネクタ 592">
          <a:extLst>
            <a:ext uri="{FF2B5EF4-FFF2-40B4-BE49-F238E27FC236}">
              <a16:creationId xmlns:a16="http://schemas.microsoft.com/office/drawing/2014/main" id="{4DF0588A-1F71-4AA4-8FA3-704C381DD432}"/>
            </a:ext>
          </a:extLst>
        </xdr:cNvPr>
        <xdr:cNvCxnSpPr/>
      </xdr:nvCxnSpPr>
      <xdr:spPr>
        <a:xfrm flipV="1">
          <a:off x="19545300" y="712165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43688</xdr:rowOff>
    </xdr:from>
    <xdr:to>
      <xdr:col>98</xdr:col>
      <xdr:colOff>38100</xdr:colOff>
      <xdr:row>41</xdr:row>
      <xdr:rowOff>145288</xdr:rowOff>
    </xdr:to>
    <xdr:sp macro="" textlink="">
      <xdr:nvSpPr>
        <xdr:cNvPr id="594" name="楕円 593">
          <a:extLst>
            <a:ext uri="{FF2B5EF4-FFF2-40B4-BE49-F238E27FC236}">
              <a16:creationId xmlns:a16="http://schemas.microsoft.com/office/drawing/2014/main" id="{0F19F794-21B3-4B21-A5F1-9CA2C914204B}"/>
            </a:ext>
          </a:extLst>
        </xdr:cNvPr>
        <xdr:cNvSpPr/>
      </xdr:nvSpPr>
      <xdr:spPr>
        <a:xfrm>
          <a:off x="18605500" y="70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94488</xdr:rowOff>
    </xdr:from>
    <xdr:to>
      <xdr:col>102</xdr:col>
      <xdr:colOff>114300</xdr:colOff>
      <xdr:row>41</xdr:row>
      <xdr:rowOff>94488</xdr:rowOff>
    </xdr:to>
    <xdr:cxnSp macro="">
      <xdr:nvCxnSpPr>
        <xdr:cNvPr id="595" name="直線コネクタ 594">
          <a:extLst>
            <a:ext uri="{FF2B5EF4-FFF2-40B4-BE49-F238E27FC236}">
              <a16:creationId xmlns:a16="http://schemas.microsoft.com/office/drawing/2014/main" id="{C689CF3A-856D-4F88-A500-BD1A5B9AAE62}"/>
            </a:ext>
          </a:extLst>
        </xdr:cNvPr>
        <xdr:cNvCxnSpPr/>
      </xdr:nvCxnSpPr>
      <xdr:spPr>
        <a:xfrm>
          <a:off x="18656300" y="712393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95521</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A942C79F-F55A-496F-B249-14B26739F0F7}"/>
            </a:ext>
          </a:extLst>
        </xdr:cNvPr>
        <xdr:cNvSpPr txBox="1"/>
      </xdr:nvSpPr>
      <xdr:spPr>
        <a:xfrm>
          <a:off x="21075727" y="643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106951</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148C236A-B4EC-455C-8EA4-B0488E65E64F}"/>
            </a:ext>
          </a:extLst>
        </xdr:cNvPr>
        <xdr:cNvSpPr txBox="1"/>
      </xdr:nvSpPr>
      <xdr:spPr>
        <a:xfrm>
          <a:off x="20199427" y="6450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102379</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16EEA497-F1CC-41B0-A3AA-1879BAAACDC1}"/>
            </a:ext>
          </a:extLst>
        </xdr:cNvPr>
        <xdr:cNvSpPr txBox="1"/>
      </xdr:nvSpPr>
      <xdr:spPr>
        <a:xfrm>
          <a:off x="19310427" y="6446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157243</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101977F4-B057-4BB9-9DFA-863DB36731D3}"/>
            </a:ext>
          </a:extLst>
        </xdr:cNvPr>
        <xdr:cNvSpPr txBox="1"/>
      </xdr:nvSpPr>
      <xdr:spPr>
        <a:xfrm>
          <a:off x="18421427" y="6500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134129</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5F22F3E8-B0D1-4A4D-BDDA-54FC058A9A0C}"/>
            </a:ext>
          </a:extLst>
        </xdr:cNvPr>
        <xdr:cNvSpPr txBox="1"/>
      </xdr:nvSpPr>
      <xdr:spPr>
        <a:xfrm>
          <a:off x="21075727" y="716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134129</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7CB93069-59FE-4816-A577-24E22AF06E5C}"/>
            </a:ext>
          </a:extLst>
        </xdr:cNvPr>
        <xdr:cNvSpPr txBox="1"/>
      </xdr:nvSpPr>
      <xdr:spPr>
        <a:xfrm>
          <a:off x="20199427" y="716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136415</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6823FE98-751E-4AD5-BC57-544F908835C0}"/>
            </a:ext>
          </a:extLst>
        </xdr:cNvPr>
        <xdr:cNvSpPr txBox="1"/>
      </xdr:nvSpPr>
      <xdr:spPr>
        <a:xfrm>
          <a:off x="19310427" y="716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136415</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1CBB59E7-6B4A-4FE9-ADE6-61F30C4162FC}"/>
            </a:ext>
          </a:extLst>
        </xdr:cNvPr>
        <xdr:cNvSpPr txBox="1"/>
      </xdr:nvSpPr>
      <xdr:spPr>
        <a:xfrm>
          <a:off x="18421427" y="7165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36ADA6BF-E4DA-4404-B90B-0454CE7EDCC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2B0464B5-41BF-4997-9B0B-8D5C8AD089D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C339E0B8-D26E-43D6-B175-1E783DCA2B9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24D54000-DEEA-4C6A-9C7C-4FC58D2B734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36E72A5C-62A6-4018-B51A-7E4A421D417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EADF179F-401A-48EC-96CE-EF29D77B0AD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E078E350-6AE9-4288-9EFA-0BA34C19D05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CB9ACACC-90F6-4ACF-9139-7F6E01CBD5B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7CFA18C8-5F67-4A35-A148-50F116FC517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D2164D01-67BF-4BB3-8396-30DEA42A9A4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C7D4E4C5-3B0F-40B6-9E42-23C4A35C3EDB}"/>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5" name="直線コネクタ 614">
          <a:extLst>
            <a:ext uri="{FF2B5EF4-FFF2-40B4-BE49-F238E27FC236}">
              <a16:creationId xmlns:a16="http://schemas.microsoft.com/office/drawing/2014/main" id="{ADCB16AD-397C-4FE6-A4D2-D0C950966BA7}"/>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6" name="テキスト ボックス 615">
          <a:extLst>
            <a:ext uri="{FF2B5EF4-FFF2-40B4-BE49-F238E27FC236}">
              <a16:creationId xmlns:a16="http://schemas.microsoft.com/office/drawing/2014/main" id="{D0905541-EDED-412F-8466-CC67097700A4}"/>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17" name="直線コネクタ 616">
          <a:extLst>
            <a:ext uri="{FF2B5EF4-FFF2-40B4-BE49-F238E27FC236}">
              <a16:creationId xmlns:a16="http://schemas.microsoft.com/office/drawing/2014/main" id="{22F2E22B-D6FC-42BD-9900-44093CB0F7BF}"/>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18" name="テキスト ボックス 617">
          <a:extLst>
            <a:ext uri="{FF2B5EF4-FFF2-40B4-BE49-F238E27FC236}">
              <a16:creationId xmlns:a16="http://schemas.microsoft.com/office/drawing/2014/main" id="{0296DCFA-7214-40C5-AB9C-CAE1B6811FE4}"/>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19" name="直線コネクタ 618">
          <a:extLst>
            <a:ext uri="{FF2B5EF4-FFF2-40B4-BE49-F238E27FC236}">
              <a16:creationId xmlns:a16="http://schemas.microsoft.com/office/drawing/2014/main" id="{5B0AFCE3-A0F1-4F6B-A37E-C635760DF2D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0" name="テキスト ボックス 619">
          <a:extLst>
            <a:ext uri="{FF2B5EF4-FFF2-40B4-BE49-F238E27FC236}">
              <a16:creationId xmlns:a16="http://schemas.microsoft.com/office/drawing/2014/main" id="{E7F87654-593B-47CE-905B-BE678F6187F9}"/>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1" name="直線コネクタ 620">
          <a:extLst>
            <a:ext uri="{FF2B5EF4-FFF2-40B4-BE49-F238E27FC236}">
              <a16:creationId xmlns:a16="http://schemas.microsoft.com/office/drawing/2014/main" id="{3A724479-E3D3-484D-8DA0-439E91048B5F}"/>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2" name="テキスト ボックス 621">
          <a:extLst>
            <a:ext uri="{FF2B5EF4-FFF2-40B4-BE49-F238E27FC236}">
              <a16:creationId xmlns:a16="http://schemas.microsoft.com/office/drawing/2014/main" id="{E75A9FE2-E27B-4B34-A991-06E7C57C2951}"/>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3" name="直線コネクタ 622">
          <a:extLst>
            <a:ext uri="{FF2B5EF4-FFF2-40B4-BE49-F238E27FC236}">
              <a16:creationId xmlns:a16="http://schemas.microsoft.com/office/drawing/2014/main" id="{47677333-6E0A-4FFA-8E4C-5743061B594A}"/>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4" name="テキスト ボックス 623">
          <a:extLst>
            <a:ext uri="{FF2B5EF4-FFF2-40B4-BE49-F238E27FC236}">
              <a16:creationId xmlns:a16="http://schemas.microsoft.com/office/drawing/2014/main" id="{9B202F08-E5AE-4E58-8120-D61B11060C5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5" name="直線コネクタ 624">
          <a:extLst>
            <a:ext uri="{FF2B5EF4-FFF2-40B4-BE49-F238E27FC236}">
              <a16:creationId xmlns:a16="http://schemas.microsoft.com/office/drawing/2014/main" id="{2B1FE9FB-C32B-4F7E-BB51-1C9E2A91EE3F}"/>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6" name="テキスト ボックス 625">
          <a:extLst>
            <a:ext uri="{FF2B5EF4-FFF2-40B4-BE49-F238E27FC236}">
              <a16:creationId xmlns:a16="http://schemas.microsoft.com/office/drawing/2014/main" id="{86E28E64-59F0-4682-92D8-DE7341E80F9B}"/>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DCDED709-AD30-4002-A045-81DC36B0E32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0C6EEFBA-A0DE-43AF-9723-51884D45DE83}"/>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2A749975-0065-4A1F-967D-EE9C8795912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630" name="直線コネクタ 629">
          <a:extLst>
            <a:ext uri="{FF2B5EF4-FFF2-40B4-BE49-F238E27FC236}">
              <a16:creationId xmlns:a16="http://schemas.microsoft.com/office/drawing/2014/main" id="{57D7B608-515A-4422-9EE4-06FCF31562C5}"/>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66234BD6-96C6-4EAD-9B5F-65F11F57133E}"/>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632" name="直線コネクタ 631">
          <a:extLst>
            <a:ext uri="{FF2B5EF4-FFF2-40B4-BE49-F238E27FC236}">
              <a16:creationId xmlns:a16="http://schemas.microsoft.com/office/drawing/2014/main" id="{52AF8736-A0DE-4E1A-814B-72CE53B777A7}"/>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83D88F1E-4A74-4FA6-B192-DFD3CDF0E53D}"/>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634" name="直線コネクタ 633">
          <a:extLst>
            <a:ext uri="{FF2B5EF4-FFF2-40B4-BE49-F238E27FC236}">
              <a16:creationId xmlns:a16="http://schemas.microsoft.com/office/drawing/2014/main" id="{36586B0D-0255-4765-99D8-529107E72EAB}"/>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80B60097-091E-4580-9F3A-4D4BD9AC5827}"/>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636" name="フローチャート: 判断 635">
          <a:extLst>
            <a:ext uri="{FF2B5EF4-FFF2-40B4-BE49-F238E27FC236}">
              <a16:creationId xmlns:a16="http://schemas.microsoft.com/office/drawing/2014/main" id="{FE5A3AB5-E99D-4EE6-B64C-7DA9C25C1998}"/>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637" name="フローチャート: 判断 636">
          <a:extLst>
            <a:ext uri="{FF2B5EF4-FFF2-40B4-BE49-F238E27FC236}">
              <a16:creationId xmlns:a16="http://schemas.microsoft.com/office/drawing/2014/main" id="{07C12C9A-5099-4F64-8E27-4B4370689D64}"/>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638" name="フローチャート: 判断 637">
          <a:extLst>
            <a:ext uri="{FF2B5EF4-FFF2-40B4-BE49-F238E27FC236}">
              <a16:creationId xmlns:a16="http://schemas.microsoft.com/office/drawing/2014/main" id="{411B07D1-C5E4-4D83-B25C-7D1E8F91E40A}"/>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39" name="フローチャート: 判断 638">
          <a:extLst>
            <a:ext uri="{FF2B5EF4-FFF2-40B4-BE49-F238E27FC236}">
              <a16:creationId xmlns:a16="http://schemas.microsoft.com/office/drawing/2014/main" id="{2C8417F8-D730-4E92-9036-D44DEE96938A}"/>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37374</xdr:rowOff>
    </xdr:from>
    <xdr:to>
      <xdr:col>67</xdr:col>
      <xdr:colOff>101600</xdr:colOff>
      <xdr:row>58</xdr:row>
      <xdr:rowOff>138974</xdr:rowOff>
    </xdr:to>
    <xdr:sp macro="" textlink="">
      <xdr:nvSpPr>
        <xdr:cNvPr id="640" name="フローチャート: 判断 639">
          <a:extLst>
            <a:ext uri="{FF2B5EF4-FFF2-40B4-BE49-F238E27FC236}">
              <a16:creationId xmlns:a16="http://schemas.microsoft.com/office/drawing/2014/main" id="{58418F76-504E-4793-A046-AD8F1D7683D5}"/>
            </a:ext>
          </a:extLst>
        </xdr:cNvPr>
        <xdr:cNvSpPr/>
      </xdr:nvSpPr>
      <xdr:spPr>
        <a:xfrm>
          <a:off x="12763500" y="998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BA47A613-2E96-4E28-9B8F-C764CAB275DE}"/>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6EDB4D5-4903-4362-8C1F-F3133D488FF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D0AACBA-90CB-46D6-8814-650664971CDB}"/>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6FF1041E-7068-4714-B598-F80B73F4542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23042FF8-367D-4AEF-9C03-4FC50EC85B1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68399</xdr:rowOff>
    </xdr:from>
    <xdr:to>
      <xdr:col>85</xdr:col>
      <xdr:colOff>177800</xdr:colOff>
      <xdr:row>61</xdr:row>
      <xdr:rowOff>169999</xdr:rowOff>
    </xdr:to>
    <xdr:sp macro="" textlink="">
      <xdr:nvSpPr>
        <xdr:cNvPr id="646" name="楕円 645">
          <a:extLst>
            <a:ext uri="{FF2B5EF4-FFF2-40B4-BE49-F238E27FC236}">
              <a16:creationId xmlns:a16="http://schemas.microsoft.com/office/drawing/2014/main" id="{68E95B61-9502-44D9-8D8E-21179488EC6C}"/>
            </a:ext>
          </a:extLst>
        </xdr:cNvPr>
        <xdr:cNvSpPr/>
      </xdr:nvSpPr>
      <xdr:spPr>
        <a:xfrm>
          <a:off x="16268700" y="10526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46826</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2A1D1977-7D2D-4CA6-B8AB-CE3CFCEE00EC}"/>
            </a:ext>
          </a:extLst>
        </xdr:cNvPr>
        <xdr:cNvSpPr txBox="1"/>
      </xdr:nvSpPr>
      <xdr:spPr>
        <a:xfrm>
          <a:off x="16357600"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42273</xdr:rowOff>
    </xdr:from>
    <xdr:to>
      <xdr:col>81</xdr:col>
      <xdr:colOff>101600</xdr:colOff>
      <xdr:row>61</xdr:row>
      <xdr:rowOff>143873</xdr:rowOff>
    </xdr:to>
    <xdr:sp macro="" textlink="">
      <xdr:nvSpPr>
        <xdr:cNvPr id="648" name="楕円 647">
          <a:extLst>
            <a:ext uri="{FF2B5EF4-FFF2-40B4-BE49-F238E27FC236}">
              <a16:creationId xmlns:a16="http://schemas.microsoft.com/office/drawing/2014/main" id="{8EC2AFAB-9D3B-457B-BEB2-266B0BD8E34B}"/>
            </a:ext>
          </a:extLst>
        </xdr:cNvPr>
        <xdr:cNvSpPr/>
      </xdr:nvSpPr>
      <xdr:spPr>
        <a:xfrm>
          <a:off x="15430500" y="1050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93073</xdr:rowOff>
    </xdr:from>
    <xdr:to>
      <xdr:col>85</xdr:col>
      <xdr:colOff>127000</xdr:colOff>
      <xdr:row>61</xdr:row>
      <xdr:rowOff>119199</xdr:rowOff>
    </xdr:to>
    <xdr:cxnSp macro="">
      <xdr:nvCxnSpPr>
        <xdr:cNvPr id="649" name="直線コネクタ 648">
          <a:extLst>
            <a:ext uri="{FF2B5EF4-FFF2-40B4-BE49-F238E27FC236}">
              <a16:creationId xmlns:a16="http://schemas.microsoft.com/office/drawing/2014/main" id="{ADEC134A-B249-4FB6-85C4-52D2AED19659}"/>
            </a:ext>
          </a:extLst>
        </xdr:cNvPr>
        <xdr:cNvCxnSpPr/>
      </xdr:nvCxnSpPr>
      <xdr:spPr>
        <a:xfrm>
          <a:off x="15481300" y="10551523"/>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35741</xdr:rowOff>
    </xdr:from>
    <xdr:to>
      <xdr:col>76</xdr:col>
      <xdr:colOff>165100</xdr:colOff>
      <xdr:row>61</xdr:row>
      <xdr:rowOff>137341</xdr:rowOff>
    </xdr:to>
    <xdr:sp macro="" textlink="">
      <xdr:nvSpPr>
        <xdr:cNvPr id="650" name="楕円 649">
          <a:extLst>
            <a:ext uri="{FF2B5EF4-FFF2-40B4-BE49-F238E27FC236}">
              <a16:creationId xmlns:a16="http://schemas.microsoft.com/office/drawing/2014/main" id="{524DFDA9-6B51-4A8E-A98C-618FC1A10707}"/>
            </a:ext>
          </a:extLst>
        </xdr:cNvPr>
        <xdr:cNvSpPr/>
      </xdr:nvSpPr>
      <xdr:spPr>
        <a:xfrm>
          <a:off x="14541500" y="1049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86541</xdr:rowOff>
    </xdr:from>
    <xdr:to>
      <xdr:col>81</xdr:col>
      <xdr:colOff>50800</xdr:colOff>
      <xdr:row>61</xdr:row>
      <xdr:rowOff>93073</xdr:rowOff>
    </xdr:to>
    <xdr:cxnSp macro="">
      <xdr:nvCxnSpPr>
        <xdr:cNvPr id="651" name="直線コネクタ 650">
          <a:extLst>
            <a:ext uri="{FF2B5EF4-FFF2-40B4-BE49-F238E27FC236}">
              <a16:creationId xmlns:a16="http://schemas.microsoft.com/office/drawing/2014/main" id="{F917A405-FA36-408C-A1F9-D30F9150B7FE}"/>
            </a:ext>
          </a:extLst>
        </xdr:cNvPr>
        <xdr:cNvCxnSpPr/>
      </xdr:nvCxnSpPr>
      <xdr:spPr>
        <a:xfrm>
          <a:off x="14592300" y="1054499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19413</xdr:rowOff>
    </xdr:from>
    <xdr:to>
      <xdr:col>72</xdr:col>
      <xdr:colOff>38100</xdr:colOff>
      <xdr:row>61</xdr:row>
      <xdr:rowOff>121013</xdr:rowOff>
    </xdr:to>
    <xdr:sp macro="" textlink="">
      <xdr:nvSpPr>
        <xdr:cNvPr id="652" name="楕円 651">
          <a:extLst>
            <a:ext uri="{FF2B5EF4-FFF2-40B4-BE49-F238E27FC236}">
              <a16:creationId xmlns:a16="http://schemas.microsoft.com/office/drawing/2014/main" id="{0BCB2755-ABF4-4E96-8F34-C41F55F32351}"/>
            </a:ext>
          </a:extLst>
        </xdr:cNvPr>
        <xdr:cNvSpPr/>
      </xdr:nvSpPr>
      <xdr:spPr>
        <a:xfrm>
          <a:off x="13652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70213</xdr:rowOff>
    </xdr:from>
    <xdr:to>
      <xdr:col>76</xdr:col>
      <xdr:colOff>114300</xdr:colOff>
      <xdr:row>61</xdr:row>
      <xdr:rowOff>86541</xdr:rowOff>
    </xdr:to>
    <xdr:cxnSp macro="">
      <xdr:nvCxnSpPr>
        <xdr:cNvPr id="653" name="直線コネクタ 652">
          <a:extLst>
            <a:ext uri="{FF2B5EF4-FFF2-40B4-BE49-F238E27FC236}">
              <a16:creationId xmlns:a16="http://schemas.microsoft.com/office/drawing/2014/main" id="{04F00DD6-1F95-428A-9751-F7E558DDD5EC}"/>
            </a:ext>
          </a:extLst>
        </xdr:cNvPr>
        <xdr:cNvCxnSpPr/>
      </xdr:nvCxnSpPr>
      <xdr:spPr>
        <a:xfrm>
          <a:off x="13703300" y="1052866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136978</xdr:rowOff>
    </xdr:from>
    <xdr:to>
      <xdr:col>67</xdr:col>
      <xdr:colOff>101600</xdr:colOff>
      <xdr:row>60</xdr:row>
      <xdr:rowOff>67128</xdr:rowOff>
    </xdr:to>
    <xdr:sp macro="" textlink="">
      <xdr:nvSpPr>
        <xdr:cNvPr id="654" name="楕円 653">
          <a:extLst>
            <a:ext uri="{FF2B5EF4-FFF2-40B4-BE49-F238E27FC236}">
              <a16:creationId xmlns:a16="http://schemas.microsoft.com/office/drawing/2014/main" id="{C5728B69-CED0-42BB-A348-5F153DFD5BF7}"/>
            </a:ext>
          </a:extLst>
        </xdr:cNvPr>
        <xdr:cNvSpPr/>
      </xdr:nvSpPr>
      <xdr:spPr>
        <a:xfrm>
          <a:off x="12763500" y="1025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16328</xdr:rowOff>
    </xdr:from>
    <xdr:to>
      <xdr:col>71</xdr:col>
      <xdr:colOff>177800</xdr:colOff>
      <xdr:row>61</xdr:row>
      <xdr:rowOff>70213</xdr:rowOff>
    </xdr:to>
    <xdr:cxnSp macro="">
      <xdr:nvCxnSpPr>
        <xdr:cNvPr id="655" name="直線コネクタ 654">
          <a:extLst>
            <a:ext uri="{FF2B5EF4-FFF2-40B4-BE49-F238E27FC236}">
              <a16:creationId xmlns:a16="http://schemas.microsoft.com/office/drawing/2014/main" id="{5DFE423A-5EE7-4059-94D7-1B97303934C1}"/>
            </a:ext>
          </a:extLst>
        </xdr:cNvPr>
        <xdr:cNvCxnSpPr/>
      </xdr:nvCxnSpPr>
      <xdr:spPr>
        <a:xfrm>
          <a:off x="12814300" y="10303328"/>
          <a:ext cx="889000" cy="22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656" name="n_1aveValue【学校施設】&#10;有形固定資産減価償却率">
          <a:extLst>
            <a:ext uri="{FF2B5EF4-FFF2-40B4-BE49-F238E27FC236}">
              <a16:creationId xmlns:a16="http://schemas.microsoft.com/office/drawing/2014/main" id="{212CBC75-C531-424D-B75B-EB0B449D53A7}"/>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657" name="n_2aveValue【学校施設】&#10;有形固定資産減価償却率">
          <a:extLst>
            <a:ext uri="{FF2B5EF4-FFF2-40B4-BE49-F238E27FC236}">
              <a16:creationId xmlns:a16="http://schemas.microsoft.com/office/drawing/2014/main" id="{DAAA37D8-7A96-4078-A687-38B9C0CAB7C7}"/>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58" name="n_3aveValue【学校施設】&#10;有形固定資産減価償却率">
          <a:extLst>
            <a:ext uri="{FF2B5EF4-FFF2-40B4-BE49-F238E27FC236}">
              <a16:creationId xmlns:a16="http://schemas.microsoft.com/office/drawing/2014/main" id="{B6E52565-69F9-4AB8-AEB8-3CAF394430BD}"/>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155501</xdr:rowOff>
    </xdr:from>
    <xdr:ext cx="405111" cy="259045"/>
    <xdr:sp macro="" textlink="">
      <xdr:nvSpPr>
        <xdr:cNvPr id="659" name="n_4aveValue【学校施設】&#10;有形固定資産減価償却率">
          <a:extLst>
            <a:ext uri="{FF2B5EF4-FFF2-40B4-BE49-F238E27FC236}">
              <a16:creationId xmlns:a16="http://schemas.microsoft.com/office/drawing/2014/main" id="{D5BD1B4A-1325-4DFA-AC57-0D52426BC246}"/>
            </a:ext>
          </a:extLst>
        </xdr:cNvPr>
        <xdr:cNvSpPr txBox="1"/>
      </xdr:nvSpPr>
      <xdr:spPr>
        <a:xfrm>
          <a:off x="12611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135000</xdr:rowOff>
    </xdr:from>
    <xdr:ext cx="405111" cy="259045"/>
    <xdr:sp macro="" textlink="">
      <xdr:nvSpPr>
        <xdr:cNvPr id="660" name="n_1mainValue【学校施設】&#10;有形固定資産減価償却率">
          <a:extLst>
            <a:ext uri="{FF2B5EF4-FFF2-40B4-BE49-F238E27FC236}">
              <a16:creationId xmlns:a16="http://schemas.microsoft.com/office/drawing/2014/main" id="{DEEE4822-3C3E-47FB-8643-C6CDC2BCB7C6}"/>
            </a:ext>
          </a:extLst>
        </xdr:cNvPr>
        <xdr:cNvSpPr txBox="1"/>
      </xdr:nvSpPr>
      <xdr:spPr>
        <a:xfrm>
          <a:off x="15266044" y="1059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128468</xdr:rowOff>
    </xdr:from>
    <xdr:ext cx="405111" cy="259045"/>
    <xdr:sp macro="" textlink="">
      <xdr:nvSpPr>
        <xdr:cNvPr id="661" name="n_2mainValue【学校施設】&#10;有形固定資産減価償却率">
          <a:extLst>
            <a:ext uri="{FF2B5EF4-FFF2-40B4-BE49-F238E27FC236}">
              <a16:creationId xmlns:a16="http://schemas.microsoft.com/office/drawing/2014/main" id="{8BFC41FF-786A-4445-BFE9-B739BEE450CA}"/>
            </a:ext>
          </a:extLst>
        </xdr:cNvPr>
        <xdr:cNvSpPr txBox="1"/>
      </xdr:nvSpPr>
      <xdr:spPr>
        <a:xfrm>
          <a:off x="14389744" y="1058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112140</xdr:rowOff>
    </xdr:from>
    <xdr:ext cx="405111" cy="259045"/>
    <xdr:sp macro="" textlink="">
      <xdr:nvSpPr>
        <xdr:cNvPr id="662" name="n_3mainValue【学校施設】&#10;有形固定資産減価償却率">
          <a:extLst>
            <a:ext uri="{FF2B5EF4-FFF2-40B4-BE49-F238E27FC236}">
              <a16:creationId xmlns:a16="http://schemas.microsoft.com/office/drawing/2014/main" id="{C6CE9AD7-0B41-47DF-8A14-22ED596EF5D6}"/>
            </a:ext>
          </a:extLst>
        </xdr:cNvPr>
        <xdr:cNvSpPr txBox="1"/>
      </xdr:nvSpPr>
      <xdr:spPr>
        <a:xfrm>
          <a:off x="13500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58255</xdr:rowOff>
    </xdr:from>
    <xdr:ext cx="405111" cy="259045"/>
    <xdr:sp macro="" textlink="">
      <xdr:nvSpPr>
        <xdr:cNvPr id="663" name="n_4mainValue【学校施設】&#10;有形固定資産減価償却率">
          <a:extLst>
            <a:ext uri="{FF2B5EF4-FFF2-40B4-BE49-F238E27FC236}">
              <a16:creationId xmlns:a16="http://schemas.microsoft.com/office/drawing/2014/main" id="{24C6F28B-DBEB-41C8-951E-9FD437DAEB2B}"/>
            </a:ext>
          </a:extLst>
        </xdr:cNvPr>
        <xdr:cNvSpPr txBox="1"/>
      </xdr:nvSpPr>
      <xdr:spPr>
        <a:xfrm>
          <a:off x="12611744" y="1034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81DC5986-2DBF-4F5D-A7D6-33BDDB716E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B9B23B7F-F75E-4E8C-A1CB-AB9E3EB69B5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F5C82FB6-9281-44F1-B7F7-05C1252D8DC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134FF749-B949-40A4-B5F2-9B719DC0229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80AF7904-4BBA-43EE-BFDE-227C14347AE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8B727E32-56B5-4B4A-BA4D-40BD8719576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353C9BF2-6844-4F98-9923-7BFD116B9A1C}"/>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581D1DE3-3DA5-4AD5-A648-F1F43CAA4121}"/>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54B7BCEE-EFCC-4708-AF9D-952D296CE92C}"/>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EB883563-1381-418B-AFFE-DF15C49C438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9D48A055-C798-4643-8841-784D8F8AC459}"/>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F3427525-3BBB-4CCC-A18B-512EF99CAFC7}"/>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69B2DCB1-C7FE-49F1-90D0-C15E52AA724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77928C8A-B95C-4E4A-BDD1-21C7B7204F29}"/>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8412AA7F-E4C8-4561-8ACC-2088C888DE29}"/>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F1448667-44D8-4DFB-8861-459B780C012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8A9D6ECC-58F7-459A-A986-B27B3ADCFA2C}"/>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AC279AA6-19C6-484E-B042-6DA4DC8EC733}"/>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D537C562-B440-4AC7-BA03-93DE43A8522F}"/>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4B2EE881-AB18-4FBC-B14B-8EB812A12E5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7C62D2F9-E56B-49B3-B981-16B7390BFDD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5" name="テキスト ボックス 684">
          <a:extLst>
            <a:ext uri="{FF2B5EF4-FFF2-40B4-BE49-F238E27FC236}">
              <a16:creationId xmlns:a16="http://schemas.microsoft.com/office/drawing/2014/main" id="{6FDB5BEF-851C-4D7B-82D9-07CD42526B7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3432F58F-61E1-425D-B008-78165E5C5ED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687" name="直線コネクタ 686">
          <a:extLst>
            <a:ext uri="{FF2B5EF4-FFF2-40B4-BE49-F238E27FC236}">
              <a16:creationId xmlns:a16="http://schemas.microsoft.com/office/drawing/2014/main" id="{956C7695-B079-49D1-8A5E-4BE974BD4CF0}"/>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688" name="【学校施設】&#10;一人当たり面積最小値テキスト">
          <a:extLst>
            <a:ext uri="{FF2B5EF4-FFF2-40B4-BE49-F238E27FC236}">
              <a16:creationId xmlns:a16="http://schemas.microsoft.com/office/drawing/2014/main" id="{09F00FC9-EF2C-49AC-8A86-F04D462F4222}"/>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689" name="直線コネクタ 688">
          <a:extLst>
            <a:ext uri="{FF2B5EF4-FFF2-40B4-BE49-F238E27FC236}">
              <a16:creationId xmlns:a16="http://schemas.microsoft.com/office/drawing/2014/main" id="{AFB49075-EC75-4F2E-952A-CA2C02C28437}"/>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690" name="【学校施設】&#10;一人当たり面積最大値テキスト">
          <a:extLst>
            <a:ext uri="{FF2B5EF4-FFF2-40B4-BE49-F238E27FC236}">
              <a16:creationId xmlns:a16="http://schemas.microsoft.com/office/drawing/2014/main" id="{713FFF48-AC20-4B22-BF51-13D99073C0A7}"/>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691" name="直線コネクタ 690">
          <a:extLst>
            <a:ext uri="{FF2B5EF4-FFF2-40B4-BE49-F238E27FC236}">
              <a16:creationId xmlns:a16="http://schemas.microsoft.com/office/drawing/2014/main" id="{97533FAD-50EB-42D7-8579-02C4973C9A32}"/>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692" name="【学校施設】&#10;一人当たり面積平均値テキスト">
          <a:extLst>
            <a:ext uri="{FF2B5EF4-FFF2-40B4-BE49-F238E27FC236}">
              <a16:creationId xmlns:a16="http://schemas.microsoft.com/office/drawing/2014/main" id="{1895F946-961F-4BB3-BD0B-B9214E2E1FFF}"/>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693" name="フローチャート: 判断 692">
          <a:extLst>
            <a:ext uri="{FF2B5EF4-FFF2-40B4-BE49-F238E27FC236}">
              <a16:creationId xmlns:a16="http://schemas.microsoft.com/office/drawing/2014/main" id="{427ADFF8-5763-42FE-BD5C-DEDD6A85490D}"/>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694" name="フローチャート: 判断 693">
          <a:extLst>
            <a:ext uri="{FF2B5EF4-FFF2-40B4-BE49-F238E27FC236}">
              <a16:creationId xmlns:a16="http://schemas.microsoft.com/office/drawing/2014/main" id="{B30CFB42-7511-45B6-B225-F65179AD09B6}"/>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695" name="フローチャート: 判断 694">
          <a:extLst>
            <a:ext uri="{FF2B5EF4-FFF2-40B4-BE49-F238E27FC236}">
              <a16:creationId xmlns:a16="http://schemas.microsoft.com/office/drawing/2014/main" id="{C323EE5C-AE4E-4B43-B615-4CE4FBF67BC8}"/>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696" name="フローチャート: 判断 695">
          <a:extLst>
            <a:ext uri="{FF2B5EF4-FFF2-40B4-BE49-F238E27FC236}">
              <a16:creationId xmlns:a16="http://schemas.microsoft.com/office/drawing/2014/main" id="{97EF202B-36FC-4D4D-98EC-B847A4FF3D84}"/>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96456</xdr:rowOff>
    </xdr:from>
    <xdr:to>
      <xdr:col>98</xdr:col>
      <xdr:colOff>38100</xdr:colOff>
      <xdr:row>62</xdr:row>
      <xdr:rowOff>26606</xdr:rowOff>
    </xdr:to>
    <xdr:sp macro="" textlink="">
      <xdr:nvSpPr>
        <xdr:cNvPr id="697" name="フローチャート: 判断 696">
          <a:extLst>
            <a:ext uri="{FF2B5EF4-FFF2-40B4-BE49-F238E27FC236}">
              <a16:creationId xmlns:a16="http://schemas.microsoft.com/office/drawing/2014/main" id="{AB071511-FCAA-4822-8430-138A6FCCE25E}"/>
            </a:ext>
          </a:extLst>
        </xdr:cNvPr>
        <xdr:cNvSpPr/>
      </xdr:nvSpPr>
      <xdr:spPr>
        <a:xfrm>
          <a:off x="18605500" y="10554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FED69862-D29E-4A4C-88AE-6099ECE9965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5B060CEF-772A-4F5E-9B18-0DCE70648A9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8A2DEDE2-B0A7-4C26-9C54-A298CBADC49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5D34794-778F-4569-B957-A4012C11C75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B2DC4837-262F-4122-AEB5-BA41194C655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69024</xdr:rowOff>
    </xdr:from>
    <xdr:to>
      <xdr:col>116</xdr:col>
      <xdr:colOff>114300</xdr:colOff>
      <xdr:row>61</xdr:row>
      <xdr:rowOff>170624</xdr:rowOff>
    </xdr:to>
    <xdr:sp macro="" textlink="">
      <xdr:nvSpPr>
        <xdr:cNvPr id="703" name="楕円 702">
          <a:extLst>
            <a:ext uri="{FF2B5EF4-FFF2-40B4-BE49-F238E27FC236}">
              <a16:creationId xmlns:a16="http://schemas.microsoft.com/office/drawing/2014/main" id="{DFFE4413-1839-4739-9518-B2674AD7E3DC}"/>
            </a:ext>
          </a:extLst>
        </xdr:cNvPr>
        <xdr:cNvSpPr/>
      </xdr:nvSpPr>
      <xdr:spPr>
        <a:xfrm>
          <a:off x="22110700" y="10527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91901</xdr:rowOff>
    </xdr:from>
    <xdr:ext cx="469744" cy="259045"/>
    <xdr:sp macro="" textlink="">
      <xdr:nvSpPr>
        <xdr:cNvPr id="704" name="【学校施設】&#10;一人当たり面積該当値テキスト">
          <a:extLst>
            <a:ext uri="{FF2B5EF4-FFF2-40B4-BE49-F238E27FC236}">
              <a16:creationId xmlns:a16="http://schemas.microsoft.com/office/drawing/2014/main" id="{C68B7895-489C-479D-B5AD-2932F4DE735E}"/>
            </a:ext>
          </a:extLst>
        </xdr:cNvPr>
        <xdr:cNvSpPr txBox="1"/>
      </xdr:nvSpPr>
      <xdr:spPr>
        <a:xfrm>
          <a:off x="22199600" y="10378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62167</xdr:rowOff>
    </xdr:from>
    <xdr:to>
      <xdr:col>112</xdr:col>
      <xdr:colOff>38100</xdr:colOff>
      <xdr:row>61</xdr:row>
      <xdr:rowOff>163767</xdr:rowOff>
    </xdr:to>
    <xdr:sp macro="" textlink="">
      <xdr:nvSpPr>
        <xdr:cNvPr id="705" name="楕円 704">
          <a:extLst>
            <a:ext uri="{FF2B5EF4-FFF2-40B4-BE49-F238E27FC236}">
              <a16:creationId xmlns:a16="http://schemas.microsoft.com/office/drawing/2014/main" id="{B0525FA1-9BD6-4699-94CA-2004243E2804}"/>
            </a:ext>
          </a:extLst>
        </xdr:cNvPr>
        <xdr:cNvSpPr/>
      </xdr:nvSpPr>
      <xdr:spPr>
        <a:xfrm>
          <a:off x="21272500" y="1052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112967</xdr:rowOff>
    </xdr:from>
    <xdr:to>
      <xdr:col>116</xdr:col>
      <xdr:colOff>63500</xdr:colOff>
      <xdr:row>61</xdr:row>
      <xdr:rowOff>119824</xdr:rowOff>
    </xdr:to>
    <xdr:cxnSp macro="">
      <xdr:nvCxnSpPr>
        <xdr:cNvPr id="706" name="直線コネクタ 705">
          <a:extLst>
            <a:ext uri="{FF2B5EF4-FFF2-40B4-BE49-F238E27FC236}">
              <a16:creationId xmlns:a16="http://schemas.microsoft.com/office/drawing/2014/main" id="{0625D9E2-BC4D-4950-8E34-D80000BF7FD1}"/>
            </a:ext>
          </a:extLst>
        </xdr:cNvPr>
        <xdr:cNvCxnSpPr/>
      </xdr:nvCxnSpPr>
      <xdr:spPr>
        <a:xfrm>
          <a:off x="21323300" y="10571417"/>
          <a:ext cx="8382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67119</xdr:rowOff>
    </xdr:from>
    <xdr:to>
      <xdr:col>107</xdr:col>
      <xdr:colOff>101600</xdr:colOff>
      <xdr:row>61</xdr:row>
      <xdr:rowOff>168719</xdr:rowOff>
    </xdr:to>
    <xdr:sp macro="" textlink="">
      <xdr:nvSpPr>
        <xdr:cNvPr id="707" name="楕円 706">
          <a:extLst>
            <a:ext uri="{FF2B5EF4-FFF2-40B4-BE49-F238E27FC236}">
              <a16:creationId xmlns:a16="http://schemas.microsoft.com/office/drawing/2014/main" id="{2F9A04A5-92E6-4BB1-95F9-3238152A051F}"/>
            </a:ext>
          </a:extLst>
        </xdr:cNvPr>
        <xdr:cNvSpPr/>
      </xdr:nvSpPr>
      <xdr:spPr>
        <a:xfrm>
          <a:off x="20383500" y="10525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112967</xdr:rowOff>
    </xdr:from>
    <xdr:to>
      <xdr:col>111</xdr:col>
      <xdr:colOff>177800</xdr:colOff>
      <xdr:row>61</xdr:row>
      <xdr:rowOff>117919</xdr:rowOff>
    </xdr:to>
    <xdr:cxnSp macro="">
      <xdr:nvCxnSpPr>
        <xdr:cNvPr id="708" name="直線コネクタ 707">
          <a:extLst>
            <a:ext uri="{FF2B5EF4-FFF2-40B4-BE49-F238E27FC236}">
              <a16:creationId xmlns:a16="http://schemas.microsoft.com/office/drawing/2014/main" id="{1B956BE0-ECDF-4DD0-B32A-D38431778E60}"/>
            </a:ext>
          </a:extLst>
        </xdr:cNvPr>
        <xdr:cNvCxnSpPr/>
      </xdr:nvCxnSpPr>
      <xdr:spPr>
        <a:xfrm flipV="1">
          <a:off x="20434300" y="10571417"/>
          <a:ext cx="889000" cy="4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78549</xdr:rowOff>
    </xdr:from>
    <xdr:to>
      <xdr:col>102</xdr:col>
      <xdr:colOff>165100</xdr:colOff>
      <xdr:row>62</xdr:row>
      <xdr:rowOff>8699</xdr:rowOff>
    </xdr:to>
    <xdr:sp macro="" textlink="">
      <xdr:nvSpPr>
        <xdr:cNvPr id="709" name="楕円 708">
          <a:extLst>
            <a:ext uri="{FF2B5EF4-FFF2-40B4-BE49-F238E27FC236}">
              <a16:creationId xmlns:a16="http://schemas.microsoft.com/office/drawing/2014/main" id="{3ED5E85F-EE3D-4125-A0AE-48B1C14D9802}"/>
            </a:ext>
          </a:extLst>
        </xdr:cNvPr>
        <xdr:cNvSpPr/>
      </xdr:nvSpPr>
      <xdr:spPr>
        <a:xfrm>
          <a:off x="19494500" y="1053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117919</xdr:rowOff>
    </xdr:from>
    <xdr:to>
      <xdr:col>107</xdr:col>
      <xdr:colOff>50800</xdr:colOff>
      <xdr:row>61</xdr:row>
      <xdr:rowOff>129349</xdr:rowOff>
    </xdr:to>
    <xdr:cxnSp macro="">
      <xdr:nvCxnSpPr>
        <xdr:cNvPr id="710" name="直線コネクタ 709">
          <a:extLst>
            <a:ext uri="{FF2B5EF4-FFF2-40B4-BE49-F238E27FC236}">
              <a16:creationId xmlns:a16="http://schemas.microsoft.com/office/drawing/2014/main" id="{C5FC6870-8C7B-47F9-AF7B-8491BE4DB34F}"/>
            </a:ext>
          </a:extLst>
        </xdr:cNvPr>
        <xdr:cNvCxnSpPr/>
      </xdr:nvCxnSpPr>
      <xdr:spPr>
        <a:xfrm flipV="1">
          <a:off x="19545300" y="10576369"/>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91122</xdr:rowOff>
    </xdr:from>
    <xdr:to>
      <xdr:col>98</xdr:col>
      <xdr:colOff>38100</xdr:colOff>
      <xdr:row>62</xdr:row>
      <xdr:rowOff>21272</xdr:rowOff>
    </xdr:to>
    <xdr:sp macro="" textlink="">
      <xdr:nvSpPr>
        <xdr:cNvPr id="711" name="楕円 710">
          <a:extLst>
            <a:ext uri="{FF2B5EF4-FFF2-40B4-BE49-F238E27FC236}">
              <a16:creationId xmlns:a16="http://schemas.microsoft.com/office/drawing/2014/main" id="{3EDFFCB3-CA12-4E88-A677-AB66761793CC}"/>
            </a:ext>
          </a:extLst>
        </xdr:cNvPr>
        <xdr:cNvSpPr/>
      </xdr:nvSpPr>
      <xdr:spPr>
        <a:xfrm>
          <a:off x="18605500" y="10549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129349</xdr:rowOff>
    </xdr:from>
    <xdr:to>
      <xdr:col>102</xdr:col>
      <xdr:colOff>114300</xdr:colOff>
      <xdr:row>61</xdr:row>
      <xdr:rowOff>141922</xdr:rowOff>
    </xdr:to>
    <xdr:cxnSp macro="">
      <xdr:nvCxnSpPr>
        <xdr:cNvPr id="712" name="直線コネクタ 711">
          <a:extLst>
            <a:ext uri="{FF2B5EF4-FFF2-40B4-BE49-F238E27FC236}">
              <a16:creationId xmlns:a16="http://schemas.microsoft.com/office/drawing/2014/main" id="{F2E2D1F7-16D0-466A-8F9C-949C2D440F7D}"/>
            </a:ext>
          </a:extLst>
        </xdr:cNvPr>
        <xdr:cNvCxnSpPr/>
      </xdr:nvCxnSpPr>
      <xdr:spPr>
        <a:xfrm flipV="1">
          <a:off x="18656300" y="10587799"/>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713" name="n_1aveValue【学校施設】&#10;一人当たり面積">
          <a:extLst>
            <a:ext uri="{FF2B5EF4-FFF2-40B4-BE49-F238E27FC236}">
              <a16:creationId xmlns:a16="http://schemas.microsoft.com/office/drawing/2014/main" id="{94BDF54E-4122-4A38-B58E-6CAD3C12E83E}"/>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714" name="n_2aveValue【学校施設】&#10;一人当たり面積">
          <a:extLst>
            <a:ext uri="{FF2B5EF4-FFF2-40B4-BE49-F238E27FC236}">
              <a16:creationId xmlns:a16="http://schemas.microsoft.com/office/drawing/2014/main" id="{EE4C4420-AB7E-4DDC-BA37-ACA5459F3431}"/>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715" name="n_3aveValue【学校施設】&#10;一人当たり面積">
          <a:extLst>
            <a:ext uri="{FF2B5EF4-FFF2-40B4-BE49-F238E27FC236}">
              <a16:creationId xmlns:a16="http://schemas.microsoft.com/office/drawing/2014/main" id="{6F3FC875-EB01-4F86-AF08-5221D73DDBC0}"/>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17733</xdr:rowOff>
    </xdr:from>
    <xdr:ext cx="469744" cy="259045"/>
    <xdr:sp macro="" textlink="">
      <xdr:nvSpPr>
        <xdr:cNvPr id="716" name="n_4aveValue【学校施設】&#10;一人当たり面積">
          <a:extLst>
            <a:ext uri="{FF2B5EF4-FFF2-40B4-BE49-F238E27FC236}">
              <a16:creationId xmlns:a16="http://schemas.microsoft.com/office/drawing/2014/main" id="{538A7E76-0D3E-4D1E-8FBE-6C0D20AC7794}"/>
            </a:ext>
          </a:extLst>
        </xdr:cNvPr>
        <xdr:cNvSpPr txBox="1"/>
      </xdr:nvSpPr>
      <xdr:spPr>
        <a:xfrm>
          <a:off x="18421427" y="10647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8844</xdr:rowOff>
    </xdr:from>
    <xdr:ext cx="469744" cy="259045"/>
    <xdr:sp macro="" textlink="">
      <xdr:nvSpPr>
        <xdr:cNvPr id="717" name="n_1mainValue【学校施設】&#10;一人当たり面積">
          <a:extLst>
            <a:ext uri="{FF2B5EF4-FFF2-40B4-BE49-F238E27FC236}">
              <a16:creationId xmlns:a16="http://schemas.microsoft.com/office/drawing/2014/main" id="{F0E82DF7-CACA-479F-A239-52F4118F6FFE}"/>
            </a:ext>
          </a:extLst>
        </xdr:cNvPr>
        <xdr:cNvSpPr txBox="1"/>
      </xdr:nvSpPr>
      <xdr:spPr>
        <a:xfrm>
          <a:off x="21075727" y="1029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13796</xdr:rowOff>
    </xdr:from>
    <xdr:ext cx="469744" cy="259045"/>
    <xdr:sp macro="" textlink="">
      <xdr:nvSpPr>
        <xdr:cNvPr id="718" name="n_2mainValue【学校施設】&#10;一人当たり面積">
          <a:extLst>
            <a:ext uri="{FF2B5EF4-FFF2-40B4-BE49-F238E27FC236}">
              <a16:creationId xmlns:a16="http://schemas.microsoft.com/office/drawing/2014/main" id="{DF143881-DED4-4379-B016-47B276FDFF45}"/>
            </a:ext>
          </a:extLst>
        </xdr:cNvPr>
        <xdr:cNvSpPr txBox="1"/>
      </xdr:nvSpPr>
      <xdr:spPr>
        <a:xfrm>
          <a:off x="20199427" y="1030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25226</xdr:rowOff>
    </xdr:from>
    <xdr:ext cx="469744" cy="259045"/>
    <xdr:sp macro="" textlink="">
      <xdr:nvSpPr>
        <xdr:cNvPr id="719" name="n_3mainValue【学校施設】&#10;一人当たり面積">
          <a:extLst>
            <a:ext uri="{FF2B5EF4-FFF2-40B4-BE49-F238E27FC236}">
              <a16:creationId xmlns:a16="http://schemas.microsoft.com/office/drawing/2014/main" id="{4718A27F-51A4-4BF6-820B-15D531DC7916}"/>
            </a:ext>
          </a:extLst>
        </xdr:cNvPr>
        <xdr:cNvSpPr txBox="1"/>
      </xdr:nvSpPr>
      <xdr:spPr>
        <a:xfrm>
          <a:off x="19310427" y="10312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37799</xdr:rowOff>
    </xdr:from>
    <xdr:ext cx="469744" cy="259045"/>
    <xdr:sp macro="" textlink="">
      <xdr:nvSpPr>
        <xdr:cNvPr id="720" name="n_4mainValue【学校施設】&#10;一人当たり面積">
          <a:extLst>
            <a:ext uri="{FF2B5EF4-FFF2-40B4-BE49-F238E27FC236}">
              <a16:creationId xmlns:a16="http://schemas.microsoft.com/office/drawing/2014/main" id="{82FAA2E3-7093-4E7D-9D4E-D18A7CBBBA23}"/>
            </a:ext>
          </a:extLst>
        </xdr:cNvPr>
        <xdr:cNvSpPr txBox="1"/>
      </xdr:nvSpPr>
      <xdr:spPr>
        <a:xfrm>
          <a:off x="18421427" y="10324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53B485D3-40AA-4F68-AF81-9846D08E169A}"/>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7D037C9C-98F9-47D9-AB4C-84A9E108D3E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A3C40D8B-E991-463B-AF84-ADFE1F31F5C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7D10348B-6062-476B-87B4-3C4A575C733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0E303DB5-D6A0-40E6-A507-C214831649ED}"/>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125E2A57-8957-4DFF-A9CA-C89014582B3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CC138BD3-1DA6-415B-AE3C-A13781373D5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64CADC17-4016-465D-B676-9A96B7D2F9D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9" name="テキスト ボックス 728">
          <a:extLst>
            <a:ext uri="{FF2B5EF4-FFF2-40B4-BE49-F238E27FC236}">
              <a16:creationId xmlns:a16="http://schemas.microsoft.com/office/drawing/2014/main" id="{963CC2E4-2539-4B00-B057-CA88471C758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0" name="直線コネクタ 729">
          <a:extLst>
            <a:ext uri="{FF2B5EF4-FFF2-40B4-BE49-F238E27FC236}">
              <a16:creationId xmlns:a16="http://schemas.microsoft.com/office/drawing/2014/main" id="{A7C2CE8D-167B-4A40-971B-158B429D98DD}"/>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1" name="テキスト ボックス 730">
          <a:extLst>
            <a:ext uri="{FF2B5EF4-FFF2-40B4-BE49-F238E27FC236}">
              <a16:creationId xmlns:a16="http://schemas.microsoft.com/office/drawing/2014/main" id="{97540F60-9CEE-4234-8333-570F4743C53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2" name="直線コネクタ 731">
          <a:extLst>
            <a:ext uri="{FF2B5EF4-FFF2-40B4-BE49-F238E27FC236}">
              <a16:creationId xmlns:a16="http://schemas.microsoft.com/office/drawing/2014/main" id="{69B61D83-E604-4D17-AB6C-4B54D971296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3" name="テキスト ボックス 732">
          <a:extLst>
            <a:ext uri="{FF2B5EF4-FFF2-40B4-BE49-F238E27FC236}">
              <a16:creationId xmlns:a16="http://schemas.microsoft.com/office/drawing/2014/main" id="{FC2635B1-51C2-4E2F-B409-AF41D790E7D5}"/>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4" name="直線コネクタ 733">
          <a:extLst>
            <a:ext uri="{FF2B5EF4-FFF2-40B4-BE49-F238E27FC236}">
              <a16:creationId xmlns:a16="http://schemas.microsoft.com/office/drawing/2014/main" id="{787FA59B-501D-4022-99BE-7275B94C0DD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5" name="テキスト ボックス 734">
          <a:extLst>
            <a:ext uri="{FF2B5EF4-FFF2-40B4-BE49-F238E27FC236}">
              <a16:creationId xmlns:a16="http://schemas.microsoft.com/office/drawing/2014/main" id="{B8010DF1-783E-4D7C-A96A-9E402F441068}"/>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6" name="直線コネクタ 735">
          <a:extLst>
            <a:ext uri="{FF2B5EF4-FFF2-40B4-BE49-F238E27FC236}">
              <a16:creationId xmlns:a16="http://schemas.microsoft.com/office/drawing/2014/main" id="{9040B537-49C1-4792-A74A-74C785F6398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7" name="テキスト ボックス 736">
          <a:extLst>
            <a:ext uri="{FF2B5EF4-FFF2-40B4-BE49-F238E27FC236}">
              <a16:creationId xmlns:a16="http://schemas.microsoft.com/office/drawing/2014/main" id="{63FC8FEB-356B-417F-8907-8FCB6BE3FEC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8" name="直線コネクタ 737">
          <a:extLst>
            <a:ext uri="{FF2B5EF4-FFF2-40B4-BE49-F238E27FC236}">
              <a16:creationId xmlns:a16="http://schemas.microsoft.com/office/drawing/2014/main" id="{47EEDD45-0293-478E-80FD-1200E7F5AAD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9" name="テキスト ボックス 738">
          <a:extLst>
            <a:ext uri="{FF2B5EF4-FFF2-40B4-BE49-F238E27FC236}">
              <a16:creationId xmlns:a16="http://schemas.microsoft.com/office/drawing/2014/main" id="{33BE5468-BAA7-4C1A-BEEE-51E31B88CFA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0" name="直線コネクタ 739">
          <a:extLst>
            <a:ext uri="{FF2B5EF4-FFF2-40B4-BE49-F238E27FC236}">
              <a16:creationId xmlns:a16="http://schemas.microsoft.com/office/drawing/2014/main" id="{3A4AC2DB-75BE-430B-B6FA-3AAAAA529CE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741" name="テキスト ボックス 740">
          <a:extLst>
            <a:ext uri="{FF2B5EF4-FFF2-40B4-BE49-F238E27FC236}">
              <a16:creationId xmlns:a16="http://schemas.microsoft.com/office/drawing/2014/main" id="{8C598A3C-DAE0-45BF-9E44-3F5AD3772CDD}"/>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83837E99-0AB4-488A-8752-C288623192BD}"/>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F47EBE74-BF4D-4CE0-96AD-9908C945308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744" name="直線コネクタ 743">
          <a:extLst>
            <a:ext uri="{FF2B5EF4-FFF2-40B4-BE49-F238E27FC236}">
              <a16:creationId xmlns:a16="http://schemas.microsoft.com/office/drawing/2014/main" id="{8E8D1B2C-FF7F-4D43-BACB-0259998F73F1}"/>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745" name="【児童館】&#10;有形固定資産減価償却率最小値テキスト">
          <a:extLst>
            <a:ext uri="{FF2B5EF4-FFF2-40B4-BE49-F238E27FC236}">
              <a16:creationId xmlns:a16="http://schemas.microsoft.com/office/drawing/2014/main" id="{DC53DF9A-3AF6-4A5A-A158-88D37EF76B54}"/>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746" name="直線コネクタ 745">
          <a:extLst>
            <a:ext uri="{FF2B5EF4-FFF2-40B4-BE49-F238E27FC236}">
              <a16:creationId xmlns:a16="http://schemas.microsoft.com/office/drawing/2014/main" id="{924844A9-7C1A-461B-A281-C6ADF5FD732E}"/>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747" name="【児童館】&#10;有形固定資産減価償却率最大値テキスト">
          <a:extLst>
            <a:ext uri="{FF2B5EF4-FFF2-40B4-BE49-F238E27FC236}">
              <a16:creationId xmlns:a16="http://schemas.microsoft.com/office/drawing/2014/main" id="{05A99EEA-3485-447D-B91D-FB1B1F5E0259}"/>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748" name="直線コネクタ 747">
          <a:extLst>
            <a:ext uri="{FF2B5EF4-FFF2-40B4-BE49-F238E27FC236}">
              <a16:creationId xmlns:a16="http://schemas.microsoft.com/office/drawing/2014/main" id="{320617C3-83E4-4370-9DC9-5A959243ADCE}"/>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749" name="【児童館】&#10;有形固定資産減価償却率平均値テキスト">
          <a:extLst>
            <a:ext uri="{FF2B5EF4-FFF2-40B4-BE49-F238E27FC236}">
              <a16:creationId xmlns:a16="http://schemas.microsoft.com/office/drawing/2014/main" id="{7ADC054D-BD69-4387-8D1B-A7C9E6C2EDCD}"/>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750" name="フローチャート: 判断 749">
          <a:extLst>
            <a:ext uri="{FF2B5EF4-FFF2-40B4-BE49-F238E27FC236}">
              <a16:creationId xmlns:a16="http://schemas.microsoft.com/office/drawing/2014/main" id="{61771BF0-5D76-4AD7-9CB2-D6AC52D16D17}"/>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751" name="フローチャート: 判断 750">
          <a:extLst>
            <a:ext uri="{FF2B5EF4-FFF2-40B4-BE49-F238E27FC236}">
              <a16:creationId xmlns:a16="http://schemas.microsoft.com/office/drawing/2014/main" id="{43B43B17-81F1-4718-9DC4-CB30F29AD41D}"/>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752" name="フローチャート: 判断 751">
          <a:extLst>
            <a:ext uri="{FF2B5EF4-FFF2-40B4-BE49-F238E27FC236}">
              <a16:creationId xmlns:a16="http://schemas.microsoft.com/office/drawing/2014/main" id="{5827DDA4-8DDB-4339-89A9-1A11BB0259F1}"/>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753" name="フローチャート: 判断 752">
          <a:extLst>
            <a:ext uri="{FF2B5EF4-FFF2-40B4-BE49-F238E27FC236}">
              <a16:creationId xmlns:a16="http://schemas.microsoft.com/office/drawing/2014/main" id="{7412D6D7-E957-4378-AE67-0A57FC84B5E8}"/>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20320</xdr:rowOff>
    </xdr:from>
    <xdr:to>
      <xdr:col>67</xdr:col>
      <xdr:colOff>101600</xdr:colOff>
      <xdr:row>82</xdr:row>
      <xdr:rowOff>121920</xdr:rowOff>
    </xdr:to>
    <xdr:sp macro="" textlink="">
      <xdr:nvSpPr>
        <xdr:cNvPr id="754" name="フローチャート: 判断 753">
          <a:extLst>
            <a:ext uri="{FF2B5EF4-FFF2-40B4-BE49-F238E27FC236}">
              <a16:creationId xmlns:a16="http://schemas.microsoft.com/office/drawing/2014/main" id="{556D5D74-BE38-446F-9342-8A6C6D24325A}"/>
            </a:ext>
          </a:extLst>
        </xdr:cNvPr>
        <xdr:cNvSpPr/>
      </xdr:nvSpPr>
      <xdr:spPr>
        <a:xfrm>
          <a:off x="12763500" y="14079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5E54766E-DA0D-4D6A-924E-F25E4021A9B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83DE854-DF39-468F-B241-0C1C272EF6D1}"/>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B88C53BA-3D40-4561-AF70-FF7D54FA116F}"/>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60B1141C-B86D-486C-BCC8-1CCBC245609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EDA709CE-3309-499F-9A3C-6B40686B7DB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84</xdr:row>
      <xdr:rowOff>152400</xdr:rowOff>
    </xdr:from>
    <xdr:to>
      <xdr:col>72</xdr:col>
      <xdr:colOff>38100</xdr:colOff>
      <xdr:row>85</xdr:row>
      <xdr:rowOff>82550</xdr:rowOff>
    </xdr:to>
    <xdr:sp macro="" textlink="">
      <xdr:nvSpPr>
        <xdr:cNvPr id="760" name="楕円 759">
          <a:extLst>
            <a:ext uri="{FF2B5EF4-FFF2-40B4-BE49-F238E27FC236}">
              <a16:creationId xmlns:a16="http://schemas.microsoft.com/office/drawing/2014/main" id="{8C1AE2A9-B800-4C73-B85F-3E0E704F597C}"/>
            </a:ext>
          </a:extLst>
        </xdr:cNvPr>
        <xdr:cNvSpPr/>
      </xdr:nvSpPr>
      <xdr:spPr>
        <a:xfrm>
          <a:off x="13652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84</xdr:row>
      <xdr:rowOff>152400</xdr:rowOff>
    </xdr:from>
    <xdr:to>
      <xdr:col>67</xdr:col>
      <xdr:colOff>101600</xdr:colOff>
      <xdr:row>85</xdr:row>
      <xdr:rowOff>82550</xdr:rowOff>
    </xdr:to>
    <xdr:sp macro="" textlink="">
      <xdr:nvSpPr>
        <xdr:cNvPr id="761" name="楕円 760">
          <a:extLst>
            <a:ext uri="{FF2B5EF4-FFF2-40B4-BE49-F238E27FC236}">
              <a16:creationId xmlns:a16="http://schemas.microsoft.com/office/drawing/2014/main" id="{D97932A7-52BA-41BE-A936-E102546060AA}"/>
            </a:ext>
          </a:extLst>
        </xdr:cNvPr>
        <xdr:cNvSpPr/>
      </xdr:nvSpPr>
      <xdr:spPr>
        <a:xfrm>
          <a:off x="127635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31750</xdr:rowOff>
    </xdr:from>
    <xdr:to>
      <xdr:col>71</xdr:col>
      <xdr:colOff>177800</xdr:colOff>
      <xdr:row>85</xdr:row>
      <xdr:rowOff>31750</xdr:rowOff>
    </xdr:to>
    <xdr:cxnSp macro="">
      <xdr:nvCxnSpPr>
        <xdr:cNvPr id="762" name="直線コネクタ 761">
          <a:extLst>
            <a:ext uri="{FF2B5EF4-FFF2-40B4-BE49-F238E27FC236}">
              <a16:creationId xmlns:a16="http://schemas.microsoft.com/office/drawing/2014/main" id="{86AA1DB1-E17F-4CB9-9351-C40A18ECDE02}"/>
            </a:ext>
          </a:extLst>
        </xdr:cNvPr>
        <xdr:cNvCxnSpPr/>
      </xdr:nvCxnSpPr>
      <xdr:spPr>
        <a:xfrm>
          <a:off x="12814300" y="14605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96538</xdr:rowOff>
    </xdr:from>
    <xdr:ext cx="405111" cy="259045"/>
    <xdr:sp macro="" textlink="">
      <xdr:nvSpPr>
        <xdr:cNvPr id="763" name="n_1aveValue【児童館】&#10;有形固定資産減価償却率">
          <a:extLst>
            <a:ext uri="{FF2B5EF4-FFF2-40B4-BE49-F238E27FC236}">
              <a16:creationId xmlns:a16="http://schemas.microsoft.com/office/drawing/2014/main" id="{FD626B89-819D-4873-802D-91543933B85E}"/>
            </a:ext>
          </a:extLst>
        </xdr:cNvPr>
        <xdr:cNvSpPr txBox="1"/>
      </xdr:nvSpPr>
      <xdr:spPr>
        <a:xfrm>
          <a:off x="15266044" y="13812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99077</xdr:rowOff>
    </xdr:from>
    <xdr:ext cx="405111" cy="259045"/>
    <xdr:sp macro="" textlink="">
      <xdr:nvSpPr>
        <xdr:cNvPr id="764" name="n_2aveValue【児童館】&#10;有形固定資産減価償却率">
          <a:extLst>
            <a:ext uri="{FF2B5EF4-FFF2-40B4-BE49-F238E27FC236}">
              <a16:creationId xmlns:a16="http://schemas.microsoft.com/office/drawing/2014/main" id="{27076F59-7A26-476F-A35B-8F16498F47F1}"/>
            </a:ext>
          </a:extLst>
        </xdr:cNvPr>
        <xdr:cNvSpPr txBox="1"/>
      </xdr:nvSpPr>
      <xdr:spPr>
        <a:xfrm>
          <a:off x="14389744" y="13815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91457</xdr:rowOff>
    </xdr:from>
    <xdr:ext cx="405111" cy="259045"/>
    <xdr:sp macro="" textlink="">
      <xdr:nvSpPr>
        <xdr:cNvPr id="765" name="n_3aveValue【児童館】&#10;有形固定資産減価償却率">
          <a:extLst>
            <a:ext uri="{FF2B5EF4-FFF2-40B4-BE49-F238E27FC236}">
              <a16:creationId xmlns:a16="http://schemas.microsoft.com/office/drawing/2014/main" id="{BBA24C10-4A07-4B8E-92D1-7BD4224DC0A7}"/>
            </a:ext>
          </a:extLst>
        </xdr:cNvPr>
        <xdr:cNvSpPr txBox="1"/>
      </xdr:nvSpPr>
      <xdr:spPr>
        <a:xfrm>
          <a:off x="13500744" y="13807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138447</xdr:rowOff>
    </xdr:from>
    <xdr:ext cx="405111" cy="259045"/>
    <xdr:sp macro="" textlink="">
      <xdr:nvSpPr>
        <xdr:cNvPr id="766" name="n_4aveValue【児童館】&#10;有形固定資産減価償却率">
          <a:extLst>
            <a:ext uri="{FF2B5EF4-FFF2-40B4-BE49-F238E27FC236}">
              <a16:creationId xmlns:a16="http://schemas.microsoft.com/office/drawing/2014/main" id="{C896866B-32E0-4D4F-B4E5-24F3F4B822D7}"/>
            </a:ext>
          </a:extLst>
        </xdr:cNvPr>
        <xdr:cNvSpPr txBox="1"/>
      </xdr:nvSpPr>
      <xdr:spPr>
        <a:xfrm>
          <a:off x="12611744" y="1385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85</xdr:row>
      <xdr:rowOff>73677</xdr:rowOff>
    </xdr:from>
    <xdr:ext cx="469744" cy="259045"/>
    <xdr:sp macro="" textlink="">
      <xdr:nvSpPr>
        <xdr:cNvPr id="767" name="n_3mainValue【児童館】&#10;有形固定資産減価償却率">
          <a:extLst>
            <a:ext uri="{FF2B5EF4-FFF2-40B4-BE49-F238E27FC236}">
              <a16:creationId xmlns:a16="http://schemas.microsoft.com/office/drawing/2014/main" id="{59A3E49D-5BD5-49A7-B671-9275CA4C3D96}"/>
            </a:ext>
          </a:extLst>
        </xdr:cNvPr>
        <xdr:cNvSpPr txBox="1"/>
      </xdr:nvSpPr>
      <xdr:spPr>
        <a:xfrm>
          <a:off x="13468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85</xdr:row>
      <xdr:rowOff>73677</xdr:rowOff>
    </xdr:from>
    <xdr:ext cx="469744" cy="259045"/>
    <xdr:sp macro="" textlink="">
      <xdr:nvSpPr>
        <xdr:cNvPr id="768" name="n_4mainValue【児童館】&#10;有形固定資産減価償却率">
          <a:extLst>
            <a:ext uri="{FF2B5EF4-FFF2-40B4-BE49-F238E27FC236}">
              <a16:creationId xmlns:a16="http://schemas.microsoft.com/office/drawing/2014/main" id="{5267B6BD-13EC-4564-8DFD-B6849CA27D52}"/>
            </a:ext>
          </a:extLst>
        </xdr:cNvPr>
        <xdr:cNvSpPr txBox="1"/>
      </xdr:nvSpPr>
      <xdr:spPr>
        <a:xfrm>
          <a:off x="12579427"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9" name="正方形/長方形 768">
          <a:extLst>
            <a:ext uri="{FF2B5EF4-FFF2-40B4-BE49-F238E27FC236}">
              <a16:creationId xmlns:a16="http://schemas.microsoft.com/office/drawing/2014/main" id="{B485ED0C-3C0E-4B7C-9E63-51DD3461117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0" name="正方形/長方形 769">
          <a:extLst>
            <a:ext uri="{FF2B5EF4-FFF2-40B4-BE49-F238E27FC236}">
              <a16:creationId xmlns:a16="http://schemas.microsoft.com/office/drawing/2014/main" id="{5E793848-C65B-4154-831D-EB480CA65E9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1" name="正方形/長方形 770">
          <a:extLst>
            <a:ext uri="{FF2B5EF4-FFF2-40B4-BE49-F238E27FC236}">
              <a16:creationId xmlns:a16="http://schemas.microsoft.com/office/drawing/2014/main" id="{19A432CB-789A-4724-A4BF-87C2C92DEE4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2" name="正方形/長方形 771">
          <a:extLst>
            <a:ext uri="{FF2B5EF4-FFF2-40B4-BE49-F238E27FC236}">
              <a16:creationId xmlns:a16="http://schemas.microsoft.com/office/drawing/2014/main" id="{36FD0B08-79D0-4A3C-9303-F414C2CDF07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3" name="正方形/長方形 772">
          <a:extLst>
            <a:ext uri="{FF2B5EF4-FFF2-40B4-BE49-F238E27FC236}">
              <a16:creationId xmlns:a16="http://schemas.microsoft.com/office/drawing/2014/main" id="{06FCB1BD-469F-4AC9-89AD-9AB5288F7EC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4" name="正方形/長方形 773">
          <a:extLst>
            <a:ext uri="{FF2B5EF4-FFF2-40B4-BE49-F238E27FC236}">
              <a16:creationId xmlns:a16="http://schemas.microsoft.com/office/drawing/2014/main" id="{6E30BEBB-3B21-4E2D-8C8C-C02D6AD8B1A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5" name="正方形/長方形 774">
          <a:extLst>
            <a:ext uri="{FF2B5EF4-FFF2-40B4-BE49-F238E27FC236}">
              <a16:creationId xmlns:a16="http://schemas.microsoft.com/office/drawing/2014/main" id="{89507701-7E20-4F8A-815F-99072F75C46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6" name="正方形/長方形 775">
          <a:extLst>
            <a:ext uri="{FF2B5EF4-FFF2-40B4-BE49-F238E27FC236}">
              <a16:creationId xmlns:a16="http://schemas.microsoft.com/office/drawing/2014/main" id="{08A490F1-E7D5-4157-978A-27EF7610F8D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7" name="テキスト ボックス 776">
          <a:extLst>
            <a:ext uri="{FF2B5EF4-FFF2-40B4-BE49-F238E27FC236}">
              <a16:creationId xmlns:a16="http://schemas.microsoft.com/office/drawing/2014/main" id="{74369106-FAEC-47EF-978D-436B1D2C896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8" name="直線コネクタ 777">
          <a:extLst>
            <a:ext uri="{FF2B5EF4-FFF2-40B4-BE49-F238E27FC236}">
              <a16:creationId xmlns:a16="http://schemas.microsoft.com/office/drawing/2014/main" id="{0A22EA9C-7425-4880-A2FE-2F2E5DF0629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79" name="直線コネクタ 778">
          <a:extLst>
            <a:ext uri="{FF2B5EF4-FFF2-40B4-BE49-F238E27FC236}">
              <a16:creationId xmlns:a16="http://schemas.microsoft.com/office/drawing/2014/main" id="{814A951D-80E3-4F81-AACD-FDE602D41AE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0" name="テキスト ボックス 779">
          <a:extLst>
            <a:ext uri="{FF2B5EF4-FFF2-40B4-BE49-F238E27FC236}">
              <a16:creationId xmlns:a16="http://schemas.microsoft.com/office/drawing/2014/main" id="{9EF7DF66-2B8B-445D-AA83-22BB10AB2C8C}"/>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1" name="直線コネクタ 780">
          <a:extLst>
            <a:ext uri="{FF2B5EF4-FFF2-40B4-BE49-F238E27FC236}">
              <a16:creationId xmlns:a16="http://schemas.microsoft.com/office/drawing/2014/main" id="{2D9F027C-787C-4EB7-9371-0AEDF39B21C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2" name="テキスト ボックス 781">
          <a:extLst>
            <a:ext uri="{FF2B5EF4-FFF2-40B4-BE49-F238E27FC236}">
              <a16:creationId xmlns:a16="http://schemas.microsoft.com/office/drawing/2014/main" id="{A2A9FABF-3351-425C-9E42-0165FEF4BFB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3" name="直線コネクタ 782">
          <a:extLst>
            <a:ext uri="{FF2B5EF4-FFF2-40B4-BE49-F238E27FC236}">
              <a16:creationId xmlns:a16="http://schemas.microsoft.com/office/drawing/2014/main" id="{061B0D87-1BD9-4AB0-9484-2F9D12B32FA1}"/>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4" name="テキスト ボックス 783">
          <a:extLst>
            <a:ext uri="{FF2B5EF4-FFF2-40B4-BE49-F238E27FC236}">
              <a16:creationId xmlns:a16="http://schemas.microsoft.com/office/drawing/2014/main" id="{654131E1-296C-4DDB-9BE6-967E4229F6A2}"/>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85" name="直線コネクタ 784">
          <a:extLst>
            <a:ext uri="{FF2B5EF4-FFF2-40B4-BE49-F238E27FC236}">
              <a16:creationId xmlns:a16="http://schemas.microsoft.com/office/drawing/2014/main" id="{8E51EF2D-7F96-466E-89E1-00B144A86F7E}"/>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86" name="テキスト ボックス 785">
          <a:extLst>
            <a:ext uri="{FF2B5EF4-FFF2-40B4-BE49-F238E27FC236}">
              <a16:creationId xmlns:a16="http://schemas.microsoft.com/office/drawing/2014/main" id="{65528950-50B1-4B2D-A7D4-CEF1A30D776F}"/>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87" name="直線コネクタ 786">
          <a:extLst>
            <a:ext uri="{FF2B5EF4-FFF2-40B4-BE49-F238E27FC236}">
              <a16:creationId xmlns:a16="http://schemas.microsoft.com/office/drawing/2014/main" id="{7336E6CC-6264-4598-998E-F065E2CA00D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88" name="テキスト ボックス 787">
          <a:extLst>
            <a:ext uri="{FF2B5EF4-FFF2-40B4-BE49-F238E27FC236}">
              <a16:creationId xmlns:a16="http://schemas.microsoft.com/office/drawing/2014/main" id="{AF1A52F0-11B1-4DA8-B5AE-D51DDBFE3E6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89" name="直線コネクタ 788">
          <a:extLst>
            <a:ext uri="{FF2B5EF4-FFF2-40B4-BE49-F238E27FC236}">
              <a16:creationId xmlns:a16="http://schemas.microsoft.com/office/drawing/2014/main" id="{1E4CAFFF-1BD4-4830-9A90-6CD4B5847E8A}"/>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90" name="テキスト ボックス 789">
          <a:extLst>
            <a:ext uri="{FF2B5EF4-FFF2-40B4-BE49-F238E27FC236}">
              <a16:creationId xmlns:a16="http://schemas.microsoft.com/office/drawing/2014/main" id="{ACF1809E-FE6E-42DA-8DD5-5A1E9394C4A6}"/>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1" name="直線コネクタ 790">
          <a:extLst>
            <a:ext uri="{FF2B5EF4-FFF2-40B4-BE49-F238E27FC236}">
              <a16:creationId xmlns:a16="http://schemas.microsoft.com/office/drawing/2014/main" id="{681F05A2-90ED-412C-B9A3-42EA7F1A0C6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2" name="テキスト ボックス 791">
          <a:extLst>
            <a:ext uri="{FF2B5EF4-FFF2-40B4-BE49-F238E27FC236}">
              <a16:creationId xmlns:a16="http://schemas.microsoft.com/office/drawing/2014/main" id="{E462C83D-D922-40E9-9F47-63C71DB9049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3" name="【児童館】&#10;一人当たり面積グラフ枠">
          <a:extLst>
            <a:ext uri="{FF2B5EF4-FFF2-40B4-BE49-F238E27FC236}">
              <a16:creationId xmlns:a16="http://schemas.microsoft.com/office/drawing/2014/main" id="{C1CC2DB8-12D7-4182-B594-519ABB2A423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94" name="直線コネクタ 793">
          <a:extLst>
            <a:ext uri="{FF2B5EF4-FFF2-40B4-BE49-F238E27FC236}">
              <a16:creationId xmlns:a16="http://schemas.microsoft.com/office/drawing/2014/main" id="{2239BA4F-F72F-4FFB-A699-10672C0E2C6E}"/>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95" name="【児童館】&#10;一人当たり面積最小値テキスト">
          <a:extLst>
            <a:ext uri="{FF2B5EF4-FFF2-40B4-BE49-F238E27FC236}">
              <a16:creationId xmlns:a16="http://schemas.microsoft.com/office/drawing/2014/main" id="{5CE5A4B0-7BD7-49BA-BF53-4C3CADDC8826}"/>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96" name="直線コネクタ 795">
          <a:extLst>
            <a:ext uri="{FF2B5EF4-FFF2-40B4-BE49-F238E27FC236}">
              <a16:creationId xmlns:a16="http://schemas.microsoft.com/office/drawing/2014/main" id="{4DB3662D-75E9-4A01-845B-C237A4CF0BC3}"/>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97" name="【児童館】&#10;一人当たり面積最大値テキスト">
          <a:extLst>
            <a:ext uri="{FF2B5EF4-FFF2-40B4-BE49-F238E27FC236}">
              <a16:creationId xmlns:a16="http://schemas.microsoft.com/office/drawing/2014/main" id="{53273408-A065-4593-A86E-49443E4D369D}"/>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98" name="直線コネクタ 797">
          <a:extLst>
            <a:ext uri="{FF2B5EF4-FFF2-40B4-BE49-F238E27FC236}">
              <a16:creationId xmlns:a16="http://schemas.microsoft.com/office/drawing/2014/main" id="{99BE5066-1255-4C0C-BFA1-1347AF597343}"/>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99" name="【児童館】&#10;一人当たり面積平均値テキスト">
          <a:extLst>
            <a:ext uri="{FF2B5EF4-FFF2-40B4-BE49-F238E27FC236}">
              <a16:creationId xmlns:a16="http://schemas.microsoft.com/office/drawing/2014/main" id="{A1C67EFD-2A79-4425-8437-2C87C56FC9ED}"/>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800" name="フローチャート: 判断 799">
          <a:extLst>
            <a:ext uri="{FF2B5EF4-FFF2-40B4-BE49-F238E27FC236}">
              <a16:creationId xmlns:a16="http://schemas.microsoft.com/office/drawing/2014/main" id="{8172409E-5B04-4850-982F-402BB30F5311}"/>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801" name="フローチャート: 判断 800">
          <a:extLst>
            <a:ext uri="{FF2B5EF4-FFF2-40B4-BE49-F238E27FC236}">
              <a16:creationId xmlns:a16="http://schemas.microsoft.com/office/drawing/2014/main" id="{2A66EA5F-2064-4F1E-AC58-80FB9C9E6F94}"/>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802" name="フローチャート: 判断 801">
          <a:extLst>
            <a:ext uri="{FF2B5EF4-FFF2-40B4-BE49-F238E27FC236}">
              <a16:creationId xmlns:a16="http://schemas.microsoft.com/office/drawing/2014/main" id="{AEFF4C48-6F92-43F1-B071-C19EE9203F64}"/>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803" name="フローチャート: 判断 802">
          <a:extLst>
            <a:ext uri="{FF2B5EF4-FFF2-40B4-BE49-F238E27FC236}">
              <a16:creationId xmlns:a16="http://schemas.microsoft.com/office/drawing/2014/main" id="{416BE1F2-CEC8-4758-9C24-4F5D01EAC1BD}"/>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39007</xdr:rowOff>
    </xdr:from>
    <xdr:to>
      <xdr:col>98</xdr:col>
      <xdr:colOff>38100</xdr:colOff>
      <xdr:row>85</xdr:row>
      <xdr:rowOff>140607</xdr:rowOff>
    </xdr:to>
    <xdr:sp macro="" textlink="">
      <xdr:nvSpPr>
        <xdr:cNvPr id="804" name="フローチャート: 判断 803">
          <a:extLst>
            <a:ext uri="{FF2B5EF4-FFF2-40B4-BE49-F238E27FC236}">
              <a16:creationId xmlns:a16="http://schemas.microsoft.com/office/drawing/2014/main" id="{54B0132D-8E7F-40D2-94D5-1996036726A4}"/>
            </a:ext>
          </a:extLst>
        </xdr:cNvPr>
        <xdr:cNvSpPr/>
      </xdr:nvSpPr>
      <xdr:spPr>
        <a:xfrm>
          <a:off x="18605500" y="1461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5" name="テキスト ボックス 804">
          <a:extLst>
            <a:ext uri="{FF2B5EF4-FFF2-40B4-BE49-F238E27FC236}">
              <a16:creationId xmlns:a16="http://schemas.microsoft.com/office/drawing/2014/main" id="{F421D7BA-9294-4D39-9FA0-DE0F18082B2F}"/>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6" name="テキスト ボックス 805">
          <a:extLst>
            <a:ext uri="{FF2B5EF4-FFF2-40B4-BE49-F238E27FC236}">
              <a16:creationId xmlns:a16="http://schemas.microsoft.com/office/drawing/2014/main" id="{D1BB83C9-3B7B-4C49-90C8-2A1D5038AEB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6E59DF9C-1903-4960-BEBD-9A90483B2C6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8EA2A399-7E3A-4740-AB26-B135473369C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81DB98DF-C571-4B82-996A-8AFF57EECD5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86</xdr:row>
      <xdr:rowOff>41729</xdr:rowOff>
    </xdr:from>
    <xdr:to>
      <xdr:col>102</xdr:col>
      <xdr:colOff>165100</xdr:colOff>
      <xdr:row>86</xdr:row>
      <xdr:rowOff>143329</xdr:rowOff>
    </xdr:to>
    <xdr:sp macro="" textlink="">
      <xdr:nvSpPr>
        <xdr:cNvPr id="810" name="楕円 809">
          <a:extLst>
            <a:ext uri="{FF2B5EF4-FFF2-40B4-BE49-F238E27FC236}">
              <a16:creationId xmlns:a16="http://schemas.microsoft.com/office/drawing/2014/main" id="{36886EDB-AC47-47B5-84B0-0CC569B0642E}"/>
            </a:ext>
          </a:extLst>
        </xdr:cNvPr>
        <xdr:cNvSpPr/>
      </xdr:nvSpPr>
      <xdr:spPr>
        <a:xfrm>
          <a:off x="19494500" y="14786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52614</xdr:rowOff>
    </xdr:from>
    <xdr:to>
      <xdr:col>98</xdr:col>
      <xdr:colOff>38100</xdr:colOff>
      <xdr:row>86</xdr:row>
      <xdr:rowOff>154214</xdr:rowOff>
    </xdr:to>
    <xdr:sp macro="" textlink="">
      <xdr:nvSpPr>
        <xdr:cNvPr id="811" name="楕円 810">
          <a:extLst>
            <a:ext uri="{FF2B5EF4-FFF2-40B4-BE49-F238E27FC236}">
              <a16:creationId xmlns:a16="http://schemas.microsoft.com/office/drawing/2014/main" id="{ECDCCCAD-3D18-4E6F-ABAE-45705C66BFD0}"/>
            </a:ext>
          </a:extLst>
        </xdr:cNvPr>
        <xdr:cNvSpPr/>
      </xdr:nvSpPr>
      <xdr:spPr>
        <a:xfrm>
          <a:off x="18605500" y="14797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92529</xdr:rowOff>
    </xdr:from>
    <xdr:to>
      <xdr:col>102</xdr:col>
      <xdr:colOff>114300</xdr:colOff>
      <xdr:row>86</xdr:row>
      <xdr:rowOff>103414</xdr:rowOff>
    </xdr:to>
    <xdr:cxnSp macro="">
      <xdr:nvCxnSpPr>
        <xdr:cNvPr id="812" name="直線コネクタ 811">
          <a:extLst>
            <a:ext uri="{FF2B5EF4-FFF2-40B4-BE49-F238E27FC236}">
              <a16:creationId xmlns:a16="http://schemas.microsoft.com/office/drawing/2014/main" id="{A4EC58D0-A191-43DC-AF16-9D3D3C0F813C}"/>
            </a:ext>
          </a:extLst>
        </xdr:cNvPr>
        <xdr:cNvCxnSpPr/>
      </xdr:nvCxnSpPr>
      <xdr:spPr>
        <a:xfrm flipV="1">
          <a:off x="18656300" y="14837229"/>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813" name="n_1aveValue【児童館】&#10;一人当たり面積">
          <a:extLst>
            <a:ext uri="{FF2B5EF4-FFF2-40B4-BE49-F238E27FC236}">
              <a16:creationId xmlns:a16="http://schemas.microsoft.com/office/drawing/2014/main" id="{A2EF5618-4351-490D-82A9-63AE1D90B65C}"/>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80934</xdr:rowOff>
    </xdr:from>
    <xdr:ext cx="469744" cy="259045"/>
    <xdr:sp macro="" textlink="">
      <xdr:nvSpPr>
        <xdr:cNvPr id="814" name="n_2aveValue【児童館】&#10;一人当たり面積">
          <a:extLst>
            <a:ext uri="{FF2B5EF4-FFF2-40B4-BE49-F238E27FC236}">
              <a16:creationId xmlns:a16="http://schemas.microsoft.com/office/drawing/2014/main" id="{765B2782-5ED2-4E85-9789-C7812A280BF0}"/>
            </a:ext>
          </a:extLst>
        </xdr:cNvPr>
        <xdr:cNvSpPr txBox="1"/>
      </xdr:nvSpPr>
      <xdr:spPr>
        <a:xfrm>
          <a:off x="20199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91820</xdr:rowOff>
    </xdr:from>
    <xdr:ext cx="469744" cy="259045"/>
    <xdr:sp macro="" textlink="">
      <xdr:nvSpPr>
        <xdr:cNvPr id="815" name="n_3aveValue【児童館】&#10;一人当たり面積">
          <a:extLst>
            <a:ext uri="{FF2B5EF4-FFF2-40B4-BE49-F238E27FC236}">
              <a16:creationId xmlns:a16="http://schemas.microsoft.com/office/drawing/2014/main" id="{1F1B829A-C11F-4DD6-90DD-6F3A733FAE22}"/>
            </a:ext>
          </a:extLst>
        </xdr:cNvPr>
        <xdr:cNvSpPr txBox="1"/>
      </xdr:nvSpPr>
      <xdr:spPr>
        <a:xfrm>
          <a:off x="19310427" y="1432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157134</xdr:rowOff>
    </xdr:from>
    <xdr:ext cx="469744" cy="259045"/>
    <xdr:sp macro="" textlink="">
      <xdr:nvSpPr>
        <xdr:cNvPr id="816" name="n_4aveValue【児童館】&#10;一人当たり面積">
          <a:extLst>
            <a:ext uri="{FF2B5EF4-FFF2-40B4-BE49-F238E27FC236}">
              <a16:creationId xmlns:a16="http://schemas.microsoft.com/office/drawing/2014/main" id="{BB5FE10C-13CD-4B05-AD56-A9395173C0C9}"/>
            </a:ext>
          </a:extLst>
        </xdr:cNvPr>
        <xdr:cNvSpPr txBox="1"/>
      </xdr:nvSpPr>
      <xdr:spPr>
        <a:xfrm>
          <a:off x="18421427" y="1438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134456</xdr:rowOff>
    </xdr:from>
    <xdr:ext cx="469744" cy="259045"/>
    <xdr:sp macro="" textlink="">
      <xdr:nvSpPr>
        <xdr:cNvPr id="817" name="n_3mainValue【児童館】&#10;一人当たり面積">
          <a:extLst>
            <a:ext uri="{FF2B5EF4-FFF2-40B4-BE49-F238E27FC236}">
              <a16:creationId xmlns:a16="http://schemas.microsoft.com/office/drawing/2014/main" id="{104019DB-CE22-4E9B-B17B-DD3E28C44730}"/>
            </a:ext>
          </a:extLst>
        </xdr:cNvPr>
        <xdr:cNvSpPr txBox="1"/>
      </xdr:nvSpPr>
      <xdr:spPr>
        <a:xfrm>
          <a:off x="19310427" y="14879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145341</xdr:rowOff>
    </xdr:from>
    <xdr:ext cx="469744" cy="259045"/>
    <xdr:sp macro="" textlink="">
      <xdr:nvSpPr>
        <xdr:cNvPr id="818" name="n_4mainValue【児童館】&#10;一人当たり面積">
          <a:extLst>
            <a:ext uri="{FF2B5EF4-FFF2-40B4-BE49-F238E27FC236}">
              <a16:creationId xmlns:a16="http://schemas.microsoft.com/office/drawing/2014/main" id="{E8867668-E99E-434D-8E73-28C54053FE22}"/>
            </a:ext>
          </a:extLst>
        </xdr:cNvPr>
        <xdr:cNvSpPr txBox="1"/>
      </xdr:nvSpPr>
      <xdr:spPr>
        <a:xfrm>
          <a:off x="18421427" y="1489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19" name="正方形/長方形 818">
          <a:extLst>
            <a:ext uri="{FF2B5EF4-FFF2-40B4-BE49-F238E27FC236}">
              <a16:creationId xmlns:a16="http://schemas.microsoft.com/office/drawing/2014/main" id="{A8860E8D-3497-47E5-94A4-B70D26936FC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0" name="正方形/長方形 819">
          <a:extLst>
            <a:ext uri="{FF2B5EF4-FFF2-40B4-BE49-F238E27FC236}">
              <a16:creationId xmlns:a16="http://schemas.microsoft.com/office/drawing/2014/main" id="{E85FE5DC-169E-46AE-AFBF-5AA15A5B018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1" name="正方形/長方形 820">
          <a:extLst>
            <a:ext uri="{FF2B5EF4-FFF2-40B4-BE49-F238E27FC236}">
              <a16:creationId xmlns:a16="http://schemas.microsoft.com/office/drawing/2014/main" id="{278F712B-7102-4F31-9DCC-119B3414A2C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2" name="正方形/長方形 821">
          <a:extLst>
            <a:ext uri="{FF2B5EF4-FFF2-40B4-BE49-F238E27FC236}">
              <a16:creationId xmlns:a16="http://schemas.microsoft.com/office/drawing/2014/main" id="{A56B746A-B683-4232-83F0-BE8858F1E1E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3" name="正方形/長方形 822">
          <a:extLst>
            <a:ext uri="{FF2B5EF4-FFF2-40B4-BE49-F238E27FC236}">
              <a16:creationId xmlns:a16="http://schemas.microsoft.com/office/drawing/2014/main" id="{DD634BAA-A2CD-40E4-89A1-3E8D2137020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4" name="正方形/長方形 823">
          <a:extLst>
            <a:ext uri="{FF2B5EF4-FFF2-40B4-BE49-F238E27FC236}">
              <a16:creationId xmlns:a16="http://schemas.microsoft.com/office/drawing/2014/main" id="{593D6C37-B077-4E56-B139-C6B3068AB9F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5" name="正方形/長方形 824">
          <a:extLst>
            <a:ext uri="{FF2B5EF4-FFF2-40B4-BE49-F238E27FC236}">
              <a16:creationId xmlns:a16="http://schemas.microsoft.com/office/drawing/2014/main" id="{7267B7DA-4205-4939-A6BC-C8F9250A376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26" name="正方形/長方形 825">
          <a:extLst>
            <a:ext uri="{FF2B5EF4-FFF2-40B4-BE49-F238E27FC236}">
              <a16:creationId xmlns:a16="http://schemas.microsoft.com/office/drawing/2014/main" id="{788EFC79-8F50-429F-B0D9-A3870E4D928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27" name="テキスト ボックス 826">
          <a:extLst>
            <a:ext uri="{FF2B5EF4-FFF2-40B4-BE49-F238E27FC236}">
              <a16:creationId xmlns:a16="http://schemas.microsoft.com/office/drawing/2014/main" id="{C0EDE514-81C0-4E3D-8441-DEA21656F7E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28" name="直線コネクタ 827">
          <a:extLst>
            <a:ext uri="{FF2B5EF4-FFF2-40B4-BE49-F238E27FC236}">
              <a16:creationId xmlns:a16="http://schemas.microsoft.com/office/drawing/2014/main" id="{FCF9CC93-251F-4B15-985A-4279E23BCB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29" name="テキスト ボックス 828">
          <a:extLst>
            <a:ext uri="{FF2B5EF4-FFF2-40B4-BE49-F238E27FC236}">
              <a16:creationId xmlns:a16="http://schemas.microsoft.com/office/drawing/2014/main" id="{0CFC36D2-72FE-4C80-A7B1-AEDB03C57A8E}"/>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0" name="直線コネクタ 829">
          <a:extLst>
            <a:ext uri="{FF2B5EF4-FFF2-40B4-BE49-F238E27FC236}">
              <a16:creationId xmlns:a16="http://schemas.microsoft.com/office/drawing/2014/main" id="{4E8E70A0-88E0-4F51-9828-361A8F26319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1" name="テキスト ボックス 830">
          <a:extLst>
            <a:ext uri="{FF2B5EF4-FFF2-40B4-BE49-F238E27FC236}">
              <a16:creationId xmlns:a16="http://schemas.microsoft.com/office/drawing/2014/main" id="{73C929C9-2B8E-4108-ADD9-18B0491CE4F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2" name="直線コネクタ 831">
          <a:extLst>
            <a:ext uri="{FF2B5EF4-FFF2-40B4-BE49-F238E27FC236}">
              <a16:creationId xmlns:a16="http://schemas.microsoft.com/office/drawing/2014/main" id="{DF09D21B-6A7D-4C85-829C-1338D3FD1057}"/>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3" name="テキスト ボックス 832">
          <a:extLst>
            <a:ext uri="{FF2B5EF4-FFF2-40B4-BE49-F238E27FC236}">
              <a16:creationId xmlns:a16="http://schemas.microsoft.com/office/drawing/2014/main" id="{0655AF26-758B-4571-8480-1C69B151BB16}"/>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4" name="直線コネクタ 833">
          <a:extLst>
            <a:ext uri="{FF2B5EF4-FFF2-40B4-BE49-F238E27FC236}">
              <a16:creationId xmlns:a16="http://schemas.microsoft.com/office/drawing/2014/main" id="{740CB159-76C8-4D44-BCA3-5F4DB684D23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5" name="テキスト ボックス 834">
          <a:extLst>
            <a:ext uri="{FF2B5EF4-FFF2-40B4-BE49-F238E27FC236}">
              <a16:creationId xmlns:a16="http://schemas.microsoft.com/office/drawing/2014/main" id="{F59BD5B4-F6B3-4BA9-8D16-93979373617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36" name="直線コネクタ 835">
          <a:extLst>
            <a:ext uri="{FF2B5EF4-FFF2-40B4-BE49-F238E27FC236}">
              <a16:creationId xmlns:a16="http://schemas.microsoft.com/office/drawing/2014/main" id="{0D4C6FE4-AC8A-4077-B6D0-72D0697984B6}"/>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37" name="テキスト ボックス 836">
          <a:extLst>
            <a:ext uri="{FF2B5EF4-FFF2-40B4-BE49-F238E27FC236}">
              <a16:creationId xmlns:a16="http://schemas.microsoft.com/office/drawing/2014/main" id="{9441631A-26AC-487C-9AA7-833B0A16E314}"/>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38" name="直線コネクタ 837">
          <a:extLst>
            <a:ext uri="{FF2B5EF4-FFF2-40B4-BE49-F238E27FC236}">
              <a16:creationId xmlns:a16="http://schemas.microsoft.com/office/drawing/2014/main" id="{0C18DF73-5BB2-4B15-A8AB-2C572F52F74C}"/>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39" name="テキスト ボックス 838">
          <a:extLst>
            <a:ext uri="{FF2B5EF4-FFF2-40B4-BE49-F238E27FC236}">
              <a16:creationId xmlns:a16="http://schemas.microsoft.com/office/drawing/2014/main" id="{7859AAFD-A6ED-448D-AC50-417A29C700FB}"/>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0" name="直線コネクタ 839">
          <a:extLst>
            <a:ext uri="{FF2B5EF4-FFF2-40B4-BE49-F238E27FC236}">
              <a16:creationId xmlns:a16="http://schemas.microsoft.com/office/drawing/2014/main" id="{967EB50B-88A6-4698-AF35-2C08C8AC0AA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1" name="テキスト ボックス 840">
          <a:extLst>
            <a:ext uri="{FF2B5EF4-FFF2-40B4-BE49-F238E27FC236}">
              <a16:creationId xmlns:a16="http://schemas.microsoft.com/office/drawing/2014/main" id="{4FFC88E0-B2D7-4A0F-9156-3B339D58EDDC}"/>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2" name="【公民館】&#10;有形固定資産減価償却率グラフ枠">
          <a:extLst>
            <a:ext uri="{FF2B5EF4-FFF2-40B4-BE49-F238E27FC236}">
              <a16:creationId xmlns:a16="http://schemas.microsoft.com/office/drawing/2014/main" id="{D89F6033-7D46-4713-8952-D55BDD2546F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843" name="直線コネクタ 842">
          <a:extLst>
            <a:ext uri="{FF2B5EF4-FFF2-40B4-BE49-F238E27FC236}">
              <a16:creationId xmlns:a16="http://schemas.microsoft.com/office/drawing/2014/main" id="{7BCC0527-51C3-4942-AF6E-1A52558BA6DF}"/>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44" name="【公民館】&#10;有形固定資産減価償却率最小値テキスト">
          <a:extLst>
            <a:ext uri="{FF2B5EF4-FFF2-40B4-BE49-F238E27FC236}">
              <a16:creationId xmlns:a16="http://schemas.microsoft.com/office/drawing/2014/main" id="{236BF770-CC45-441B-B434-AA4C55B72D53}"/>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45" name="直線コネクタ 844">
          <a:extLst>
            <a:ext uri="{FF2B5EF4-FFF2-40B4-BE49-F238E27FC236}">
              <a16:creationId xmlns:a16="http://schemas.microsoft.com/office/drawing/2014/main" id="{088D0DF3-5236-4927-AA1B-2FFB9C0FBFB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846" name="【公民館】&#10;有形固定資産減価償却率最大値テキスト">
          <a:extLst>
            <a:ext uri="{FF2B5EF4-FFF2-40B4-BE49-F238E27FC236}">
              <a16:creationId xmlns:a16="http://schemas.microsoft.com/office/drawing/2014/main" id="{CE530950-3FFD-4ADA-8471-2B4DDA437CEF}"/>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847" name="直線コネクタ 846">
          <a:extLst>
            <a:ext uri="{FF2B5EF4-FFF2-40B4-BE49-F238E27FC236}">
              <a16:creationId xmlns:a16="http://schemas.microsoft.com/office/drawing/2014/main" id="{D9EFA3D5-DFE4-43BB-84E0-54CBAF68CECD}"/>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848" name="【公民館】&#10;有形固定資産減価償却率平均値テキスト">
          <a:extLst>
            <a:ext uri="{FF2B5EF4-FFF2-40B4-BE49-F238E27FC236}">
              <a16:creationId xmlns:a16="http://schemas.microsoft.com/office/drawing/2014/main" id="{92AFA831-FE7F-4C75-B3A6-16D5FB6803BE}"/>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849" name="フローチャート: 判断 848">
          <a:extLst>
            <a:ext uri="{FF2B5EF4-FFF2-40B4-BE49-F238E27FC236}">
              <a16:creationId xmlns:a16="http://schemas.microsoft.com/office/drawing/2014/main" id="{C504641E-34CC-4B74-B1E6-1D94D96C699A}"/>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850" name="フローチャート: 判断 849">
          <a:extLst>
            <a:ext uri="{FF2B5EF4-FFF2-40B4-BE49-F238E27FC236}">
              <a16:creationId xmlns:a16="http://schemas.microsoft.com/office/drawing/2014/main" id="{00EA4D05-E816-4168-A5BF-A4BB9FFBA73B}"/>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51" name="フローチャート: 判断 850">
          <a:extLst>
            <a:ext uri="{FF2B5EF4-FFF2-40B4-BE49-F238E27FC236}">
              <a16:creationId xmlns:a16="http://schemas.microsoft.com/office/drawing/2014/main" id="{87A426A2-11FE-4EB5-A4E3-D26989572C82}"/>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852" name="フローチャート: 判断 851">
          <a:extLst>
            <a:ext uri="{FF2B5EF4-FFF2-40B4-BE49-F238E27FC236}">
              <a16:creationId xmlns:a16="http://schemas.microsoft.com/office/drawing/2014/main" id="{C00D8CBB-C61A-4860-962C-D56D30EDFB5A}"/>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52070</xdr:rowOff>
    </xdr:from>
    <xdr:to>
      <xdr:col>67</xdr:col>
      <xdr:colOff>101600</xdr:colOff>
      <xdr:row>104</xdr:row>
      <xdr:rowOff>153670</xdr:rowOff>
    </xdr:to>
    <xdr:sp macro="" textlink="">
      <xdr:nvSpPr>
        <xdr:cNvPr id="853" name="フローチャート: 判断 852">
          <a:extLst>
            <a:ext uri="{FF2B5EF4-FFF2-40B4-BE49-F238E27FC236}">
              <a16:creationId xmlns:a16="http://schemas.microsoft.com/office/drawing/2014/main" id="{9D0A66F6-EEDC-45C7-9CA5-7CF0AFD6219D}"/>
            </a:ext>
          </a:extLst>
        </xdr:cNvPr>
        <xdr:cNvSpPr/>
      </xdr:nvSpPr>
      <xdr:spPr>
        <a:xfrm>
          <a:off x="12763500" y="1788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4" name="テキスト ボックス 853">
          <a:extLst>
            <a:ext uri="{FF2B5EF4-FFF2-40B4-BE49-F238E27FC236}">
              <a16:creationId xmlns:a16="http://schemas.microsoft.com/office/drawing/2014/main" id="{7FE9A839-4C8E-4844-A3C1-5A4CF5BA435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5" name="テキスト ボックス 854">
          <a:extLst>
            <a:ext uri="{FF2B5EF4-FFF2-40B4-BE49-F238E27FC236}">
              <a16:creationId xmlns:a16="http://schemas.microsoft.com/office/drawing/2014/main" id="{BAE8CFE0-7292-4061-A7C0-F526FEC0156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56" name="テキスト ボックス 855">
          <a:extLst>
            <a:ext uri="{FF2B5EF4-FFF2-40B4-BE49-F238E27FC236}">
              <a16:creationId xmlns:a16="http://schemas.microsoft.com/office/drawing/2014/main" id="{CF7C2058-9BD0-46FA-B4F9-57680EC1F71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57" name="テキスト ボックス 856">
          <a:extLst>
            <a:ext uri="{FF2B5EF4-FFF2-40B4-BE49-F238E27FC236}">
              <a16:creationId xmlns:a16="http://schemas.microsoft.com/office/drawing/2014/main" id="{D8B824D6-7FD6-4AF9-A4F3-8427980B527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6005341E-364F-404D-98FE-7FE62185C7E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27305</xdr:rowOff>
    </xdr:from>
    <xdr:to>
      <xdr:col>85</xdr:col>
      <xdr:colOff>177800</xdr:colOff>
      <xdr:row>106</xdr:row>
      <xdr:rowOff>128905</xdr:rowOff>
    </xdr:to>
    <xdr:sp macro="" textlink="">
      <xdr:nvSpPr>
        <xdr:cNvPr id="859" name="楕円 858">
          <a:extLst>
            <a:ext uri="{FF2B5EF4-FFF2-40B4-BE49-F238E27FC236}">
              <a16:creationId xmlns:a16="http://schemas.microsoft.com/office/drawing/2014/main" id="{04B5D046-D663-4BE7-BFA3-D5CA588473EF}"/>
            </a:ext>
          </a:extLst>
        </xdr:cNvPr>
        <xdr:cNvSpPr/>
      </xdr:nvSpPr>
      <xdr:spPr>
        <a:xfrm>
          <a:off x="162687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5732</xdr:rowOff>
    </xdr:from>
    <xdr:ext cx="405111" cy="259045"/>
    <xdr:sp macro="" textlink="">
      <xdr:nvSpPr>
        <xdr:cNvPr id="860" name="【公民館】&#10;有形固定資産減価償却率該当値テキスト">
          <a:extLst>
            <a:ext uri="{FF2B5EF4-FFF2-40B4-BE49-F238E27FC236}">
              <a16:creationId xmlns:a16="http://schemas.microsoft.com/office/drawing/2014/main" id="{CC59692F-BE00-4D28-808E-5659DEA9B05A}"/>
            </a:ext>
          </a:extLst>
        </xdr:cNvPr>
        <xdr:cNvSpPr txBox="1"/>
      </xdr:nvSpPr>
      <xdr:spPr>
        <a:xfrm>
          <a:off x="16357600"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162561</xdr:rowOff>
    </xdr:from>
    <xdr:to>
      <xdr:col>81</xdr:col>
      <xdr:colOff>101600</xdr:colOff>
      <xdr:row>106</xdr:row>
      <xdr:rowOff>92711</xdr:rowOff>
    </xdr:to>
    <xdr:sp macro="" textlink="">
      <xdr:nvSpPr>
        <xdr:cNvPr id="861" name="楕円 860">
          <a:extLst>
            <a:ext uri="{FF2B5EF4-FFF2-40B4-BE49-F238E27FC236}">
              <a16:creationId xmlns:a16="http://schemas.microsoft.com/office/drawing/2014/main" id="{01C1DEAD-8AFD-42C1-911F-A1DDD706E2D6}"/>
            </a:ext>
          </a:extLst>
        </xdr:cNvPr>
        <xdr:cNvSpPr/>
      </xdr:nvSpPr>
      <xdr:spPr>
        <a:xfrm>
          <a:off x="15430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41911</xdr:rowOff>
    </xdr:from>
    <xdr:to>
      <xdr:col>85</xdr:col>
      <xdr:colOff>127000</xdr:colOff>
      <xdr:row>106</xdr:row>
      <xdr:rowOff>78105</xdr:rowOff>
    </xdr:to>
    <xdr:cxnSp macro="">
      <xdr:nvCxnSpPr>
        <xdr:cNvPr id="862" name="直線コネクタ 861">
          <a:extLst>
            <a:ext uri="{FF2B5EF4-FFF2-40B4-BE49-F238E27FC236}">
              <a16:creationId xmlns:a16="http://schemas.microsoft.com/office/drawing/2014/main" id="{0775B526-24F7-43D5-827D-BA3EE1A792A2}"/>
            </a:ext>
          </a:extLst>
        </xdr:cNvPr>
        <xdr:cNvCxnSpPr/>
      </xdr:nvCxnSpPr>
      <xdr:spPr>
        <a:xfrm>
          <a:off x="15481300" y="18215611"/>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73025</xdr:rowOff>
    </xdr:from>
    <xdr:to>
      <xdr:col>76</xdr:col>
      <xdr:colOff>165100</xdr:colOff>
      <xdr:row>107</xdr:row>
      <xdr:rowOff>3175</xdr:rowOff>
    </xdr:to>
    <xdr:sp macro="" textlink="">
      <xdr:nvSpPr>
        <xdr:cNvPr id="863" name="楕円 862">
          <a:extLst>
            <a:ext uri="{FF2B5EF4-FFF2-40B4-BE49-F238E27FC236}">
              <a16:creationId xmlns:a16="http://schemas.microsoft.com/office/drawing/2014/main" id="{FD8E5047-102B-47D8-8F0E-EDFD92D90C43}"/>
            </a:ext>
          </a:extLst>
        </xdr:cNvPr>
        <xdr:cNvSpPr/>
      </xdr:nvSpPr>
      <xdr:spPr>
        <a:xfrm>
          <a:off x="14541500" y="1824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41911</xdr:rowOff>
    </xdr:from>
    <xdr:to>
      <xdr:col>81</xdr:col>
      <xdr:colOff>50800</xdr:colOff>
      <xdr:row>106</xdr:row>
      <xdr:rowOff>123825</xdr:rowOff>
    </xdr:to>
    <xdr:cxnSp macro="">
      <xdr:nvCxnSpPr>
        <xdr:cNvPr id="864" name="直線コネクタ 863">
          <a:extLst>
            <a:ext uri="{FF2B5EF4-FFF2-40B4-BE49-F238E27FC236}">
              <a16:creationId xmlns:a16="http://schemas.microsoft.com/office/drawing/2014/main" id="{5259A1A7-B7DF-4836-947D-27BAE011A4D3}"/>
            </a:ext>
          </a:extLst>
        </xdr:cNvPr>
        <xdr:cNvCxnSpPr/>
      </xdr:nvCxnSpPr>
      <xdr:spPr>
        <a:xfrm flipV="1">
          <a:off x="14592300" y="18215611"/>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865" name="楕円 864">
          <a:extLst>
            <a:ext uri="{FF2B5EF4-FFF2-40B4-BE49-F238E27FC236}">
              <a16:creationId xmlns:a16="http://schemas.microsoft.com/office/drawing/2014/main" id="{EDA4A9DD-3F50-4CFB-B6DC-AB3242188145}"/>
            </a:ext>
          </a:extLst>
        </xdr:cNvPr>
        <xdr:cNvSpPr/>
      </xdr:nvSpPr>
      <xdr:spPr>
        <a:xfrm>
          <a:off x="13652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87630</xdr:rowOff>
    </xdr:from>
    <xdr:to>
      <xdr:col>76</xdr:col>
      <xdr:colOff>114300</xdr:colOff>
      <xdr:row>106</xdr:row>
      <xdr:rowOff>123825</xdr:rowOff>
    </xdr:to>
    <xdr:cxnSp macro="">
      <xdr:nvCxnSpPr>
        <xdr:cNvPr id="866" name="直線コネクタ 865">
          <a:extLst>
            <a:ext uri="{FF2B5EF4-FFF2-40B4-BE49-F238E27FC236}">
              <a16:creationId xmlns:a16="http://schemas.microsoft.com/office/drawing/2014/main" id="{A74CFC61-B3FE-439A-A42F-E41A88E63D06}"/>
            </a:ext>
          </a:extLst>
        </xdr:cNvPr>
        <xdr:cNvCxnSpPr/>
      </xdr:nvCxnSpPr>
      <xdr:spPr>
        <a:xfrm>
          <a:off x="13703300" y="182613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162561</xdr:rowOff>
    </xdr:from>
    <xdr:to>
      <xdr:col>67</xdr:col>
      <xdr:colOff>101600</xdr:colOff>
      <xdr:row>106</xdr:row>
      <xdr:rowOff>92711</xdr:rowOff>
    </xdr:to>
    <xdr:sp macro="" textlink="">
      <xdr:nvSpPr>
        <xdr:cNvPr id="867" name="楕円 866">
          <a:extLst>
            <a:ext uri="{FF2B5EF4-FFF2-40B4-BE49-F238E27FC236}">
              <a16:creationId xmlns:a16="http://schemas.microsoft.com/office/drawing/2014/main" id="{F71D49E7-6CC5-4B1C-A149-41290374412B}"/>
            </a:ext>
          </a:extLst>
        </xdr:cNvPr>
        <xdr:cNvSpPr/>
      </xdr:nvSpPr>
      <xdr:spPr>
        <a:xfrm>
          <a:off x="12763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41911</xdr:rowOff>
    </xdr:from>
    <xdr:to>
      <xdr:col>71</xdr:col>
      <xdr:colOff>177800</xdr:colOff>
      <xdr:row>106</xdr:row>
      <xdr:rowOff>87630</xdr:rowOff>
    </xdr:to>
    <xdr:cxnSp macro="">
      <xdr:nvCxnSpPr>
        <xdr:cNvPr id="868" name="直線コネクタ 867">
          <a:extLst>
            <a:ext uri="{FF2B5EF4-FFF2-40B4-BE49-F238E27FC236}">
              <a16:creationId xmlns:a16="http://schemas.microsoft.com/office/drawing/2014/main" id="{CF8D9629-60A7-4DF6-8B52-8FC7A6C50D57}"/>
            </a:ext>
          </a:extLst>
        </xdr:cNvPr>
        <xdr:cNvCxnSpPr/>
      </xdr:nvCxnSpPr>
      <xdr:spPr>
        <a:xfrm>
          <a:off x="12814300" y="182156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73041</xdr:rowOff>
    </xdr:from>
    <xdr:ext cx="405111" cy="259045"/>
    <xdr:sp macro="" textlink="">
      <xdr:nvSpPr>
        <xdr:cNvPr id="869" name="n_1aveValue【公民館】&#10;有形固定資産減価償却率">
          <a:extLst>
            <a:ext uri="{FF2B5EF4-FFF2-40B4-BE49-F238E27FC236}">
              <a16:creationId xmlns:a16="http://schemas.microsoft.com/office/drawing/2014/main" id="{54EDF892-46D9-4FD7-8480-C1192DF682D8}"/>
            </a:ext>
          </a:extLst>
        </xdr:cNvPr>
        <xdr:cNvSpPr txBox="1"/>
      </xdr:nvSpPr>
      <xdr:spPr>
        <a:xfrm>
          <a:off x="15266044" y="17732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70" name="n_2aveValue【公民館】&#10;有形固定資産減価償却率">
          <a:extLst>
            <a:ext uri="{FF2B5EF4-FFF2-40B4-BE49-F238E27FC236}">
              <a16:creationId xmlns:a16="http://schemas.microsoft.com/office/drawing/2014/main" id="{EE8FBA26-E54D-43DC-8C36-82FD4F6063FF}"/>
            </a:ext>
          </a:extLst>
        </xdr:cNvPr>
        <xdr:cNvSpPr txBox="1"/>
      </xdr:nvSpPr>
      <xdr:spPr>
        <a:xfrm>
          <a:off x="14389744" y="1771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36847</xdr:rowOff>
    </xdr:from>
    <xdr:ext cx="405111" cy="259045"/>
    <xdr:sp macro="" textlink="">
      <xdr:nvSpPr>
        <xdr:cNvPr id="871" name="n_3aveValue【公民館】&#10;有形固定資産減価償却率">
          <a:extLst>
            <a:ext uri="{FF2B5EF4-FFF2-40B4-BE49-F238E27FC236}">
              <a16:creationId xmlns:a16="http://schemas.microsoft.com/office/drawing/2014/main" id="{65583972-525A-46ED-B68C-C845404D7513}"/>
            </a:ext>
          </a:extLst>
        </xdr:cNvPr>
        <xdr:cNvSpPr txBox="1"/>
      </xdr:nvSpPr>
      <xdr:spPr>
        <a:xfrm>
          <a:off x="135007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170197</xdr:rowOff>
    </xdr:from>
    <xdr:ext cx="405111" cy="259045"/>
    <xdr:sp macro="" textlink="">
      <xdr:nvSpPr>
        <xdr:cNvPr id="872" name="n_4aveValue【公民館】&#10;有形固定資産減価償却率">
          <a:extLst>
            <a:ext uri="{FF2B5EF4-FFF2-40B4-BE49-F238E27FC236}">
              <a16:creationId xmlns:a16="http://schemas.microsoft.com/office/drawing/2014/main" id="{EF8CFAF5-1F0D-4C17-83B2-71D22199BA95}"/>
            </a:ext>
          </a:extLst>
        </xdr:cNvPr>
        <xdr:cNvSpPr txBox="1"/>
      </xdr:nvSpPr>
      <xdr:spPr>
        <a:xfrm>
          <a:off x="12611744" y="1765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83838</xdr:rowOff>
    </xdr:from>
    <xdr:ext cx="405111" cy="259045"/>
    <xdr:sp macro="" textlink="">
      <xdr:nvSpPr>
        <xdr:cNvPr id="873" name="n_1mainValue【公民館】&#10;有形固定資産減価償却率">
          <a:extLst>
            <a:ext uri="{FF2B5EF4-FFF2-40B4-BE49-F238E27FC236}">
              <a16:creationId xmlns:a16="http://schemas.microsoft.com/office/drawing/2014/main" id="{A6C3F9FA-B38E-4997-A4CE-5111C2FD814A}"/>
            </a:ext>
          </a:extLst>
        </xdr:cNvPr>
        <xdr:cNvSpPr txBox="1"/>
      </xdr:nvSpPr>
      <xdr:spPr>
        <a:xfrm>
          <a:off x="15266044" y="1825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165752</xdr:rowOff>
    </xdr:from>
    <xdr:ext cx="405111" cy="259045"/>
    <xdr:sp macro="" textlink="">
      <xdr:nvSpPr>
        <xdr:cNvPr id="874" name="n_2mainValue【公民館】&#10;有形固定資産減価償却率">
          <a:extLst>
            <a:ext uri="{FF2B5EF4-FFF2-40B4-BE49-F238E27FC236}">
              <a16:creationId xmlns:a16="http://schemas.microsoft.com/office/drawing/2014/main" id="{018388D8-EA6A-4722-9169-9EEE41B7EAA1}"/>
            </a:ext>
          </a:extLst>
        </xdr:cNvPr>
        <xdr:cNvSpPr txBox="1"/>
      </xdr:nvSpPr>
      <xdr:spPr>
        <a:xfrm>
          <a:off x="14389744" y="183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875" name="n_3mainValue【公民館】&#10;有形固定資産減価償却率">
          <a:extLst>
            <a:ext uri="{FF2B5EF4-FFF2-40B4-BE49-F238E27FC236}">
              <a16:creationId xmlns:a16="http://schemas.microsoft.com/office/drawing/2014/main" id="{084C16C2-3A85-4667-B789-36FF47F9F917}"/>
            </a:ext>
          </a:extLst>
        </xdr:cNvPr>
        <xdr:cNvSpPr txBox="1"/>
      </xdr:nvSpPr>
      <xdr:spPr>
        <a:xfrm>
          <a:off x="13500744" y="183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83838</xdr:rowOff>
    </xdr:from>
    <xdr:ext cx="405111" cy="259045"/>
    <xdr:sp macro="" textlink="">
      <xdr:nvSpPr>
        <xdr:cNvPr id="876" name="n_4mainValue【公民館】&#10;有形固定資産減価償却率">
          <a:extLst>
            <a:ext uri="{FF2B5EF4-FFF2-40B4-BE49-F238E27FC236}">
              <a16:creationId xmlns:a16="http://schemas.microsoft.com/office/drawing/2014/main" id="{12DA422A-FC28-4824-8887-B996DBB6AAB4}"/>
            </a:ext>
          </a:extLst>
        </xdr:cNvPr>
        <xdr:cNvSpPr txBox="1"/>
      </xdr:nvSpPr>
      <xdr:spPr>
        <a:xfrm>
          <a:off x="12611744" y="1825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77" name="正方形/長方形 876">
          <a:extLst>
            <a:ext uri="{FF2B5EF4-FFF2-40B4-BE49-F238E27FC236}">
              <a16:creationId xmlns:a16="http://schemas.microsoft.com/office/drawing/2014/main" id="{842468B6-A0B6-4A21-998A-C7195B63685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78" name="正方形/長方形 877">
          <a:extLst>
            <a:ext uri="{FF2B5EF4-FFF2-40B4-BE49-F238E27FC236}">
              <a16:creationId xmlns:a16="http://schemas.microsoft.com/office/drawing/2014/main" id="{4CF08220-F7A1-44F1-ACDE-2D4721B6F1C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79" name="正方形/長方形 878">
          <a:extLst>
            <a:ext uri="{FF2B5EF4-FFF2-40B4-BE49-F238E27FC236}">
              <a16:creationId xmlns:a16="http://schemas.microsoft.com/office/drawing/2014/main" id="{8AE69D83-4EAB-4DD8-AA84-010B44B0443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0" name="正方形/長方形 879">
          <a:extLst>
            <a:ext uri="{FF2B5EF4-FFF2-40B4-BE49-F238E27FC236}">
              <a16:creationId xmlns:a16="http://schemas.microsoft.com/office/drawing/2014/main" id="{6F478FD8-FD7B-407D-9473-E00E5A0FD2A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1" name="正方形/長方形 880">
          <a:extLst>
            <a:ext uri="{FF2B5EF4-FFF2-40B4-BE49-F238E27FC236}">
              <a16:creationId xmlns:a16="http://schemas.microsoft.com/office/drawing/2014/main" id="{CC4DB1ED-7B35-45F8-9CC9-EED0110641B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2" name="正方形/長方形 881">
          <a:extLst>
            <a:ext uri="{FF2B5EF4-FFF2-40B4-BE49-F238E27FC236}">
              <a16:creationId xmlns:a16="http://schemas.microsoft.com/office/drawing/2014/main" id="{A24525EC-3DA6-4249-9A0A-0DD58A6F0D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3" name="正方形/長方形 882">
          <a:extLst>
            <a:ext uri="{FF2B5EF4-FFF2-40B4-BE49-F238E27FC236}">
              <a16:creationId xmlns:a16="http://schemas.microsoft.com/office/drawing/2014/main" id="{27B454D5-8A92-4DCC-A0E9-9844505E192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4" name="正方形/長方形 883">
          <a:extLst>
            <a:ext uri="{FF2B5EF4-FFF2-40B4-BE49-F238E27FC236}">
              <a16:creationId xmlns:a16="http://schemas.microsoft.com/office/drawing/2014/main" id="{D1F4186A-CDC8-4D09-BC07-7F8949F31BA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5" name="テキスト ボックス 884">
          <a:extLst>
            <a:ext uri="{FF2B5EF4-FFF2-40B4-BE49-F238E27FC236}">
              <a16:creationId xmlns:a16="http://schemas.microsoft.com/office/drawing/2014/main" id="{2B316964-2D07-42DC-8941-CD047227A2F9}"/>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86" name="直線コネクタ 885">
          <a:extLst>
            <a:ext uri="{FF2B5EF4-FFF2-40B4-BE49-F238E27FC236}">
              <a16:creationId xmlns:a16="http://schemas.microsoft.com/office/drawing/2014/main" id="{11C320B6-BA02-4C16-A287-9C429E32C39F}"/>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87" name="直線コネクタ 886">
          <a:extLst>
            <a:ext uri="{FF2B5EF4-FFF2-40B4-BE49-F238E27FC236}">
              <a16:creationId xmlns:a16="http://schemas.microsoft.com/office/drawing/2014/main" id="{88338E60-9D5A-4FB9-9D67-8883AD66601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88" name="テキスト ボックス 887">
          <a:extLst>
            <a:ext uri="{FF2B5EF4-FFF2-40B4-BE49-F238E27FC236}">
              <a16:creationId xmlns:a16="http://schemas.microsoft.com/office/drawing/2014/main" id="{915409B9-C095-4C00-84A9-9B5988D0F1C6}"/>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89" name="直線コネクタ 888">
          <a:extLst>
            <a:ext uri="{FF2B5EF4-FFF2-40B4-BE49-F238E27FC236}">
              <a16:creationId xmlns:a16="http://schemas.microsoft.com/office/drawing/2014/main" id="{A65AC1B0-6E10-4DB3-B6F0-43F25C4D0173}"/>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90" name="テキスト ボックス 889">
          <a:extLst>
            <a:ext uri="{FF2B5EF4-FFF2-40B4-BE49-F238E27FC236}">
              <a16:creationId xmlns:a16="http://schemas.microsoft.com/office/drawing/2014/main" id="{762070FE-7126-45F0-8EAE-302AFE7A63D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91" name="直線コネクタ 890">
          <a:extLst>
            <a:ext uri="{FF2B5EF4-FFF2-40B4-BE49-F238E27FC236}">
              <a16:creationId xmlns:a16="http://schemas.microsoft.com/office/drawing/2014/main" id="{2C00C3CB-B84B-452F-84E4-CF930DBDF258}"/>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92" name="テキスト ボックス 891">
          <a:extLst>
            <a:ext uri="{FF2B5EF4-FFF2-40B4-BE49-F238E27FC236}">
              <a16:creationId xmlns:a16="http://schemas.microsoft.com/office/drawing/2014/main" id="{0905D8DB-C334-4621-885A-768A2812B19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93" name="直線コネクタ 892">
          <a:extLst>
            <a:ext uri="{FF2B5EF4-FFF2-40B4-BE49-F238E27FC236}">
              <a16:creationId xmlns:a16="http://schemas.microsoft.com/office/drawing/2014/main" id="{2F4ECA82-5029-4191-9394-49207E1E152C}"/>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94" name="テキスト ボックス 893">
          <a:extLst>
            <a:ext uri="{FF2B5EF4-FFF2-40B4-BE49-F238E27FC236}">
              <a16:creationId xmlns:a16="http://schemas.microsoft.com/office/drawing/2014/main" id="{4FFB6F9A-633E-45F7-9834-92CEF65C70AB}"/>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95" name="直線コネクタ 894">
          <a:extLst>
            <a:ext uri="{FF2B5EF4-FFF2-40B4-BE49-F238E27FC236}">
              <a16:creationId xmlns:a16="http://schemas.microsoft.com/office/drawing/2014/main" id="{B29F327F-138A-41E2-ADA5-3A449246142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96" name="テキスト ボックス 895">
          <a:extLst>
            <a:ext uri="{FF2B5EF4-FFF2-40B4-BE49-F238E27FC236}">
              <a16:creationId xmlns:a16="http://schemas.microsoft.com/office/drawing/2014/main" id="{3F82815B-274E-4EB4-999B-0E5DC19DCBDC}"/>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97" name="直線コネクタ 896">
          <a:extLst>
            <a:ext uri="{FF2B5EF4-FFF2-40B4-BE49-F238E27FC236}">
              <a16:creationId xmlns:a16="http://schemas.microsoft.com/office/drawing/2014/main" id="{C2BB0A94-2BFE-4866-BF60-0C0B19DFB9A1}"/>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98" name="テキスト ボックス 897">
          <a:extLst>
            <a:ext uri="{FF2B5EF4-FFF2-40B4-BE49-F238E27FC236}">
              <a16:creationId xmlns:a16="http://schemas.microsoft.com/office/drawing/2014/main" id="{0FF6AFA4-CD99-41B2-A500-9A99C3780F3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99" name="直線コネクタ 898">
          <a:extLst>
            <a:ext uri="{FF2B5EF4-FFF2-40B4-BE49-F238E27FC236}">
              <a16:creationId xmlns:a16="http://schemas.microsoft.com/office/drawing/2014/main" id="{83FE14BA-8A6D-4630-8048-B4ED84596B5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0" name="テキスト ボックス 899">
          <a:extLst>
            <a:ext uri="{FF2B5EF4-FFF2-40B4-BE49-F238E27FC236}">
              <a16:creationId xmlns:a16="http://schemas.microsoft.com/office/drawing/2014/main" id="{35D232D8-533E-47F4-A36E-1C04F211176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1" name="【公民館】&#10;一人当たり面積グラフ枠">
          <a:extLst>
            <a:ext uri="{FF2B5EF4-FFF2-40B4-BE49-F238E27FC236}">
              <a16:creationId xmlns:a16="http://schemas.microsoft.com/office/drawing/2014/main" id="{693896B1-8344-463A-831D-EF2BBA3EDF3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902" name="直線コネクタ 901">
          <a:extLst>
            <a:ext uri="{FF2B5EF4-FFF2-40B4-BE49-F238E27FC236}">
              <a16:creationId xmlns:a16="http://schemas.microsoft.com/office/drawing/2014/main" id="{7BC87533-6824-4BC5-B905-964F48A714ED}"/>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903" name="【公民館】&#10;一人当たり面積最小値テキスト">
          <a:extLst>
            <a:ext uri="{FF2B5EF4-FFF2-40B4-BE49-F238E27FC236}">
              <a16:creationId xmlns:a16="http://schemas.microsoft.com/office/drawing/2014/main" id="{9A0F6FD2-02ED-4EB2-8BDE-3407C43F11B3}"/>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904" name="直線コネクタ 903">
          <a:extLst>
            <a:ext uri="{FF2B5EF4-FFF2-40B4-BE49-F238E27FC236}">
              <a16:creationId xmlns:a16="http://schemas.microsoft.com/office/drawing/2014/main" id="{D3C2F9A1-6271-4059-B684-223A87F46DD4}"/>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905" name="【公民館】&#10;一人当たり面積最大値テキスト">
          <a:extLst>
            <a:ext uri="{FF2B5EF4-FFF2-40B4-BE49-F238E27FC236}">
              <a16:creationId xmlns:a16="http://schemas.microsoft.com/office/drawing/2014/main" id="{4E9AB752-3883-453A-B328-C10D51B54329}"/>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906" name="直線コネクタ 905">
          <a:extLst>
            <a:ext uri="{FF2B5EF4-FFF2-40B4-BE49-F238E27FC236}">
              <a16:creationId xmlns:a16="http://schemas.microsoft.com/office/drawing/2014/main" id="{2CA664D9-B26A-43EF-A891-AF863E408E5D}"/>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907" name="【公民館】&#10;一人当たり面積平均値テキスト">
          <a:extLst>
            <a:ext uri="{FF2B5EF4-FFF2-40B4-BE49-F238E27FC236}">
              <a16:creationId xmlns:a16="http://schemas.microsoft.com/office/drawing/2014/main" id="{DEB3EDD2-0272-449F-8067-CC259694D4C9}"/>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908" name="フローチャート: 判断 907">
          <a:extLst>
            <a:ext uri="{FF2B5EF4-FFF2-40B4-BE49-F238E27FC236}">
              <a16:creationId xmlns:a16="http://schemas.microsoft.com/office/drawing/2014/main" id="{01A351DF-6A0A-4F37-8197-E89C6F96CE97}"/>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909" name="フローチャート: 判断 908">
          <a:extLst>
            <a:ext uri="{FF2B5EF4-FFF2-40B4-BE49-F238E27FC236}">
              <a16:creationId xmlns:a16="http://schemas.microsoft.com/office/drawing/2014/main" id="{7C2E7DC2-A6D6-4896-A03A-73D0DF21A19A}"/>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910" name="フローチャート: 判断 909">
          <a:extLst>
            <a:ext uri="{FF2B5EF4-FFF2-40B4-BE49-F238E27FC236}">
              <a16:creationId xmlns:a16="http://schemas.microsoft.com/office/drawing/2014/main" id="{F7001521-389B-4870-A6BA-6C17D658D98B}"/>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911" name="フローチャート: 判断 910">
          <a:extLst>
            <a:ext uri="{FF2B5EF4-FFF2-40B4-BE49-F238E27FC236}">
              <a16:creationId xmlns:a16="http://schemas.microsoft.com/office/drawing/2014/main" id="{90D476DB-346E-44F3-84FD-50EBF3411707}"/>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105411</xdr:rowOff>
    </xdr:from>
    <xdr:to>
      <xdr:col>98</xdr:col>
      <xdr:colOff>38100</xdr:colOff>
      <xdr:row>107</xdr:row>
      <xdr:rowOff>35561</xdr:rowOff>
    </xdr:to>
    <xdr:sp macro="" textlink="">
      <xdr:nvSpPr>
        <xdr:cNvPr id="912" name="フローチャート: 判断 911">
          <a:extLst>
            <a:ext uri="{FF2B5EF4-FFF2-40B4-BE49-F238E27FC236}">
              <a16:creationId xmlns:a16="http://schemas.microsoft.com/office/drawing/2014/main" id="{81357D04-1685-44EC-BC36-321A0646EF5A}"/>
            </a:ext>
          </a:extLst>
        </xdr:cNvPr>
        <xdr:cNvSpPr/>
      </xdr:nvSpPr>
      <xdr:spPr>
        <a:xfrm>
          <a:off x="186055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3" name="テキスト ボックス 912">
          <a:extLst>
            <a:ext uri="{FF2B5EF4-FFF2-40B4-BE49-F238E27FC236}">
              <a16:creationId xmlns:a16="http://schemas.microsoft.com/office/drawing/2014/main" id="{074F9334-ADAD-4AD9-859C-725D3340DF1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4" name="テキスト ボックス 913">
          <a:extLst>
            <a:ext uri="{FF2B5EF4-FFF2-40B4-BE49-F238E27FC236}">
              <a16:creationId xmlns:a16="http://schemas.microsoft.com/office/drawing/2014/main" id="{9B66CB0E-B861-4324-B5EC-7A391AA812C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199D52B6-4034-478D-B156-F2B3E88988E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8743B427-AB9E-48AF-96DD-1F5B394FA51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1129A3CD-E76D-4143-8110-625A9AED46E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128270</xdr:rowOff>
    </xdr:from>
    <xdr:to>
      <xdr:col>116</xdr:col>
      <xdr:colOff>114300</xdr:colOff>
      <xdr:row>107</xdr:row>
      <xdr:rowOff>58420</xdr:rowOff>
    </xdr:to>
    <xdr:sp macro="" textlink="">
      <xdr:nvSpPr>
        <xdr:cNvPr id="918" name="楕円 917">
          <a:extLst>
            <a:ext uri="{FF2B5EF4-FFF2-40B4-BE49-F238E27FC236}">
              <a16:creationId xmlns:a16="http://schemas.microsoft.com/office/drawing/2014/main" id="{0DDF9AB7-552D-48B5-9559-BD6D10FA0A25}"/>
            </a:ext>
          </a:extLst>
        </xdr:cNvPr>
        <xdr:cNvSpPr/>
      </xdr:nvSpPr>
      <xdr:spPr>
        <a:xfrm>
          <a:off x="221107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151147</xdr:rowOff>
    </xdr:from>
    <xdr:ext cx="469744" cy="259045"/>
    <xdr:sp macro="" textlink="">
      <xdr:nvSpPr>
        <xdr:cNvPr id="919" name="【公民館】&#10;一人当たり面積該当値テキスト">
          <a:extLst>
            <a:ext uri="{FF2B5EF4-FFF2-40B4-BE49-F238E27FC236}">
              <a16:creationId xmlns:a16="http://schemas.microsoft.com/office/drawing/2014/main" id="{DFFCFA5A-B766-43AE-89E6-4C54F40F7F0B}"/>
            </a:ext>
          </a:extLst>
        </xdr:cNvPr>
        <xdr:cNvSpPr txBox="1"/>
      </xdr:nvSpPr>
      <xdr:spPr>
        <a:xfrm>
          <a:off x="22199600" y="1815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134801</xdr:rowOff>
    </xdr:from>
    <xdr:to>
      <xdr:col>112</xdr:col>
      <xdr:colOff>38100</xdr:colOff>
      <xdr:row>107</xdr:row>
      <xdr:rowOff>64951</xdr:rowOff>
    </xdr:to>
    <xdr:sp macro="" textlink="">
      <xdr:nvSpPr>
        <xdr:cNvPr id="920" name="楕円 919">
          <a:extLst>
            <a:ext uri="{FF2B5EF4-FFF2-40B4-BE49-F238E27FC236}">
              <a16:creationId xmlns:a16="http://schemas.microsoft.com/office/drawing/2014/main" id="{794E350B-513C-404B-9A0F-7419BA9FF567}"/>
            </a:ext>
          </a:extLst>
        </xdr:cNvPr>
        <xdr:cNvSpPr/>
      </xdr:nvSpPr>
      <xdr:spPr>
        <a:xfrm>
          <a:off x="21272500" y="18308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7620</xdr:rowOff>
    </xdr:from>
    <xdr:to>
      <xdr:col>116</xdr:col>
      <xdr:colOff>63500</xdr:colOff>
      <xdr:row>107</xdr:row>
      <xdr:rowOff>14151</xdr:rowOff>
    </xdr:to>
    <xdr:cxnSp macro="">
      <xdr:nvCxnSpPr>
        <xdr:cNvPr id="921" name="直線コネクタ 920">
          <a:extLst>
            <a:ext uri="{FF2B5EF4-FFF2-40B4-BE49-F238E27FC236}">
              <a16:creationId xmlns:a16="http://schemas.microsoft.com/office/drawing/2014/main" id="{42BCA2CA-FCDE-4B77-B1C4-C327F526B84D}"/>
            </a:ext>
          </a:extLst>
        </xdr:cNvPr>
        <xdr:cNvCxnSpPr/>
      </xdr:nvCxnSpPr>
      <xdr:spPr>
        <a:xfrm flipV="1">
          <a:off x="21323300" y="18352770"/>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141332</xdr:rowOff>
    </xdr:from>
    <xdr:to>
      <xdr:col>107</xdr:col>
      <xdr:colOff>101600</xdr:colOff>
      <xdr:row>107</xdr:row>
      <xdr:rowOff>71482</xdr:rowOff>
    </xdr:to>
    <xdr:sp macro="" textlink="">
      <xdr:nvSpPr>
        <xdr:cNvPr id="922" name="楕円 921">
          <a:extLst>
            <a:ext uri="{FF2B5EF4-FFF2-40B4-BE49-F238E27FC236}">
              <a16:creationId xmlns:a16="http://schemas.microsoft.com/office/drawing/2014/main" id="{86039E21-647F-4960-AC9D-FF9F3CD9A6BE}"/>
            </a:ext>
          </a:extLst>
        </xdr:cNvPr>
        <xdr:cNvSpPr/>
      </xdr:nvSpPr>
      <xdr:spPr>
        <a:xfrm>
          <a:off x="20383500" y="18315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14151</xdr:rowOff>
    </xdr:from>
    <xdr:to>
      <xdr:col>111</xdr:col>
      <xdr:colOff>177800</xdr:colOff>
      <xdr:row>107</xdr:row>
      <xdr:rowOff>20682</xdr:rowOff>
    </xdr:to>
    <xdr:cxnSp macro="">
      <xdr:nvCxnSpPr>
        <xdr:cNvPr id="923" name="直線コネクタ 922">
          <a:extLst>
            <a:ext uri="{FF2B5EF4-FFF2-40B4-BE49-F238E27FC236}">
              <a16:creationId xmlns:a16="http://schemas.microsoft.com/office/drawing/2014/main" id="{35AE508D-F69A-4FEB-BC4B-20E27DF44BB0}"/>
            </a:ext>
          </a:extLst>
        </xdr:cNvPr>
        <xdr:cNvCxnSpPr/>
      </xdr:nvCxnSpPr>
      <xdr:spPr>
        <a:xfrm flipV="1">
          <a:off x="20434300" y="1835930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149498</xdr:rowOff>
    </xdr:from>
    <xdr:to>
      <xdr:col>102</xdr:col>
      <xdr:colOff>165100</xdr:colOff>
      <xdr:row>107</xdr:row>
      <xdr:rowOff>79648</xdr:rowOff>
    </xdr:to>
    <xdr:sp macro="" textlink="">
      <xdr:nvSpPr>
        <xdr:cNvPr id="924" name="楕円 923">
          <a:extLst>
            <a:ext uri="{FF2B5EF4-FFF2-40B4-BE49-F238E27FC236}">
              <a16:creationId xmlns:a16="http://schemas.microsoft.com/office/drawing/2014/main" id="{9A6F3532-CFF4-4D14-9A39-37738597DF9B}"/>
            </a:ext>
          </a:extLst>
        </xdr:cNvPr>
        <xdr:cNvSpPr/>
      </xdr:nvSpPr>
      <xdr:spPr>
        <a:xfrm>
          <a:off x="19494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20682</xdr:rowOff>
    </xdr:from>
    <xdr:to>
      <xdr:col>107</xdr:col>
      <xdr:colOff>50800</xdr:colOff>
      <xdr:row>107</xdr:row>
      <xdr:rowOff>28848</xdr:rowOff>
    </xdr:to>
    <xdr:cxnSp macro="">
      <xdr:nvCxnSpPr>
        <xdr:cNvPr id="925" name="直線コネクタ 924">
          <a:extLst>
            <a:ext uri="{FF2B5EF4-FFF2-40B4-BE49-F238E27FC236}">
              <a16:creationId xmlns:a16="http://schemas.microsoft.com/office/drawing/2014/main" id="{9B2E75D7-6490-460D-A93C-72DA6E7E0252}"/>
            </a:ext>
          </a:extLst>
        </xdr:cNvPr>
        <xdr:cNvCxnSpPr/>
      </xdr:nvCxnSpPr>
      <xdr:spPr>
        <a:xfrm flipV="1">
          <a:off x="19545300" y="18365832"/>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157662</xdr:rowOff>
    </xdr:from>
    <xdr:to>
      <xdr:col>98</xdr:col>
      <xdr:colOff>38100</xdr:colOff>
      <xdr:row>107</xdr:row>
      <xdr:rowOff>87812</xdr:rowOff>
    </xdr:to>
    <xdr:sp macro="" textlink="">
      <xdr:nvSpPr>
        <xdr:cNvPr id="926" name="楕円 925">
          <a:extLst>
            <a:ext uri="{FF2B5EF4-FFF2-40B4-BE49-F238E27FC236}">
              <a16:creationId xmlns:a16="http://schemas.microsoft.com/office/drawing/2014/main" id="{3CB67436-7041-4BD0-B35D-F9079F12B900}"/>
            </a:ext>
          </a:extLst>
        </xdr:cNvPr>
        <xdr:cNvSpPr/>
      </xdr:nvSpPr>
      <xdr:spPr>
        <a:xfrm>
          <a:off x="18605500" y="1833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28848</xdr:rowOff>
    </xdr:from>
    <xdr:to>
      <xdr:col>102</xdr:col>
      <xdr:colOff>114300</xdr:colOff>
      <xdr:row>107</xdr:row>
      <xdr:rowOff>37012</xdr:rowOff>
    </xdr:to>
    <xdr:cxnSp macro="">
      <xdr:nvCxnSpPr>
        <xdr:cNvPr id="927" name="直線コネクタ 926">
          <a:extLst>
            <a:ext uri="{FF2B5EF4-FFF2-40B4-BE49-F238E27FC236}">
              <a16:creationId xmlns:a16="http://schemas.microsoft.com/office/drawing/2014/main" id="{535CBBD8-2ACC-4F05-A665-54607AD0CBCA}"/>
            </a:ext>
          </a:extLst>
        </xdr:cNvPr>
        <xdr:cNvCxnSpPr/>
      </xdr:nvCxnSpPr>
      <xdr:spPr>
        <a:xfrm flipV="1">
          <a:off x="18656300" y="18373998"/>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928" name="n_1aveValue【公民館】&#10;一人当たり面積">
          <a:extLst>
            <a:ext uri="{FF2B5EF4-FFF2-40B4-BE49-F238E27FC236}">
              <a16:creationId xmlns:a16="http://schemas.microsoft.com/office/drawing/2014/main" id="{73437502-C09A-478B-A9C6-C840FEB35E14}"/>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929" name="n_2aveValue【公民館】&#10;一人当たり面積">
          <a:extLst>
            <a:ext uri="{FF2B5EF4-FFF2-40B4-BE49-F238E27FC236}">
              <a16:creationId xmlns:a16="http://schemas.microsoft.com/office/drawing/2014/main" id="{E370EE19-6FF2-4A40-8850-4581A079C510}"/>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89643</xdr:rowOff>
    </xdr:from>
    <xdr:ext cx="469744" cy="259045"/>
    <xdr:sp macro="" textlink="">
      <xdr:nvSpPr>
        <xdr:cNvPr id="930" name="n_3aveValue【公民館】&#10;一人当たり面積">
          <a:extLst>
            <a:ext uri="{FF2B5EF4-FFF2-40B4-BE49-F238E27FC236}">
              <a16:creationId xmlns:a16="http://schemas.microsoft.com/office/drawing/2014/main" id="{7720131F-647A-4289-B825-0DDBAEA83D03}"/>
            </a:ext>
          </a:extLst>
        </xdr:cNvPr>
        <xdr:cNvSpPr txBox="1"/>
      </xdr:nvSpPr>
      <xdr:spPr>
        <a:xfrm>
          <a:off x="19310427" y="1809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52088</xdr:rowOff>
    </xdr:from>
    <xdr:ext cx="469744" cy="259045"/>
    <xdr:sp macro="" textlink="">
      <xdr:nvSpPr>
        <xdr:cNvPr id="931" name="n_4aveValue【公民館】&#10;一人当たり面積">
          <a:extLst>
            <a:ext uri="{FF2B5EF4-FFF2-40B4-BE49-F238E27FC236}">
              <a16:creationId xmlns:a16="http://schemas.microsoft.com/office/drawing/2014/main" id="{8D1F0B1B-94AD-4DEC-9CB8-E4EC0D66B9B4}"/>
            </a:ext>
          </a:extLst>
        </xdr:cNvPr>
        <xdr:cNvSpPr txBox="1"/>
      </xdr:nvSpPr>
      <xdr:spPr>
        <a:xfrm>
          <a:off x="18421427" y="180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81478</xdr:rowOff>
    </xdr:from>
    <xdr:ext cx="469744" cy="259045"/>
    <xdr:sp macro="" textlink="">
      <xdr:nvSpPr>
        <xdr:cNvPr id="932" name="n_1mainValue【公民館】&#10;一人当たり面積">
          <a:extLst>
            <a:ext uri="{FF2B5EF4-FFF2-40B4-BE49-F238E27FC236}">
              <a16:creationId xmlns:a16="http://schemas.microsoft.com/office/drawing/2014/main" id="{B1558474-7D06-47B2-9456-37C96CAD55AB}"/>
            </a:ext>
          </a:extLst>
        </xdr:cNvPr>
        <xdr:cNvSpPr txBox="1"/>
      </xdr:nvSpPr>
      <xdr:spPr>
        <a:xfrm>
          <a:off x="21075727" y="1808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88009</xdr:rowOff>
    </xdr:from>
    <xdr:ext cx="469744" cy="259045"/>
    <xdr:sp macro="" textlink="">
      <xdr:nvSpPr>
        <xdr:cNvPr id="933" name="n_2mainValue【公民館】&#10;一人当たり面積">
          <a:extLst>
            <a:ext uri="{FF2B5EF4-FFF2-40B4-BE49-F238E27FC236}">
              <a16:creationId xmlns:a16="http://schemas.microsoft.com/office/drawing/2014/main" id="{CA4DC42C-2B3D-4BE7-AA81-A7C79E8539AE}"/>
            </a:ext>
          </a:extLst>
        </xdr:cNvPr>
        <xdr:cNvSpPr txBox="1"/>
      </xdr:nvSpPr>
      <xdr:spPr>
        <a:xfrm>
          <a:off x="20199427" y="18090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70775</xdr:rowOff>
    </xdr:from>
    <xdr:ext cx="469744" cy="259045"/>
    <xdr:sp macro="" textlink="">
      <xdr:nvSpPr>
        <xdr:cNvPr id="934" name="n_3mainValue【公民館】&#10;一人当たり面積">
          <a:extLst>
            <a:ext uri="{FF2B5EF4-FFF2-40B4-BE49-F238E27FC236}">
              <a16:creationId xmlns:a16="http://schemas.microsoft.com/office/drawing/2014/main" id="{5E79E340-CC33-47ED-B454-0DBCE057B9F4}"/>
            </a:ext>
          </a:extLst>
        </xdr:cNvPr>
        <xdr:cNvSpPr txBox="1"/>
      </xdr:nvSpPr>
      <xdr:spPr>
        <a:xfrm>
          <a:off x="19310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78939</xdr:rowOff>
    </xdr:from>
    <xdr:ext cx="469744" cy="259045"/>
    <xdr:sp macro="" textlink="">
      <xdr:nvSpPr>
        <xdr:cNvPr id="935" name="n_4mainValue【公民館】&#10;一人当たり面積">
          <a:extLst>
            <a:ext uri="{FF2B5EF4-FFF2-40B4-BE49-F238E27FC236}">
              <a16:creationId xmlns:a16="http://schemas.microsoft.com/office/drawing/2014/main" id="{5671D6E6-D40F-4982-A476-71CA40F92F3B}"/>
            </a:ext>
          </a:extLst>
        </xdr:cNvPr>
        <xdr:cNvSpPr txBox="1"/>
      </xdr:nvSpPr>
      <xdr:spPr>
        <a:xfrm>
          <a:off x="18421427" y="1842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6" name="正方形/長方形 935">
          <a:extLst>
            <a:ext uri="{FF2B5EF4-FFF2-40B4-BE49-F238E27FC236}">
              <a16:creationId xmlns:a16="http://schemas.microsoft.com/office/drawing/2014/main" id="{FA7F6355-762A-4A3A-9C14-88A8ED6C365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7" name="正方形/長方形 936">
          <a:extLst>
            <a:ext uri="{FF2B5EF4-FFF2-40B4-BE49-F238E27FC236}">
              <a16:creationId xmlns:a16="http://schemas.microsoft.com/office/drawing/2014/main" id="{A4A57AE7-9A1A-4A95-8E87-8858CC1A610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38" name="テキスト ボックス 937">
          <a:extLst>
            <a:ext uri="{FF2B5EF4-FFF2-40B4-BE49-F238E27FC236}">
              <a16:creationId xmlns:a16="http://schemas.microsoft.com/office/drawing/2014/main" id="{6BEF3C37-73AA-41C7-9C06-706CFF5A492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l"/>
          <a:r>
            <a:rPr kumimoji="1" lang="ja-JP" altLang="en-US" sz="1100">
              <a:solidFill>
                <a:sysClr val="windowText" lastClr="000000"/>
              </a:solidFill>
              <a:effectLst/>
              <a:latin typeface="+mn-lt"/>
              <a:ea typeface="+mn-ea"/>
              <a:cs typeface="+mn-cs"/>
            </a:rPr>
            <a:t>有形固定資産減価償却率については、すべての類型で類似団体平均を上回っている。特に道路、橋りょう等の整備は、合併前の高度経済成長期以降、旧町それぞれが一定期間で集中的に整備を行ったものが多く減価償却率を上げている。</a:t>
          </a:r>
        </a:p>
        <a:p>
          <a:r>
            <a:rPr kumimoji="1" lang="ja-JP" altLang="en-US" sz="1100">
              <a:solidFill>
                <a:sysClr val="windowText" lastClr="000000"/>
              </a:solidFill>
              <a:effectLst/>
              <a:latin typeface="+mn-lt"/>
              <a:ea typeface="+mn-ea"/>
              <a:cs typeface="+mn-cs"/>
            </a:rPr>
            <a:t>認定こども園・幼稚園・保育所については、平成になってから増改築し、比較的新しい施設もあるため類似団体平均を下回っていたが、上回ってきている。児童館については、令和４年度から廃止となっている。</a:t>
          </a:r>
        </a:p>
        <a:p>
          <a:r>
            <a:rPr kumimoji="1" lang="ja-JP" altLang="en-US" sz="1100">
              <a:solidFill>
                <a:sysClr val="windowText" lastClr="000000"/>
              </a:solidFill>
              <a:effectLst/>
              <a:latin typeface="+mn-lt"/>
              <a:ea typeface="+mn-ea"/>
              <a:cs typeface="+mn-cs"/>
            </a:rPr>
            <a:t>学校施設については、築</a:t>
          </a:r>
          <a:r>
            <a:rPr kumimoji="1" lang="en-US" altLang="ja-JP" sz="1100">
              <a:solidFill>
                <a:sysClr val="windowText" lastClr="000000"/>
              </a:solidFill>
              <a:effectLst/>
              <a:latin typeface="+mn-lt"/>
              <a:ea typeface="+mn-ea"/>
              <a:cs typeface="+mn-cs"/>
            </a:rPr>
            <a:t>30</a:t>
          </a:r>
          <a:r>
            <a:rPr kumimoji="1" lang="ja-JP" altLang="en-US" sz="1100">
              <a:solidFill>
                <a:sysClr val="windowText" lastClr="000000"/>
              </a:solidFill>
              <a:effectLst/>
              <a:latin typeface="+mn-lt"/>
              <a:ea typeface="+mn-ea"/>
              <a:cs typeface="+mn-cs"/>
            </a:rPr>
            <a:t>年以上の建物が約７割を占め、今後多くの施設で大規模改修等が必要と見込まれる。</a:t>
          </a:r>
        </a:p>
        <a:p>
          <a:r>
            <a:rPr kumimoji="1" lang="en-US" altLang="ja-JP" sz="1100">
              <a:solidFill>
                <a:sysClr val="windowText" lastClr="000000"/>
              </a:solidFill>
              <a:effectLst/>
              <a:latin typeface="+mn-lt"/>
              <a:ea typeface="+mn-ea"/>
              <a:cs typeface="+mn-cs"/>
            </a:rPr>
            <a:t>1</a:t>
          </a:r>
          <a:r>
            <a:rPr kumimoji="1" lang="ja-JP" altLang="en-US" sz="1100">
              <a:solidFill>
                <a:sysClr val="windowText" lastClr="000000"/>
              </a:solidFill>
              <a:effectLst/>
              <a:latin typeface="+mn-lt"/>
              <a:ea typeface="+mn-ea"/>
              <a:cs typeface="+mn-cs"/>
            </a:rPr>
            <a:t>人当たりの有形固定資産額や面積等については、有形固定資産減価償却率と比較し類似団体との差が少ないものが多いが、道路は本市域面積が広大であること及び人口減少等から上回っている。</a:t>
          </a:r>
        </a:p>
        <a:p>
          <a:r>
            <a:rPr kumimoji="1" lang="ja-JP" altLang="en-US" sz="1100">
              <a:solidFill>
                <a:sysClr val="windowText" lastClr="000000"/>
              </a:solidFill>
              <a:effectLst/>
              <a:latin typeface="+mn-lt"/>
              <a:ea typeface="+mn-ea"/>
              <a:cs typeface="+mn-cs"/>
            </a:rPr>
            <a:t>今後も、橋梁長寿命化修繕計画、公共施設等総合管理計画等に基づき施設整備や適正配置を進めていく。</a:t>
          </a:r>
        </a:p>
        <a:p>
          <a:endParaRPr kumimoji="1" lang="ja-JP" altLang="en-US" sz="1100">
            <a:solidFill>
              <a:sysClr val="windowText" lastClr="000000"/>
            </a:solidFill>
            <a:effectLst/>
            <a:latin typeface="+mn-lt"/>
            <a:ea typeface="+mn-ea"/>
            <a:cs typeface="+mn-cs"/>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C5F6393-28BA-4BDA-BFEC-AF7BA05C2B0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DFA3F90-3CF5-4695-83BD-BF6083D4B36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B7F4C5-2D16-4005-BD78-C4377056D7F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FAC26A5-B72F-414D-BC54-DD7F8718B90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鹿児島県南九州市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871925A-0A49-4F76-A5E6-243809C0A53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2E884F6-99F3-4464-9D64-B3F26A6D013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1675AD-7C78-4FDB-9E42-DB4B5437567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B7A72D9-CF1A-4BFF-92C3-258C0CFD5C4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AA9A0FD-F367-45F8-88C2-BAC3D7660DA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F601973-3B5F-410D-8E02-3ECE93BFFBB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31,457
30,719
357.91
29,969,087
28,843,637
659,967
12,752,968
20,929,541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7F09139-3CA8-4520-8E3D-E3B5F184EA8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B8B8DA5-7AE0-4B8A-A3B5-D0B52EA09CC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2E9A2A-1626-43B1-B050-526B7BCE09C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342C9C5-7F28-4FFC-B130-914C82D92723}"/>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440EE69-F0D8-40C2-B190-B9A7E32DF3E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B536CFD-F1E8-4B67-99B5-10E980A685B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FB2D07-5845-4CF3-BCF2-9619F266A00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DCDB942-0DA2-4E4D-9448-93AAB67630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89D11D3-F0D1-4BBB-8B73-19FEFAEF463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B7D8CE9-CF16-4C82-A85C-1CADF6ED63F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918E6A6-DFD6-4D9B-ACB0-CDC9C42EF97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ACE7E32-F2D9-4553-AEB4-3955E1E933C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CE9C8DA-507B-42B1-AB9E-A7E22429789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C09A34E-75BC-4BB6-B64B-A7B5E132E6D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0CF8424-300C-4A07-B735-1E67C4F2476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ACC1528-D297-4765-89B7-E45177B5483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1834F03-2834-4ED0-B531-91AD032F14C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B1251CA-D891-40E1-8CC3-39FD5DBD3D9E}"/>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B0F9FD4-0E71-4C4F-98AA-2B67CA3D971D}"/>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A1465CD-F612-4303-B54B-81CD6DA226D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BA90DF3-3C4A-420B-BFD8-E905AB6484D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29E5DBC-9A00-4D94-8193-4F7B7D93C4C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04790C0-C4A7-4B1C-ADAC-9E1625469D2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ACD803B-D207-4579-B23E-3E14C4479651}"/>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5E114AC4-2972-4B61-A078-1DB5DDA0994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0793738-58DD-42A1-B790-435E2F0033A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F6EF232-5E7F-4C82-8E03-CCDCDE69A868}"/>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9CDC3E3-49B4-495F-A7CA-5D99AF8586C9}"/>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82AD7226-CA25-42E9-A7F3-78A31089B288}"/>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EFC834E-3407-4805-B993-CF314F23F6E5}"/>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E147087-A2ED-4ED5-8B65-98B5B277B0F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6188E86-E375-4438-BAD7-5F38A74D774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23BE51C-7F91-4320-84F4-7E4ED7781F08}"/>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54E3CFD-5954-4F11-923B-08D459B8DD4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6CCE93D-B2EA-4E3A-AA44-1C56CAEBC99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4BA27A2-BB97-4296-9F75-799A77FFC3C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7FF3E4C-BEEF-4266-B38D-CF0717DF3C5A}"/>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ECBB308-6AB3-4E3B-B176-87C4BEA87875}"/>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D2BD2AC-16D7-4211-850D-B81567802CF7}"/>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5CD3649-4FBE-4DF5-90AA-D06F87237F0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481D61E4-BC30-48F0-83F7-3D04924AD788}"/>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869F99DC-5345-4E2F-A162-37D861C113A7}"/>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BC7D9D9-F82C-4EF3-9745-0F704B5B517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0BCAB018-5315-491F-BE8B-5EEBAB10C52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5C9864D8-7190-4775-9DC1-5BE46D227EEE}"/>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C3C8C0A2-4960-490A-9705-D87FCFD5E2D4}"/>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D6847014-E091-415E-BE9E-B591B2049FC4}"/>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A5F4E8FC-2353-4C69-9429-F5BB6AF730ED}"/>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00AB6A96-5CFE-4456-8240-189667B29C59}"/>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BEF48098-2AE0-49BF-87C3-10836F73FF7A}"/>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DFD78AC3-90E3-4B42-BBE9-68B620584B68}"/>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271FA6DB-2A92-4E68-8619-C1C5066D355F}"/>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EC691E53-1EDA-432F-8462-A1B5B9C21B6C}"/>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6236B455-351A-415C-97AC-9A2551C592D8}"/>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97790</xdr:rowOff>
    </xdr:from>
    <xdr:to>
      <xdr:col>6</xdr:col>
      <xdr:colOff>38100</xdr:colOff>
      <xdr:row>37</xdr:row>
      <xdr:rowOff>27940</xdr:rowOff>
    </xdr:to>
    <xdr:sp macro="" textlink="">
      <xdr:nvSpPr>
        <xdr:cNvPr id="66" name="フローチャート: 判断 65">
          <a:extLst>
            <a:ext uri="{FF2B5EF4-FFF2-40B4-BE49-F238E27FC236}">
              <a16:creationId xmlns:a16="http://schemas.microsoft.com/office/drawing/2014/main" id="{73F77A09-D5F3-4E4B-801F-9109E656478F}"/>
            </a:ext>
          </a:extLst>
        </xdr:cNvPr>
        <xdr:cNvSpPr/>
      </xdr:nvSpPr>
      <xdr:spPr>
        <a:xfrm>
          <a:off x="107950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59C4A4D-5CE7-4622-9044-2BD354AC5D8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CB1B850-B62F-43EE-B7AF-EB53FC47C94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F5DC31A-CC17-4FDA-8B6C-10F66BE4D95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597A07B-A6F4-4B75-B916-BCC8099381A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12A7E10-453E-4D76-A281-605DA6EBF5B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86360</xdr:rowOff>
    </xdr:from>
    <xdr:to>
      <xdr:col>24</xdr:col>
      <xdr:colOff>114300</xdr:colOff>
      <xdr:row>37</xdr:row>
      <xdr:rowOff>16510</xdr:rowOff>
    </xdr:to>
    <xdr:sp macro="" textlink="">
      <xdr:nvSpPr>
        <xdr:cNvPr id="72" name="楕円 71">
          <a:extLst>
            <a:ext uri="{FF2B5EF4-FFF2-40B4-BE49-F238E27FC236}">
              <a16:creationId xmlns:a16="http://schemas.microsoft.com/office/drawing/2014/main" id="{EAC12E04-02B3-46D7-8DEA-9517F74EF426}"/>
            </a:ext>
          </a:extLst>
        </xdr:cNvPr>
        <xdr:cNvSpPr/>
      </xdr:nvSpPr>
      <xdr:spPr>
        <a:xfrm>
          <a:off x="4584700" y="625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64787</xdr:rowOff>
    </xdr:from>
    <xdr:ext cx="405111" cy="259045"/>
    <xdr:sp macro="" textlink="">
      <xdr:nvSpPr>
        <xdr:cNvPr id="73" name="【図書館】&#10;有形固定資産減価償却率該当値テキスト">
          <a:extLst>
            <a:ext uri="{FF2B5EF4-FFF2-40B4-BE49-F238E27FC236}">
              <a16:creationId xmlns:a16="http://schemas.microsoft.com/office/drawing/2014/main" id="{9A440AD3-6496-4024-B5B7-203638865E60}"/>
            </a:ext>
          </a:extLst>
        </xdr:cNvPr>
        <xdr:cNvSpPr txBox="1"/>
      </xdr:nvSpPr>
      <xdr:spPr>
        <a:xfrm>
          <a:off x="4673600" y="6236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59690</xdr:rowOff>
    </xdr:from>
    <xdr:to>
      <xdr:col>20</xdr:col>
      <xdr:colOff>38100</xdr:colOff>
      <xdr:row>36</xdr:row>
      <xdr:rowOff>161290</xdr:rowOff>
    </xdr:to>
    <xdr:sp macro="" textlink="">
      <xdr:nvSpPr>
        <xdr:cNvPr id="74" name="楕円 73">
          <a:extLst>
            <a:ext uri="{FF2B5EF4-FFF2-40B4-BE49-F238E27FC236}">
              <a16:creationId xmlns:a16="http://schemas.microsoft.com/office/drawing/2014/main" id="{50A1A73B-5F70-46D7-A39B-1135946FE6C2}"/>
            </a:ext>
          </a:extLst>
        </xdr:cNvPr>
        <xdr:cNvSpPr/>
      </xdr:nvSpPr>
      <xdr:spPr>
        <a:xfrm>
          <a:off x="3746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110490</xdr:rowOff>
    </xdr:from>
    <xdr:to>
      <xdr:col>24</xdr:col>
      <xdr:colOff>63500</xdr:colOff>
      <xdr:row>36</xdr:row>
      <xdr:rowOff>137160</xdr:rowOff>
    </xdr:to>
    <xdr:cxnSp macro="">
      <xdr:nvCxnSpPr>
        <xdr:cNvPr id="75" name="直線コネクタ 74">
          <a:extLst>
            <a:ext uri="{FF2B5EF4-FFF2-40B4-BE49-F238E27FC236}">
              <a16:creationId xmlns:a16="http://schemas.microsoft.com/office/drawing/2014/main" id="{75BAE5DD-F1D8-478A-90C5-1BD73FF255B7}"/>
            </a:ext>
          </a:extLst>
        </xdr:cNvPr>
        <xdr:cNvCxnSpPr/>
      </xdr:nvCxnSpPr>
      <xdr:spPr>
        <a:xfrm>
          <a:off x="3797300" y="628269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34290</xdr:rowOff>
    </xdr:from>
    <xdr:to>
      <xdr:col>15</xdr:col>
      <xdr:colOff>101600</xdr:colOff>
      <xdr:row>36</xdr:row>
      <xdr:rowOff>135890</xdr:rowOff>
    </xdr:to>
    <xdr:sp macro="" textlink="">
      <xdr:nvSpPr>
        <xdr:cNvPr id="76" name="楕円 75">
          <a:extLst>
            <a:ext uri="{FF2B5EF4-FFF2-40B4-BE49-F238E27FC236}">
              <a16:creationId xmlns:a16="http://schemas.microsoft.com/office/drawing/2014/main" id="{8615F5F4-7DC9-4113-9437-B048D4F96F0D}"/>
            </a:ext>
          </a:extLst>
        </xdr:cNvPr>
        <xdr:cNvSpPr/>
      </xdr:nvSpPr>
      <xdr:spPr>
        <a:xfrm>
          <a:off x="2857500" y="6206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85090</xdr:rowOff>
    </xdr:from>
    <xdr:to>
      <xdr:col>19</xdr:col>
      <xdr:colOff>177800</xdr:colOff>
      <xdr:row>36</xdr:row>
      <xdr:rowOff>110490</xdr:rowOff>
    </xdr:to>
    <xdr:cxnSp macro="">
      <xdr:nvCxnSpPr>
        <xdr:cNvPr id="77" name="直線コネクタ 76">
          <a:extLst>
            <a:ext uri="{FF2B5EF4-FFF2-40B4-BE49-F238E27FC236}">
              <a16:creationId xmlns:a16="http://schemas.microsoft.com/office/drawing/2014/main" id="{8A735162-B539-469A-9C47-717B90519D3A}"/>
            </a:ext>
          </a:extLst>
        </xdr:cNvPr>
        <xdr:cNvCxnSpPr/>
      </xdr:nvCxnSpPr>
      <xdr:spPr>
        <a:xfrm>
          <a:off x="2908300" y="625729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8" name="楕円 77">
          <a:extLst>
            <a:ext uri="{FF2B5EF4-FFF2-40B4-BE49-F238E27FC236}">
              <a16:creationId xmlns:a16="http://schemas.microsoft.com/office/drawing/2014/main" id="{3C5069F5-6377-4695-829F-9897C39773C4}"/>
            </a:ext>
          </a:extLst>
        </xdr:cNvPr>
        <xdr:cNvSpPr/>
      </xdr:nvSpPr>
      <xdr:spPr>
        <a:xfrm>
          <a:off x="1968500" y="6181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59690</xdr:rowOff>
    </xdr:from>
    <xdr:to>
      <xdr:col>15</xdr:col>
      <xdr:colOff>50800</xdr:colOff>
      <xdr:row>36</xdr:row>
      <xdr:rowOff>85090</xdr:rowOff>
    </xdr:to>
    <xdr:cxnSp macro="">
      <xdr:nvCxnSpPr>
        <xdr:cNvPr id="79" name="直線コネクタ 78">
          <a:extLst>
            <a:ext uri="{FF2B5EF4-FFF2-40B4-BE49-F238E27FC236}">
              <a16:creationId xmlns:a16="http://schemas.microsoft.com/office/drawing/2014/main" id="{F04EDCA1-D020-4F58-BEF1-D07CD708FD6D}"/>
            </a:ext>
          </a:extLst>
        </xdr:cNvPr>
        <xdr:cNvCxnSpPr/>
      </xdr:nvCxnSpPr>
      <xdr:spPr>
        <a:xfrm>
          <a:off x="2019300" y="623189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154940</xdr:rowOff>
    </xdr:from>
    <xdr:to>
      <xdr:col>6</xdr:col>
      <xdr:colOff>38100</xdr:colOff>
      <xdr:row>36</xdr:row>
      <xdr:rowOff>85090</xdr:rowOff>
    </xdr:to>
    <xdr:sp macro="" textlink="">
      <xdr:nvSpPr>
        <xdr:cNvPr id="80" name="楕円 79">
          <a:extLst>
            <a:ext uri="{FF2B5EF4-FFF2-40B4-BE49-F238E27FC236}">
              <a16:creationId xmlns:a16="http://schemas.microsoft.com/office/drawing/2014/main" id="{8815AD50-485F-43E3-B9B9-593491D386E9}"/>
            </a:ext>
          </a:extLst>
        </xdr:cNvPr>
        <xdr:cNvSpPr/>
      </xdr:nvSpPr>
      <xdr:spPr>
        <a:xfrm>
          <a:off x="1079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34290</xdr:rowOff>
    </xdr:from>
    <xdr:to>
      <xdr:col>10</xdr:col>
      <xdr:colOff>114300</xdr:colOff>
      <xdr:row>36</xdr:row>
      <xdr:rowOff>59690</xdr:rowOff>
    </xdr:to>
    <xdr:cxnSp macro="">
      <xdr:nvCxnSpPr>
        <xdr:cNvPr id="81" name="直線コネクタ 80">
          <a:extLst>
            <a:ext uri="{FF2B5EF4-FFF2-40B4-BE49-F238E27FC236}">
              <a16:creationId xmlns:a16="http://schemas.microsoft.com/office/drawing/2014/main" id="{AA69021A-94F0-48D2-A5BC-4B3041C876E8}"/>
            </a:ext>
          </a:extLst>
        </xdr:cNvPr>
        <xdr:cNvCxnSpPr/>
      </xdr:nvCxnSpPr>
      <xdr:spPr>
        <a:xfrm>
          <a:off x="1130300" y="620649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xdr:rowOff>
    </xdr:from>
    <xdr:ext cx="405111" cy="259045"/>
    <xdr:sp macro="" textlink="">
      <xdr:nvSpPr>
        <xdr:cNvPr id="82" name="n_1aveValue【図書館】&#10;有形固定資産減価償却率">
          <a:extLst>
            <a:ext uri="{FF2B5EF4-FFF2-40B4-BE49-F238E27FC236}">
              <a16:creationId xmlns:a16="http://schemas.microsoft.com/office/drawing/2014/main" id="{D502F31A-F8BF-41B6-B315-D19DF6F1701B}"/>
            </a:ext>
          </a:extLst>
        </xdr:cNvPr>
        <xdr:cNvSpPr txBox="1"/>
      </xdr:nvSpPr>
      <xdr:spPr>
        <a:xfrm>
          <a:off x="3582044" y="6343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152417</xdr:rowOff>
    </xdr:from>
    <xdr:ext cx="405111" cy="259045"/>
    <xdr:sp macro="" textlink="">
      <xdr:nvSpPr>
        <xdr:cNvPr id="83" name="n_2aveValue【図書館】&#10;有形固定資産減価償却率">
          <a:extLst>
            <a:ext uri="{FF2B5EF4-FFF2-40B4-BE49-F238E27FC236}">
              <a16:creationId xmlns:a16="http://schemas.microsoft.com/office/drawing/2014/main" id="{34AD4018-1B7D-4680-A4CD-F2E78278A7DC}"/>
            </a:ext>
          </a:extLst>
        </xdr:cNvPr>
        <xdr:cNvSpPr txBox="1"/>
      </xdr:nvSpPr>
      <xdr:spPr>
        <a:xfrm>
          <a:off x="27057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153687</xdr:rowOff>
    </xdr:from>
    <xdr:ext cx="405111" cy="259045"/>
    <xdr:sp macro="" textlink="">
      <xdr:nvSpPr>
        <xdr:cNvPr id="84" name="n_3aveValue【図書館】&#10;有形固定資産減価償却率">
          <a:extLst>
            <a:ext uri="{FF2B5EF4-FFF2-40B4-BE49-F238E27FC236}">
              <a16:creationId xmlns:a16="http://schemas.microsoft.com/office/drawing/2014/main" id="{E7AD5A62-562F-4F3D-8C2D-1F39B85DA26F}"/>
            </a:ext>
          </a:extLst>
        </xdr:cNvPr>
        <xdr:cNvSpPr txBox="1"/>
      </xdr:nvSpPr>
      <xdr:spPr>
        <a:xfrm>
          <a:off x="1816744" y="6325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19067</xdr:rowOff>
    </xdr:from>
    <xdr:ext cx="405111" cy="259045"/>
    <xdr:sp macro="" textlink="">
      <xdr:nvSpPr>
        <xdr:cNvPr id="85" name="n_4aveValue【図書館】&#10;有形固定資産減価償却率">
          <a:extLst>
            <a:ext uri="{FF2B5EF4-FFF2-40B4-BE49-F238E27FC236}">
              <a16:creationId xmlns:a16="http://schemas.microsoft.com/office/drawing/2014/main" id="{2ACFD5B9-8226-4B26-BE19-E849435B9020}"/>
            </a:ext>
          </a:extLst>
        </xdr:cNvPr>
        <xdr:cNvSpPr txBox="1"/>
      </xdr:nvSpPr>
      <xdr:spPr>
        <a:xfrm>
          <a:off x="9277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6367</xdr:rowOff>
    </xdr:from>
    <xdr:ext cx="405111" cy="259045"/>
    <xdr:sp macro="" textlink="">
      <xdr:nvSpPr>
        <xdr:cNvPr id="86" name="n_1mainValue【図書館】&#10;有形固定資産減価償却率">
          <a:extLst>
            <a:ext uri="{FF2B5EF4-FFF2-40B4-BE49-F238E27FC236}">
              <a16:creationId xmlns:a16="http://schemas.microsoft.com/office/drawing/2014/main" id="{E9099931-7428-4502-9ACD-0548790EB34B}"/>
            </a:ext>
          </a:extLst>
        </xdr:cNvPr>
        <xdr:cNvSpPr txBox="1"/>
      </xdr:nvSpPr>
      <xdr:spPr>
        <a:xfrm>
          <a:off x="35820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152417</xdr:rowOff>
    </xdr:from>
    <xdr:ext cx="405111" cy="259045"/>
    <xdr:sp macro="" textlink="">
      <xdr:nvSpPr>
        <xdr:cNvPr id="87" name="n_2mainValue【図書館】&#10;有形固定資産減価償却率">
          <a:extLst>
            <a:ext uri="{FF2B5EF4-FFF2-40B4-BE49-F238E27FC236}">
              <a16:creationId xmlns:a16="http://schemas.microsoft.com/office/drawing/2014/main" id="{E90908A9-DB06-4E7E-8B54-914088928DD9}"/>
            </a:ext>
          </a:extLst>
        </xdr:cNvPr>
        <xdr:cNvSpPr txBox="1"/>
      </xdr:nvSpPr>
      <xdr:spPr>
        <a:xfrm>
          <a:off x="2705744" y="5981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127017</xdr:rowOff>
    </xdr:from>
    <xdr:ext cx="405111" cy="259045"/>
    <xdr:sp macro="" textlink="">
      <xdr:nvSpPr>
        <xdr:cNvPr id="88" name="n_3mainValue【図書館】&#10;有形固定資産減価償却率">
          <a:extLst>
            <a:ext uri="{FF2B5EF4-FFF2-40B4-BE49-F238E27FC236}">
              <a16:creationId xmlns:a16="http://schemas.microsoft.com/office/drawing/2014/main" id="{8915FE79-F871-4937-A45E-E28E932B2B9B}"/>
            </a:ext>
          </a:extLst>
        </xdr:cNvPr>
        <xdr:cNvSpPr txBox="1"/>
      </xdr:nvSpPr>
      <xdr:spPr>
        <a:xfrm>
          <a:off x="1816744" y="5956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101617</xdr:rowOff>
    </xdr:from>
    <xdr:ext cx="405111" cy="259045"/>
    <xdr:sp macro="" textlink="">
      <xdr:nvSpPr>
        <xdr:cNvPr id="89" name="n_4mainValue【図書館】&#10;有形固定資産減価償却率">
          <a:extLst>
            <a:ext uri="{FF2B5EF4-FFF2-40B4-BE49-F238E27FC236}">
              <a16:creationId xmlns:a16="http://schemas.microsoft.com/office/drawing/2014/main" id="{2F86084F-42B3-4802-B176-ACCD9F7009F3}"/>
            </a:ext>
          </a:extLst>
        </xdr:cNvPr>
        <xdr:cNvSpPr txBox="1"/>
      </xdr:nvSpPr>
      <xdr:spPr>
        <a:xfrm>
          <a:off x="927744" y="593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E8AC6275-B633-4892-9ADB-05C0E4F95AF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A5CC3A27-27CD-4B2C-AD49-4DE9B1D6257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39B87646-700E-45A4-A715-00DBD0BFEA7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B25EADCA-C58B-4EA0-9AC6-706D7E9D636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41BF536E-6A1B-459A-9410-BD0492B9F25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6BF78A47-F8A4-4758-A0E5-823BC5B7A8FE}"/>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86DD57AA-C109-45FF-A030-7E646D23D45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D928E5F7-EF12-4698-877B-9E9BABCD0AD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85F4226C-DE4A-4423-B6C8-0DE283806AF7}"/>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08DC448F-A336-46EB-B8D2-49D336160D2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C8550D78-EF5F-4EF7-9791-8922FA0CDC8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6B53B687-1CCD-47AC-8055-9C9FD2FAFD1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A850B857-E0E7-45D4-8F99-A7BAA7373B78}"/>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4C08A7EA-7DD0-481B-8773-C01B953257B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07687986-B4E6-493E-BEBF-B0017A908909}"/>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B33EF28-B33F-44EE-9DBC-4FC2BF59F706}"/>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C93467A1-83C5-4BB8-9BBC-19C8E3FBF36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1ADDFB45-6A55-4237-8E71-5B7251A68B25}"/>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B230CCCB-7B61-4338-9CC7-F4CDF64A500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6B2C458A-8154-4D84-94C5-4ABA81D78B37}"/>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C15FC9D-1134-4832-A582-85715776454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319EC227-1D7F-495A-ACD7-4662395C8117}"/>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92205FA-FD4B-4BCD-B008-4940AE246CD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510F49A0-9654-4469-A3F1-AE27FF079153}"/>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2075C95D-9386-4F98-ACA8-824B30B1C3A5}"/>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2BDE892A-9949-425D-BCAF-B0F80E173618}"/>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0D018885-2934-44AE-8EC1-87349559BE2D}"/>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2140B7E3-BC8F-4FCD-A315-C68DE5DD28A8}"/>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A5AB32AE-4DA8-472B-A327-77FD8A91BF22}"/>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3AA0B231-71D7-4FCB-81A2-00690C447560}"/>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37F54568-A657-4F10-9EC9-57624F4C2D16}"/>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EEA99DF4-3271-411B-9629-F68CA6141F6C}"/>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5733832D-83EA-4633-9FD4-52F8F688C5BC}"/>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124460</xdr:rowOff>
    </xdr:from>
    <xdr:to>
      <xdr:col>36</xdr:col>
      <xdr:colOff>165100</xdr:colOff>
      <xdr:row>41</xdr:row>
      <xdr:rowOff>54610</xdr:rowOff>
    </xdr:to>
    <xdr:sp macro="" textlink="">
      <xdr:nvSpPr>
        <xdr:cNvPr id="123" name="フローチャート: 判断 122">
          <a:extLst>
            <a:ext uri="{FF2B5EF4-FFF2-40B4-BE49-F238E27FC236}">
              <a16:creationId xmlns:a16="http://schemas.microsoft.com/office/drawing/2014/main" id="{A9809B97-930A-4101-9714-580DB64738D5}"/>
            </a:ext>
          </a:extLst>
        </xdr:cNvPr>
        <xdr:cNvSpPr/>
      </xdr:nvSpPr>
      <xdr:spPr>
        <a:xfrm>
          <a:off x="69215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E8F182F-BF63-4D65-9DA8-77D9647A106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76DD8E31-8FF6-49CE-9BA8-9D1A70DFE86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663CB9F-C8E2-49EC-BA82-FE3AC7B3A6E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61A7C39-8DCC-41B1-8A84-3570D8C2508F}"/>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B58AD5A-EE90-4D97-BE1A-59C343401494}"/>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120650</xdr:rowOff>
    </xdr:from>
    <xdr:to>
      <xdr:col>55</xdr:col>
      <xdr:colOff>50800</xdr:colOff>
      <xdr:row>39</xdr:row>
      <xdr:rowOff>50800</xdr:rowOff>
    </xdr:to>
    <xdr:sp macro="" textlink="">
      <xdr:nvSpPr>
        <xdr:cNvPr id="129" name="楕円 128">
          <a:extLst>
            <a:ext uri="{FF2B5EF4-FFF2-40B4-BE49-F238E27FC236}">
              <a16:creationId xmlns:a16="http://schemas.microsoft.com/office/drawing/2014/main" id="{E9EA8782-D92A-43C2-8204-0D800F3D7F9B}"/>
            </a:ext>
          </a:extLst>
        </xdr:cNvPr>
        <xdr:cNvSpPr/>
      </xdr:nvSpPr>
      <xdr:spPr>
        <a:xfrm>
          <a:off x="10426700" y="663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143527</xdr:rowOff>
    </xdr:from>
    <xdr:ext cx="469744" cy="259045"/>
    <xdr:sp macro="" textlink="">
      <xdr:nvSpPr>
        <xdr:cNvPr id="130" name="【図書館】&#10;一人当たり面積該当値テキスト">
          <a:extLst>
            <a:ext uri="{FF2B5EF4-FFF2-40B4-BE49-F238E27FC236}">
              <a16:creationId xmlns:a16="http://schemas.microsoft.com/office/drawing/2014/main" id="{C2FDA43A-2281-4A9C-AD6C-4100E295088E}"/>
            </a:ext>
          </a:extLst>
        </xdr:cNvPr>
        <xdr:cNvSpPr txBox="1"/>
      </xdr:nvSpPr>
      <xdr:spPr>
        <a:xfrm>
          <a:off x="10515600" y="648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128270</xdr:rowOff>
    </xdr:from>
    <xdr:to>
      <xdr:col>50</xdr:col>
      <xdr:colOff>165100</xdr:colOff>
      <xdr:row>39</xdr:row>
      <xdr:rowOff>58420</xdr:rowOff>
    </xdr:to>
    <xdr:sp macro="" textlink="">
      <xdr:nvSpPr>
        <xdr:cNvPr id="131" name="楕円 130">
          <a:extLst>
            <a:ext uri="{FF2B5EF4-FFF2-40B4-BE49-F238E27FC236}">
              <a16:creationId xmlns:a16="http://schemas.microsoft.com/office/drawing/2014/main" id="{E4B12576-1A02-4920-94FA-5C5A6EF5716D}"/>
            </a:ext>
          </a:extLst>
        </xdr:cNvPr>
        <xdr:cNvSpPr/>
      </xdr:nvSpPr>
      <xdr:spPr>
        <a:xfrm>
          <a:off x="9588500" y="664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0</xdr:rowOff>
    </xdr:from>
    <xdr:to>
      <xdr:col>55</xdr:col>
      <xdr:colOff>0</xdr:colOff>
      <xdr:row>39</xdr:row>
      <xdr:rowOff>7620</xdr:rowOff>
    </xdr:to>
    <xdr:cxnSp macro="">
      <xdr:nvCxnSpPr>
        <xdr:cNvPr id="132" name="直線コネクタ 131">
          <a:extLst>
            <a:ext uri="{FF2B5EF4-FFF2-40B4-BE49-F238E27FC236}">
              <a16:creationId xmlns:a16="http://schemas.microsoft.com/office/drawing/2014/main" id="{E896B1A2-CDC9-410E-8C95-91D5AC333BCE}"/>
            </a:ext>
          </a:extLst>
        </xdr:cNvPr>
        <xdr:cNvCxnSpPr/>
      </xdr:nvCxnSpPr>
      <xdr:spPr>
        <a:xfrm flipV="1">
          <a:off x="9639300" y="66865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33" name="楕円 132">
          <a:extLst>
            <a:ext uri="{FF2B5EF4-FFF2-40B4-BE49-F238E27FC236}">
              <a16:creationId xmlns:a16="http://schemas.microsoft.com/office/drawing/2014/main" id="{078844FD-61F4-4A80-B772-19614CFE97F0}"/>
            </a:ext>
          </a:extLst>
        </xdr:cNvPr>
        <xdr:cNvSpPr/>
      </xdr:nvSpPr>
      <xdr:spPr>
        <a:xfrm>
          <a:off x="8699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7620</xdr:rowOff>
    </xdr:from>
    <xdr:to>
      <xdr:col>50</xdr:col>
      <xdr:colOff>114300</xdr:colOff>
      <xdr:row>39</xdr:row>
      <xdr:rowOff>19050</xdr:rowOff>
    </xdr:to>
    <xdr:cxnSp macro="">
      <xdr:nvCxnSpPr>
        <xdr:cNvPr id="134" name="直線コネクタ 133">
          <a:extLst>
            <a:ext uri="{FF2B5EF4-FFF2-40B4-BE49-F238E27FC236}">
              <a16:creationId xmlns:a16="http://schemas.microsoft.com/office/drawing/2014/main" id="{DA89A867-E423-43B6-B95C-6BC63819CF7C}"/>
            </a:ext>
          </a:extLst>
        </xdr:cNvPr>
        <xdr:cNvCxnSpPr/>
      </xdr:nvCxnSpPr>
      <xdr:spPr>
        <a:xfrm flipV="1">
          <a:off x="8750300" y="669417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151130</xdr:rowOff>
    </xdr:from>
    <xdr:to>
      <xdr:col>41</xdr:col>
      <xdr:colOff>101600</xdr:colOff>
      <xdr:row>39</xdr:row>
      <xdr:rowOff>81280</xdr:rowOff>
    </xdr:to>
    <xdr:sp macro="" textlink="">
      <xdr:nvSpPr>
        <xdr:cNvPr id="135" name="楕円 134">
          <a:extLst>
            <a:ext uri="{FF2B5EF4-FFF2-40B4-BE49-F238E27FC236}">
              <a16:creationId xmlns:a16="http://schemas.microsoft.com/office/drawing/2014/main" id="{897002CF-AA79-46B5-A83D-80BC080B34A6}"/>
            </a:ext>
          </a:extLst>
        </xdr:cNvPr>
        <xdr:cNvSpPr/>
      </xdr:nvSpPr>
      <xdr:spPr>
        <a:xfrm>
          <a:off x="7810500" y="666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19050</xdr:rowOff>
    </xdr:from>
    <xdr:to>
      <xdr:col>45</xdr:col>
      <xdr:colOff>177800</xdr:colOff>
      <xdr:row>39</xdr:row>
      <xdr:rowOff>30480</xdr:rowOff>
    </xdr:to>
    <xdr:cxnSp macro="">
      <xdr:nvCxnSpPr>
        <xdr:cNvPr id="136" name="直線コネクタ 135">
          <a:extLst>
            <a:ext uri="{FF2B5EF4-FFF2-40B4-BE49-F238E27FC236}">
              <a16:creationId xmlns:a16="http://schemas.microsoft.com/office/drawing/2014/main" id="{13E93E40-3767-486F-B403-E7FBE84E4F11}"/>
            </a:ext>
          </a:extLst>
        </xdr:cNvPr>
        <xdr:cNvCxnSpPr/>
      </xdr:nvCxnSpPr>
      <xdr:spPr>
        <a:xfrm flipV="1">
          <a:off x="7861300" y="67056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162560</xdr:rowOff>
    </xdr:from>
    <xdr:to>
      <xdr:col>36</xdr:col>
      <xdr:colOff>165100</xdr:colOff>
      <xdr:row>39</xdr:row>
      <xdr:rowOff>92710</xdr:rowOff>
    </xdr:to>
    <xdr:sp macro="" textlink="">
      <xdr:nvSpPr>
        <xdr:cNvPr id="137" name="楕円 136">
          <a:extLst>
            <a:ext uri="{FF2B5EF4-FFF2-40B4-BE49-F238E27FC236}">
              <a16:creationId xmlns:a16="http://schemas.microsoft.com/office/drawing/2014/main" id="{2DC9FAC7-49CD-4696-9768-7618E37B4867}"/>
            </a:ext>
          </a:extLst>
        </xdr:cNvPr>
        <xdr:cNvSpPr/>
      </xdr:nvSpPr>
      <xdr:spPr>
        <a:xfrm>
          <a:off x="6921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30480</xdr:rowOff>
    </xdr:from>
    <xdr:to>
      <xdr:col>41</xdr:col>
      <xdr:colOff>50800</xdr:colOff>
      <xdr:row>39</xdr:row>
      <xdr:rowOff>41910</xdr:rowOff>
    </xdr:to>
    <xdr:cxnSp macro="">
      <xdr:nvCxnSpPr>
        <xdr:cNvPr id="138" name="直線コネクタ 137">
          <a:extLst>
            <a:ext uri="{FF2B5EF4-FFF2-40B4-BE49-F238E27FC236}">
              <a16:creationId xmlns:a16="http://schemas.microsoft.com/office/drawing/2014/main" id="{5527F93A-6824-48DA-9A97-E03F3A1A3DB8}"/>
            </a:ext>
          </a:extLst>
        </xdr:cNvPr>
        <xdr:cNvCxnSpPr/>
      </xdr:nvCxnSpPr>
      <xdr:spPr>
        <a:xfrm flipV="1">
          <a:off x="6972300" y="67170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35265424-A858-4652-9D92-67306381A67A}"/>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B7C068C4-D57B-489B-A44A-0AE47907804F}"/>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3FD706CD-B376-4BA8-9759-9297DD989CC0}"/>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45737</xdr:rowOff>
    </xdr:from>
    <xdr:ext cx="469744" cy="259045"/>
    <xdr:sp macro="" textlink="">
      <xdr:nvSpPr>
        <xdr:cNvPr id="142" name="n_4aveValue【図書館】&#10;一人当たり面積">
          <a:extLst>
            <a:ext uri="{FF2B5EF4-FFF2-40B4-BE49-F238E27FC236}">
              <a16:creationId xmlns:a16="http://schemas.microsoft.com/office/drawing/2014/main" id="{EAC160B3-98D9-4FF7-83BB-7A8052E60BEA}"/>
            </a:ext>
          </a:extLst>
        </xdr:cNvPr>
        <xdr:cNvSpPr txBox="1"/>
      </xdr:nvSpPr>
      <xdr:spPr>
        <a:xfrm>
          <a:off x="6737427" y="7075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74947</xdr:rowOff>
    </xdr:from>
    <xdr:ext cx="469744" cy="259045"/>
    <xdr:sp macro="" textlink="">
      <xdr:nvSpPr>
        <xdr:cNvPr id="143" name="n_1mainValue【図書館】&#10;一人当たり面積">
          <a:extLst>
            <a:ext uri="{FF2B5EF4-FFF2-40B4-BE49-F238E27FC236}">
              <a16:creationId xmlns:a16="http://schemas.microsoft.com/office/drawing/2014/main" id="{4E6C37E1-7D35-41FB-BE1D-5F0F4FE982B8}"/>
            </a:ext>
          </a:extLst>
        </xdr:cNvPr>
        <xdr:cNvSpPr txBox="1"/>
      </xdr:nvSpPr>
      <xdr:spPr>
        <a:xfrm>
          <a:off x="9391727" y="6418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4" name="n_2mainValue【図書館】&#10;一人当たり面積">
          <a:extLst>
            <a:ext uri="{FF2B5EF4-FFF2-40B4-BE49-F238E27FC236}">
              <a16:creationId xmlns:a16="http://schemas.microsoft.com/office/drawing/2014/main" id="{ECF9F610-F680-4DD1-A37B-C641FEE769FD}"/>
            </a:ext>
          </a:extLst>
        </xdr:cNvPr>
        <xdr:cNvSpPr txBox="1"/>
      </xdr:nvSpPr>
      <xdr:spPr>
        <a:xfrm>
          <a:off x="85154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97807</xdr:rowOff>
    </xdr:from>
    <xdr:ext cx="469744" cy="259045"/>
    <xdr:sp macro="" textlink="">
      <xdr:nvSpPr>
        <xdr:cNvPr id="145" name="n_3mainValue【図書館】&#10;一人当たり面積">
          <a:extLst>
            <a:ext uri="{FF2B5EF4-FFF2-40B4-BE49-F238E27FC236}">
              <a16:creationId xmlns:a16="http://schemas.microsoft.com/office/drawing/2014/main" id="{AAF32D90-83E6-480F-9EE6-A9CEF1021F76}"/>
            </a:ext>
          </a:extLst>
        </xdr:cNvPr>
        <xdr:cNvSpPr txBox="1"/>
      </xdr:nvSpPr>
      <xdr:spPr>
        <a:xfrm>
          <a:off x="7626427"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109237</xdr:rowOff>
    </xdr:from>
    <xdr:ext cx="469744" cy="259045"/>
    <xdr:sp macro="" textlink="">
      <xdr:nvSpPr>
        <xdr:cNvPr id="146" name="n_4mainValue【図書館】&#10;一人当たり面積">
          <a:extLst>
            <a:ext uri="{FF2B5EF4-FFF2-40B4-BE49-F238E27FC236}">
              <a16:creationId xmlns:a16="http://schemas.microsoft.com/office/drawing/2014/main" id="{EB3B27EA-C877-4990-B0C8-9D05DA0FCA45}"/>
            </a:ext>
          </a:extLst>
        </xdr:cNvPr>
        <xdr:cNvSpPr txBox="1"/>
      </xdr:nvSpPr>
      <xdr:spPr>
        <a:xfrm>
          <a:off x="6737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B95A8710-8B6E-410F-A367-60B11A68564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C4D95E82-F892-41DA-AADE-FE29380B966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A7FEA24-1F79-4535-803A-1316B1B58B6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17B4BD10-E08D-4B00-A420-F4828A51E9B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3B941DC-3B43-4FEE-9A29-D439521783D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BD67A09-872E-4BDD-9162-65516C8F96B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22594974-4BC6-420D-AE0B-26A5CDE69645}"/>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C6B5DC4-FC1B-4A7F-9721-90D11DC3037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8F504B9-9B82-46E4-9BA6-03C2F1A7A17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B6C15AEF-8E9F-4A9F-9950-D1CA7593553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AAFE7FBB-AFF6-44BD-B913-C059692C7D1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6B32DF18-77D8-464A-9A84-78909DA219B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DA502F92-1252-4516-9C74-D973E9B225E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AA0A0389-5282-414B-868A-3C451EE2BC44}"/>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92AEFA83-EE76-4868-948D-0FD1A29349B1}"/>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62F0936-A4B3-400F-B8BE-6A4A12DA60D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89FFE65F-01DF-4570-8997-6BF0A41351F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885A7362-5CC8-4182-9B0B-4A51BFA0D06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30D0CDB0-84F2-469C-BDB5-885E51E1B2D3}"/>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B65CE114-4476-41E0-B2C0-ECA0A40079D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215DAD5B-2D21-4FB6-8016-EDBF3281ED1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393F69-7C99-49AF-B0E5-6ED7F1E48606}"/>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92004DE0-ADE8-46E7-A303-74A87BE8248A}"/>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6A07421C-3E31-4B76-997A-CAC9D5C709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E5D661DA-4B3E-410B-BC5A-36A1A84783D5}"/>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587BDA4C-669C-47EA-972C-88789F9951E1}"/>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EF22A5F-C88B-49F8-97A6-A0A77A86970B}"/>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2CE44CA-5208-4646-A187-94A30C7ACCB1}"/>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0996B3AD-D960-4A54-9F79-C81842AC8261}"/>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AC6E2603-409D-40DF-83DA-145432A03FA1}"/>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4DC0C3D1-FDD3-4935-9B2F-6F7E7E273AF0}"/>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FFEBE860-6D97-4BAE-96FF-C66DB3AB5211}"/>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B782F361-9AEE-4664-9E2F-AEA5A903116E}"/>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13BE0559-C83E-47D5-8F0E-57FEB2F3AC3D}"/>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93980</xdr:rowOff>
    </xdr:from>
    <xdr:to>
      <xdr:col>6</xdr:col>
      <xdr:colOff>38100</xdr:colOff>
      <xdr:row>60</xdr:row>
      <xdr:rowOff>24130</xdr:rowOff>
    </xdr:to>
    <xdr:sp macro="" textlink="">
      <xdr:nvSpPr>
        <xdr:cNvPr id="181" name="フローチャート: 判断 180">
          <a:extLst>
            <a:ext uri="{FF2B5EF4-FFF2-40B4-BE49-F238E27FC236}">
              <a16:creationId xmlns:a16="http://schemas.microsoft.com/office/drawing/2014/main" id="{4901BA68-5513-480A-B303-AE784482EBCE}"/>
            </a:ext>
          </a:extLst>
        </xdr:cNvPr>
        <xdr:cNvSpPr/>
      </xdr:nvSpPr>
      <xdr:spPr>
        <a:xfrm>
          <a:off x="1079500" y="102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90443EB-0949-4343-B03C-2C9C1CA993C1}"/>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742B24F-844E-4891-83A0-A5E46A91458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9AAC1B7-003B-4997-9571-B000EC16E03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1D44B99-78AF-44D6-884F-161FC16348D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134E8FCD-81A6-4248-ABD9-90AEF3B5454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147320</xdr:rowOff>
    </xdr:from>
    <xdr:to>
      <xdr:col>24</xdr:col>
      <xdr:colOff>114300</xdr:colOff>
      <xdr:row>63</xdr:row>
      <xdr:rowOff>77470</xdr:rowOff>
    </xdr:to>
    <xdr:sp macro="" textlink="">
      <xdr:nvSpPr>
        <xdr:cNvPr id="187" name="楕円 186">
          <a:extLst>
            <a:ext uri="{FF2B5EF4-FFF2-40B4-BE49-F238E27FC236}">
              <a16:creationId xmlns:a16="http://schemas.microsoft.com/office/drawing/2014/main" id="{4076E802-EB83-4B0B-AE1E-1861DB34705C}"/>
            </a:ext>
          </a:extLst>
        </xdr:cNvPr>
        <xdr:cNvSpPr/>
      </xdr:nvSpPr>
      <xdr:spPr>
        <a:xfrm>
          <a:off x="4584700" y="10777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125747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78516CBD-13DD-4B3B-BA5E-3099749369F2}"/>
            </a:ext>
          </a:extLst>
        </xdr:cNvPr>
        <xdr:cNvSpPr txBox="1"/>
      </xdr:nvSpPr>
      <xdr:spPr>
        <a:xfrm>
          <a:off x="4673600" y="1075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124460</xdr:rowOff>
    </xdr:from>
    <xdr:to>
      <xdr:col>20</xdr:col>
      <xdr:colOff>38100</xdr:colOff>
      <xdr:row>63</xdr:row>
      <xdr:rowOff>54610</xdr:rowOff>
    </xdr:to>
    <xdr:sp macro="" textlink="">
      <xdr:nvSpPr>
        <xdr:cNvPr id="189" name="楕円 188">
          <a:extLst>
            <a:ext uri="{FF2B5EF4-FFF2-40B4-BE49-F238E27FC236}">
              <a16:creationId xmlns:a16="http://schemas.microsoft.com/office/drawing/2014/main" id="{F8EF574F-7AFA-4485-AC29-B4771D47D0FA}"/>
            </a:ext>
          </a:extLst>
        </xdr:cNvPr>
        <xdr:cNvSpPr/>
      </xdr:nvSpPr>
      <xdr:spPr>
        <a:xfrm>
          <a:off x="3746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3810</xdr:rowOff>
    </xdr:from>
    <xdr:to>
      <xdr:col>24</xdr:col>
      <xdr:colOff>63500</xdr:colOff>
      <xdr:row>63</xdr:row>
      <xdr:rowOff>26670</xdr:rowOff>
    </xdr:to>
    <xdr:cxnSp macro="">
      <xdr:nvCxnSpPr>
        <xdr:cNvPr id="190" name="直線コネクタ 189">
          <a:extLst>
            <a:ext uri="{FF2B5EF4-FFF2-40B4-BE49-F238E27FC236}">
              <a16:creationId xmlns:a16="http://schemas.microsoft.com/office/drawing/2014/main" id="{55938198-5997-4D12-ADB0-F9C20333791F}"/>
            </a:ext>
          </a:extLst>
        </xdr:cNvPr>
        <xdr:cNvCxnSpPr/>
      </xdr:nvCxnSpPr>
      <xdr:spPr>
        <a:xfrm>
          <a:off x="3797300" y="108051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101600</xdr:rowOff>
    </xdr:from>
    <xdr:to>
      <xdr:col>15</xdr:col>
      <xdr:colOff>101600</xdr:colOff>
      <xdr:row>63</xdr:row>
      <xdr:rowOff>31750</xdr:rowOff>
    </xdr:to>
    <xdr:sp macro="" textlink="">
      <xdr:nvSpPr>
        <xdr:cNvPr id="191" name="楕円 190">
          <a:extLst>
            <a:ext uri="{FF2B5EF4-FFF2-40B4-BE49-F238E27FC236}">
              <a16:creationId xmlns:a16="http://schemas.microsoft.com/office/drawing/2014/main" id="{DC4AB552-CCB7-46FE-B9EA-8A4E65126732}"/>
            </a:ext>
          </a:extLst>
        </xdr:cNvPr>
        <xdr:cNvSpPr/>
      </xdr:nvSpPr>
      <xdr:spPr>
        <a:xfrm>
          <a:off x="2857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152400</xdr:rowOff>
    </xdr:from>
    <xdr:to>
      <xdr:col>19</xdr:col>
      <xdr:colOff>177800</xdr:colOff>
      <xdr:row>63</xdr:row>
      <xdr:rowOff>3810</xdr:rowOff>
    </xdr:to>
    <xdr:cxnSp macro="">
      <xdr:nvCxnSpPr>
        <xdr:cNvPr id="192" name="直線コネクタ 191">
          <a:extLst>
            <a:ext uri="{FF2B5EF4-FFF2-40B4-BE49-F238E27FC236}">
              <a16:creationId xmlns:a16="http://schemas.microsoft.com/office/drawing/2014/main" id="{03A2B29B-26AC-43DD-9FE9-A7C49449E911}"/>
            </a:ext>
          </a:extLst>
        </xdr:cNvPr>
        <xdr:cNvCxnSpPr/>
      </xdr:nvCxnSpPr>
      <xdr:spPr>
        <a:xfrm>
          <a:off x="2908300" y="1078230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31115</xdr:rowOff>
    </xdr:from>
    <xdr:to>
      <xdr:col>10</xdr:col>
      <xdr:colOff>165100</xdr:colOff>
      <xdr:row>62</xdr:row>
      <xdr:rowOff>132715</xdr:rowOff>
    </xdr:to>
    <xdr:sp macro="" textlink="">
      <xdr:nvSpPr>
        <xdr:cNvPr id="193" name="楕円 192">
          <a:extLst>
            <a:ext uri="{FF2B5EF4-FFF2-40B4-BE49-F238E27FC236}">
              <a16:creationId xmlns:a16="http://schemas.microsoft.com/office/drawing/2014/main" id="{4B487844-33BA-47A5-BFCF-2B1348242D26}"/>
            </a:ext>
          </a:extLst>
        </xdr:cNvPr>
        <xdr:cNvSpPr/>
      </xdr:nvSpPr>
      <xdr:spPr>
        <a:xfrm>
          <a:off x="1968500" y="1066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81915</xdr:rowOff>
    </xdr:from>
    <xdr:to>
      <xdr:col>15</xdr:col>
      <xdr:colOff>50800</xdr:colOff>
      <xdr:row>62</xdr:row>
      <xdr:rowOff>152400</xdr:rowOff>
    </xdr:to>
    <xdr:cxnSp macro="">
      <xdr:nvCxnSpPr>
        <xdr:cNvPr id="194" name="直線コネクタ 193">
          <a:extLst>
            <a:ext uri="{FF2B5EF4-FFF2-40B4-BE49-F238E27FC236}">
              <a16:creationId xmlns:a16="http://schemas.microsoft.com/office/drawing/2014/main" id="{97CAC032-3632-4D6D-96CF-55995BCD8EF7}"/>
            </a:ext>
          </a:extLst>
        </xdr:cNvPr>
        <xdr:cNvCxnSpPr/>
      </xdr:nvCxnSpPr>
      <xdr:spPr>
        <a:xfrm>
          <a:off x="2019300" y="10711815"/>
          <a:ext cx="88900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52070</xdr:rowOff>
    </xdr:from>
    <xdr:to>
      <xdr:col>6</xdr:col>
      <xdr:colOff>38100</xdr:colOff>
      <xdr:row>62</xdr:row>
      <xdr:rowOff>153670</xdr:rowOff>
    </xdr:to>
    <xdr:sp macro="" textlink="">
      <xdr:nvSpPr>
        <xdr:cNvPr id="195" name="楕円 194">
          <a:extLst>
            <a:ext uri="{FF2B5EF4-FFF2-40B4-BE49-F238E27FC236}">
              <a16:creationId xmlns:a16="http://schemas.microsoft.com/office/drawing/2014/main" id="{C09D1E90-52BE-437A-9EBC-49521BE908B0}"/>
            </a:ext>
          </a:extLst>
        </xdr:cNvPr>
        <xdr:cNvSpPr/>
      </xdr:nvSpPr>
      <xdr:spPr>
        <a:xfrm>
          <a:off x="1079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81915</xdr:rowOff>
    </xdr:from>
    <xdr:to>
      <xdr:col>10</xdr:col>
      <xdr:colOff>114300</xdr:colOff>
      <xdr:row>62</xdr:row>
      <xdr:rowOff>102870</xdr:rowOff>
    </xdr:to>
    <xdr:cxnSp macro="">
      <xdr:nvCxnSpPr>
        <xdr:cNvPr id="196" name="直線コネクタ 195">
          <a:extLst>
            <a:ext uri="{FF2B5EF4-FFF2-40B4-BE49-F238E27FC236}">
              <a16:creationId xmlns:a16="http://schemas.microsoft.com/office/drawing/2014/main" id="{740F5D94-6968-488B-94F4-AB2D0DBBFECE}"/>
            </a:ext>
          </a:extLst>
        </xdr:cNvPr>
        <xdr:cNvCxnSpPr/>
      </xdr:nvCxnSpPr>
      <xdr:spPr>
        <a:xfrm flipV="1">
          <a:off x="1130300" y="1071181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3BBD50F6-6349-424B-A189-0DCBF0F17374}"/>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7E6305F6-B11E-4275-A01D-DE465ABCB4DF}"/>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D804E1AA-E515-4D3A-9590-1C395BDF275C}"/>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40657</xdr:rowOff>
    </xdr:from>
    <xdr:ext cx="405111" cy="259045"/>
    <xdr:sp macro="" textlink="">
      <xdr:nvSpPr>
        <xdr:cNvPr id="200" name="n_4aveValue【体育館・プール】&#10;有形固定資産減価償却率">
          <a:extLst>
            <a:ext uri="{FF2B5EF4-FFF2-40B4-BE49-F238E27FC236}">
              <a16:creationId xmlns:a16="http://schemas.microsoft.com/office/drawing/2014/main" id="{A90406A0-AECA-45DE-926F-07E764AC730B}"/>
            </a:ext>
          </a:extLst>
        </xdr:cNvPr>
        <xdr:cNvSpPr txBox="1"/>
      </xdr:nvSpPr>
      <xdr:spPr>
        <a:xfrm>
          <a:off x="927744" y="998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45737</xdr:rowOff>
    </xdr:from>
    <xdr:ext cx="405111" cy="259045"/>
    <xdr:sp macro="" textlink="">
      <xdr:nvSpPr>
        <xdr:cNvPr id="201" name="n_1mainValue【体育館・プール】&#10;有形固定資産減価償却率">
          <a:extLst>
            <a:ext uri="{FF2B5EF4-FFF2-40B4-BE49-F238E27FC236}">
              <a16:creationId xmlns:a16="http://schemas.microsoft.com/office/drawing/2014/main" id="{D8BDE34D-7E48-4560-83BC-C7DF45FB0480}"/>
            </a:ext>
          </a:extLst>
        </xdr:cNvPr>
        <xdr:cNvSpPr txBox="1"/>
      </xdr:nvSpPr>
      <xdr:spPr>
        <a:xfrm>
          <a:off x="3582044"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22877</xdr:rowOff>
    </xdr:from>
    <xdr:ext cx="405111" cy="259045"/>
    <xdr:sp macro="" textlink="">
      <xdr:nvSpPr>
        <xdr:cNvPr id="202" name="n_2mainValue【体育館・プール】&#10;有形固定資産減価償却率">
          <a:extLst>
            <a:ext uri="{FF2B5EF4-FFF2-40B4-BE49-F238E27FC236}">
              <a16:creationId xmlns:a16="http://schemas.microsoft.com/office/drawing/2014/main" id="{AD85725E-94A6-4792-9394-5501DA138921}"/>
            </a:ext>
          </a:extLst>
        </xdr:cNvPr>
        <xdr:cNvSpPr txBox="1"/>
      </xdr:nvSpPr>
      <xdr:spPr>
        <a:xfrm>
          <a:off x="27057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123842</xdr:rowOff>
    </xdr:from>
    <xdr:ext cx="405111" cy="259045"/>
    <xdr:sp macro="" textlink="">
      <xdr:nvSpPr>
        <xdr:cNvPr id="203" name="n_3mainValue【体育館・プール】&#10;有形固定資産減価償却率">
          <a:extLst>
            <a:ext uri="{FF2B5EF4-FFF2-40B4-BE49-F238E27FC236}">
              <a16:creationId xmlns:a16="http://schemas.microsoft.com/office/drawing/2014/main" id="{BB43E4DA-2735-4972-8DD1-DB401C32125C}"/>
            </a:ext>
          </a:extLst>
        </xdr:cNvPr>
        <xdr:cNvSpPr txBox="1"/>
      </xdr:nvSpPr>
      <xdr:spPr>
        <a:xfrm>
          <a:off x="18167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144797</xdr:rowOff>
    </xdr:from>
    <xdr:ext cx="405111" cy="259045"/>
    <xdr:sp macro="" textlink="">
      <xdr:nvSpPr>
        <xdr:cNvPr id="204" name="n_4mainValue【体育館・プール】&#10;有形固定資産減価償却率">
          <a:extLst>
            <a:ext uri="{FF2B5EF4-FFF2-40B4-BE49-F238E27FC236}">
              <a16:creationId xmlns:a16="http://schemas.microsoft.com/office/drawing/2014/main" id="{627D7883-7430-4441-9718-55BFEDF9B696}"/>
            </a:ext>
          </a:extLst>
        </xdr:cNvPr>
        <xdr:cNvSpPr txBox="1"/>
      </xdr:nvSpPr>
      <xdr:spPr>
        <a:xfrm>
          <a:off x="927744" y="1077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33AD276E-93A5-46FD-9A96-090535FDD81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F5F87A7A-31AE-41DE-BFE1-FD954909814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AB4DBD0-2B7D-4B61-8DCF-BACE32BDD1AF}"/>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CC30E031-B2B5-40A9-A7EA-29217AA9C2A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7358FE34-0B60-4852-AA60-F910CE4A1CD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209879A-6C15-486A-B927-86E6961CBEE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13929465-F386-492D-B49D-0AFD4E4B1252}"/>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9B57C05F-533C-4B4C-9B83-0CA7B5FDAF8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6297FFE8-BB41-4A85-AD2A-82195835B2E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A98B1DB4-AF74-4B1E-9684-F512A0B71762}"/>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C77003D9-F446-47DB-9E87-B9021F96AE3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B2259495-4E77-4646-A492-67C912915D7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552DEF29-172E-44BA-BC74-E8F24B55815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2AFB104A-DE30-4452-A0AB-DF5B51C134D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641937E-CC3C-4767-A39B-0B1B287549D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71380C2C-420F-4DB2-BB0D-88A7ABE6C95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577F65EC-B258-425A-B7F0-360DC3EF957B}"/>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E222B518-4F4B-4BC7-8D6B-038016424555}"/>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86D3D956-4BD9-4A91-AB43-A5995BCC40D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3A572186-BD31-4034-B5B7-51442E3C195D}"/>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5B3BAD06-1DE8-4D58-99CA-A805CD07480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E90FD49B-6DEF-49DA-B8A9-36B736F71F1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F96E6177-1E25-4788-A5A9-6E47C047607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BF16E910-A448-4AE2-92C6-3A5BB9B78FD4}"/>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04A698A2-C796-4F40-8887-5D6A0876AA03}"/>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0BA98681-296E-47C0-90E7-2C8DE0ABFAB2}"/>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A610808C-B1FF-4A82-BE62-65E73C10EFA6}"/>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B05265EE-6FE8-44B1-A1EF-CE5B9E881CCA}"/>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57040</xdr:rowOff>
    </xdr:from>
    <xdr:ext cx="469744" cy="259045"/>
    <xdr:sp macro="" textlink="">
      <xdr:nvSpPr>
        <xdr:cNvPr id="233" name="【体育館・プール】&#10;一人当たり面積平均値テキスト">
          <a:extLst>
            <a:ext uri="{FF2B5EF4-FFF2-40B4-BE49-F238E27FC236}">
              <a16:creationId xmlns:a16="http://schemas.microsoft.com/office/drawing/2014/main" id="{16FC6497-6B8A-4A96-9C62-7D13D47230B6}"/>
            </a:ext>
          </a:extLst>
        </xdr:cNvPr>
        <xdr:cNvSpPr txBox="1"/>
      </xdr:nvSpPr>
      <xdr:spPr>
        <a:xfrm>
          <a:off x="10515600" y="10686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8AC72C27-3F46-4F99-B96E-D853EAED87BE}"/>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2481ACFA-B71C-4958-82D8-F18806A17BA7}"/>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486D0ED4-2DF5-48B1-A955-05AC48CAA12D}"/>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4A37749A-FC33-4C49-B500-BE791C73D1A9}"/>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61595</xdr:rowOff>
    </xdr:from>
    <xdr:to>
      <xdr:col>36</xdr:col>
      <xdr:colOff>165100</xdr:colOff>
      <xdr:row>63</xdr:row>
      <xdr:rowOff>163195</xdr:rowOff>
    </xdr:to>
    <xdr:sp macro="" textlink="">
      <xdr:nvSpPr>
        <xdr:cNvPr id="238" name="フローチャート: 判断 237">
          <a:extLst>
            <a:ext uri="{FF2B5EF4-FFF2-40B4-BE49-F238E27FC236}">
              <a16:creationId xmlns:a16="http://schemas.microsoft.com/office/drawing/2014/main" id="{B00081C5-D843-4B97-95DD-413A063CF2A3}"/>
            </a:ext>
          </a:extLst>
        </xdr:cNvPr>
        <xdr:cNvSpPr/>
      </xdr:nvSpPr>
      <xdr:spPr>
        <a:xfrm>
          <a:off x="6921500" y="10862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4A99E24-5450-4829-81D4-3DD592358EC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657A1EC-D149-477A-8771-61D6E50E1D7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8606D39C-44D2-4862-BC08-9870475D872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D023F2D-49F3-4CD8-8075-BB2F435E166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6631F490-ABA3-4E45-99A8-76561FC4612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112268</xdr:rowOff>
    </xdr:from>
    <xdr:to>
      <xdr:col>55</xdr:col>
      <xdr:colOff>50800</xdr:colOff>
      <xdr:row>64</xdr:row>
      <xdr:rowOff>42418</xdr:rowOff>
    </xdr:to>
    <xdr:sp macro="" textlink="">
      <xdr:nvSpPr>
        <xdr:cNvPr id="244" name="楕円 243">
          <a:extLst>
            <a:ext uri="{FF2B5EF4-FFF2-40B4-BE49-F238E27FC236}">
              <a16:creationId xmlns:a16="http://schemas.microsoft.com/office/drawing/2014/main" id="{118616EC-0FCB-4541-A6EE-9D8EEB4778D1}"/>
            </a:ext>
          </a:extLst>
        </xdr:cNvPr>
        <xdr:cNvSpPr/>
      </xdr:nvSpPr>
      <xdr:spPr>
        <a:xfrm>
          <a:off x="10426700" y="10913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27195</xdr:rowOff>
    </xdr:from>
    <xdr:ext cx="469744" cy="259045"/>
    <xdr:sp macro="" textlink="">
      <xdr:nvSpPr>
        <xdr:cNvPr id="245" name="【体育館・プール】&#10;一人当たり面積該当値テキスト">
          <a:extLst>
            <a:ext uri="{FF2B5EF4-FFF2-40B4-BE49-F238E27FC236}">
              <a16:creationId xmlns:a16="http://schemas.microsoft.com/office/drawing/2014/main" id="{5F86B199-918F-4CE5-9037-E1B194CF0878}"/>
            </a:ext>
          </a:extLst>
        </xdr:cNvPr>
        <xdr:cNvSpPr txBox="1"/>
      </xdr:nvSpPr>
      <xdr:spPr>
        <a:xfrm>
          <a:off x="10515600" y="10828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114173</xdr:rowOff>
    </xdr:from>
    <xdr:to>
      <xdr:col>50</xdr:col>
      <xdr:colOff>165100</xdr:colOff>
      <xdr:row>64</xdr:row>
      <xdr:rowOff>44323</xdr:rowOff>
    </xdr:to>
    <xdr:sp macro="" textlink="">
      <xdr:nvSpPr>
        <xdr:cNvPr id="246" name="楕円 245">
          <a:extLst>
            <a:ext uri="{FF2B5EF4-FFF2-40B4-BE49-F238E27FC236}">
              <a16:creationId xmlns:a16="http://schemas.microsoft.com/office/drawing/2014/main" id="{7DEC13BA-4161-4BA9-AA7E-01C5F71F768E}"/>
            </a:ext>
          </a:extLst>
        </xdr:cNvPr>
        <xdr:cNvSpPr/>
      </xdr:nvSpPr>
      <xdr:spPr>
        <a:xfrm>
          <a:off x="9588500" y="1091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163068</xdr:rowOff>
    </xdr:from>
    <xdr:to>
      <xdr:col>55</xdr:col>
      <xdr:colOff>0</xdr:colOff>
      <xdr:row>63</xdr:row>
      <xdr:rowOff>164973</xdr:rowOff>
    </xdr:to>
    <xdr:cxnSp macro="">
      <xdr:nvCxnSpPr>
        <xdr:cNvPr id="247" name="直線コネクタ 246">
          <a:extLst>
            <a:ext uri="{FF2B5EF4-FFF2-40B4-BE49-F238E27FC236}">
              <a16:creationId xmlns:a16="http://schemas.microsoft.com/office/drawing/2014/main" id="{A1591DB5-A04D-4275-9B73-44729F3C1D0D}"/>
            </a:ext>
          </a:extLst>
        </xdr:cNvPr>
        <xdr:cNvCxnSpPr/>
      </xdr:nvCxnSpPr>
      <xdr:spPr>
        <a:xfrm flipV="1">
          <a:off x="9639300" y="10964418"/>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115697</xdr:rowOff>
    </xdr:from>
    <xdr:to>
      <xdr:col>46</xdr:col>
      <xdr:colOff>38100</xdr:colOff>
      <xdr:row>64</xdr:row>
      <xdr:rowOff>45847</xdr:rowOff>
    </xdr:to>
    <xdr:sp macro="" textlink="">
      <xdr:nvSpPr>
        <xdr:cNvPr id="248" name="楕円 247">
          <a:extLst>
            <a:ext uri="{FF2B5EF4-FFF2-40B4-BE49-F238E27FC236}">
              <a16:creationId xmlns:a16="http://schemas.microsoft.com/office/drawing/2014/main" id="{D6D2F09A-C0E2-4476-97BF-21FE3CBA46A8}"/>
            </a:ext>
          </a:extLst>
        </xdr:cNvPr>
        <xdr:cNvSpPr/>
      </xdr:nvSpPr>
      <xdr:spPr>
        <a:xfrm>
          <a:off x="8699500" y="1091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164973</xdr:rowOff>
    </xdr:from>
    <xdr:to>
      <xdr:col>50</xdr:col>
      <xdr:colOff>114300</xdr:colOff>
      <xdr:row>63</xdr:row>
      <xdr:rowOff>166497</xdr:rowOff>
    </xdr:to>
    <xdr:cxnSp macro="">
      <xdr:nvCxnSpPr>
        <xdr:cNvPr id="249" name="直線コネクタ 248">
          <a:extLst>
            <a:ext uri="{FF2B5EF4-FFF2-40B4-BE49-F238E27FC236}">
              <a16:creationId xmlns:a16="http://schemas.microsoft.com/office/drawing/2014/main" id="{17E8A1C7-7E86-4EC0-B356-7630FB58C6E1}"/>
            </a:ext>
          </a:extLst>
        </xdr:cNvPr>
        <xdr:cNvCxnSpPr/>
      </xdr:nvCxnSpPr>
      <xdr:spPr>
        <a:xfrm flipV="1">
          <a:off x="8750300" y="10966323"/>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105791</xdr:rowOff>
    </xdr:from>
    <xdr:to>
      <xdr:col>41</xdr:col>
      <xdr:colOff>101600</xdr:colOff>
      <xdr:row>64</xdr:row>
      <xdr:rowOff>35941</xdr:rowOff>
    </xdr:to>
    <xdr:sp macro="" textlink="">
      <xdr:nvSpPr>
        <xdr:cNvPr id="250" name="楕円 249">
          <a:extLst>
            <a:ext uri="{FF2B5EF4-FFF2-40B4-BE49-F238E27FC236}">
              <a16:creationId xmlns:a16="http://schemas.microsoft.com/office/drawing/2014/main" id="{F6AD2872-FF25-4ED2-89C5-C6886F3801DA}"/>
            </a:ext>
          </a:extLst>
        </xdr:cNvPr>
        <xdr:cNvSpPr/>
      </xdr:nvSpPr>
      <xdr:spPr>
        <a:xfrm>
          <a:off x="7810500" y="1090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156591</xdr:rowOff>
    </xdr:from>
    <xdr:to>
      <xdr:col>45</xdr:col>
      <xdr:colOff>177800</xdr:colOff>
      <xdr:row>63</xdr:row>
      <xdr:rowOff>166497</xdr:rowOff>
    </xdr:to>
    <xdr:cxnSp macro="">
      <xdr:nvCxnSpPr>
        <xdr:cNvPr id="251" name="直線コネクタ 250">
          <a:extLst>
            <a:ext uri="{FF2B5EF4-FFF2-40B4-BE49-F238E27FC236}">
              <a16:creationId xmlns:a16="http://schemas.microsoft.com/office/drawing/2014/main" id="{FD8E6A90-B647-4517-B41A-95F284FCA8E1}"/>
            </a:ext>
          </a:extLst>
        </xdr:cNvPr>
        <xdr:cNvCxnSpPr/>
      </xdr:nvCxnSpPr>
      <xdr:spPr>
        <a:xfrm>
          <a:off x="7861300" y="10957941"/>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101219</xdr:rowOff>
    </xdr:from>
    <xdr:to>
      <xdr:col>36</xdr:col>
      <xdr:colOff>165100</xdr:colOff>
      <xdr:row>64</xdr:row>
      <xdr:rowOff>31369</xdr:rowOff>
    </xdr:to>
    <xdr:sp macro="" textlink="">
      <xdr:nvSpPr>
        <xdr:cNvPr id="252" name="楕円 251">
          <a:extLst>
            <a:ext uri="{FF2B5EF4-FFF2-40B4-BE49-F238E27FC236}">
              <a16:creationId xmlns:a16="http://schemas.microsoft.com/office/drawing/2014/main" id="{2697DFC5-ED59-4AD1-B27E-C8D6A40D0002}"/>
            </a:ext>
          </a:extLst>
        </xdr:cNvPr>
        <xdr:cNvSpPr/>
      </xdr:nvSpPr>
      <xdr:spPr>
        <a:xfrm>
          <a:off x="6921500" y="1090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152019</xdr:rowOff>
    </xdr:from>
    <xdr:to>
      <xdr:col>41</xdr:col>
      <xdr:colOff>50800</xdr:colOff>
      <xdr:row>63</xdr:row>
      <xdr:rowOff>156591</xdr:rowOff>
    </xdr:to>
    <xdr:cxnSp macro="">
      <xdr:nvCxnSpPr>
        <xdr:cNvPr id="253" name="直線コネクタ 252">
          <a:extLst>
            <a:ext uri="{FF2B5EF4-FFF2-40B4-BE49-F238E27FC236}">
              <a16:creationId xmlns:a16="http://schemas.microsoft.com/office/drawing/2014/main" id="{CF588574-1666-4935-B702-C44B1BAC7F28}"/>
            </a:ext>
          </a:extLst>
        </xdr:cNvPr>
        <xdr:cNvCxnSpPr/>
      </xdr:nvCxnSpPr>
      <xdr:spPr>
        <a:xfrm>
          <a:off x="6972300" y="10953369"/>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154576</xdr:rowOff>
    </xdr:from>
    <xdr:ext cx="469744" cy="259045"/>
    <xdr:sp macro="" textlink="">
      <xdr:nvSpPr>
        <xdr:cNvPr id="254" name="n_1aveValue【体育館・プール】&#10;一人当たり面積">
          <a:extLst>
            <a:ext uri="{FF2B5EF4-FFF2-40B4-BE49-F238E27FC236}">
              <a16:creationId xmlns:a16="http://schemas.microsoft.com/office/drawing/2014/main" id="{10DF1458-BF88-4869-BA25-6710872DFACF}"/>
            </a:ext>
          </a:extLst>
        </xdr:cNvPr>
        <xdr:cNvSpPr txBox="1"/>
      </xdr:nvSpPr>
      <xdr:spPr>
        <a:xfrm>
          <a:off x="9391727" y="1061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157243</xdr:rowOff>
    </xdr:from>
    <xdr:ext cx="469744" cy="259045"/>
    <xdr:sp macro="" textlink="">
      <xdr:nvSpPr>
        <xdr:cNvPr id="255" name="n_2aveValue【体育館・プール】&#10;一人当たり面積">
          <a:extLst>
            <a:ext uri="{FF2B5EF4-FFF2-40B4-BE49-F238E27FC236}">
              <a16:creationId xmlns:a16="http://schemas.microsoft.com/office/drawing/2014/main" id="{9CC04688-EB56-4699-9096-84A5455C79CE}"/>
            </a:ext>
          </a:extLst>
        </xdr:cNvPr>
        <xdr:cNvSpPr txBox="1"/>
      </xdr:nvSpPr>
      <xdr:spPr>
        <a:xfrm>
          <a:off x="8515427" y="10615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162196</xdr:rowOff>
    </xdr:from>
    <xdr:ext cx="469744" cy="259045"/>
    <xdr:sp macro="" textlink="">
      <xdr:nvSpPr>
        <xdr:cNvPr id="256" name="n_3aveValue【体育館・プール】&#10;一人当たり面積">
          <a:extLst>
            <a:ext uri="{FF2B5EF4-FFF2-40B4-BE49-F238E27FC236}">
              <a16:creationId xmlns:a16="http://schemas.microsoft.com/office/drawing/2014/main" id="{6F63D7F1-5EF0-4470-A45F-319427363ECF}"/>
            </a:ext>
          </a:extLst>
        </xdr:cNvPr>
        <xdr:cNvSpPr txBox="1"/>
      </xdr:nvSpPr>
      <xdr:spPr>
        <a:xfrm>
          <a:off x="7626427" y="10620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8272</xdr:rowOff>
    </xdr:from>
    <xdr:ext cx="469744" cy="259045"/>
    <xdr:sp macro="" textlink="">
      <xdr:nvSpPr>
        <xdr:cNvPr id="257" name="n_4aveValue【体育館・プール】&#10;一人当たり面積">
          <a:extLst>
            <a:ext uri="{FF2B5EF4-FFF2-40B4-BE49-F238E27FC236}">
              <a16:creationId xmlns:a16="http://schemas.microsoft.com/office/drawing/2014/main" id="{952A7010-C2AB-4905-AF7D-A8079527C17D}"/>
            </a:ext>
          </a:extLst>
        </xdr:cNvPr>
        <xdr:cNvSpPr txBox="1"/>
      </xdr:nvSpPr>
      <xdr:spPr>
        <a:xfrm>
          <a:off x="6737427" y="10638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35450</xdr:rowOff>
    </xdr:from>
    <xdr:ext cx="469744" cy="259045"/>
    <xdr:sp macro="" textlink="">
      <xdr:nvSpPr>
        <xdr:cNvPr id="258" name="n_1mainValue【体育館・プール】&#10;一人当たり面積">
          <a:extLst>
            <a:ext uri="{FF2B5EF4-FFF2-40B4-BE49-F238E27FC236}">
              <a16:creationId xmlns:a16="http://schemas.microsoft.com/office/drawing/2014/main" id="{94D1CA4A-A832-475F-9E36-625F9B78D189}"/>
            </a:ext>
          </a:extLst>
        </xdr:cNvPr>
        <xdr:cNvSpPr txBox="1"/>
      </xdr:nvSpPr>
      <xdr:spPr>
        <a:xfrm>
          <a:off x="9391727" y="11008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36974</xdr:rowOff>
    </xdr:from>
    <xdr:ext cx="469744" cy="259045"/>
    <xdr:sp macro="" textlink="">
      <xdr:nvSpPr>
        <xdr:cNvPr id="259" name="n_2mainValue【体育館・プール】&#10;一人当たり面積">
          <a:extLst>
            <a:ext uri="{FF2B5EF4-FFF2-40B4-BE49-F238E27FC236}">
              <a16:creationId xmlns:a16="http://schemas.microsoft.com/office/drawing/2014/main" id="{7FE0260F-14F6-4E71-96B8-FAA6CA0529E9}"/>
            </a:ext>
          </a:extLst>
        </xdr:cNvPr>
        <xdr:cNvSpPr txBox="1"/>
      </xdr:nvSpPr>
      <xdr:spPr>
        <a:xfrm>
          <a:off x="8515427" y="11009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27068</xdr:rowOff>
    </xdr:from>
    <xdr:ext cx="469744" cy="259045"/>
    <xdr:sp macro="" textlink="">
      <xdr:nvSpPr>
        <xdr:cNvPr id="260" name="n_3mainValue【体育館・プール】&#10;一人当たり面積">
          <a:extLst>
            <a:ext uri="{FF2B5EF4-FFF2-40B4-BE49-F238E27FC236}">
              <a16:creationId xmlns:a16="http://schemas.microsoft.com/office/drawing/2014/main" id="{3F62C429-C267-46B2-A046-CA6DA1458878}"/>
            </a:ext>
          </a:extLst>
        </xdr:cNvPr>
        <xdr:cNvSpPr txBox="1"/>
      </xdr:nvSpPr>
      <xdr:spPr>
        <a:xfrm>
          <a:off x="7626427" y="1099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22496</xdr:rowOff>
    </xdr:from>
    <xdr:ext cx="469744" cy="259045"/>
    <xdr:sp macro="" textlink="">
      <xdr:nvSpPr>
        <xdr:cNvPr id="261" name="n_4mainValue【体育館・プール】&#10;一人当たり面積">
          <a:extLst>
            <a:ext uri="{FF2B5EF4-FFF2-40B4-BE49-F238E27FC236}">
              <a16:creationId xmlns:a16="http://schemas.microsoft.com/office/drawing/2014/main" id="{3A262384-5394-4EE5-AF85-0AE46CCD3654}"/>
            </a:ext>
          </a:extLst>
        </xdr:cNvPr>
        <xdr:cNvSpPr txBox="1"/>
      </xdr:nvSpPr>
      <xdr:spPr>
        <a:xfrm>
          <a:off x="6737427" y="10995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9B49F455-69D2-40D4-8A64-6179C35A9467}"/>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3E1A64B-98D7-4EEC-AD85-F86844DBDB9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4747121D-92DF-4BEF-8C3F-F75B18E261C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8EAB7822-894E-408E-AB64-1226DCCF965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48C3FD69-ED85-4E99-93BA-8EEED55C535E}"/>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B07D4A8A-F5A0-41FC-AAD5-87BF8BE7E94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EC5E2604-92AF-45D7-B734-B0624F2321E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AB48297-2509-425E-97AB-6DDB7E67D81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2AA51F61-8733-4A09-AE1F-CBF4F251F7C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171D4C19-AB00-4D5C-8254-2D78898C3C6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C94C9FF6-8DCE-4138-808E-B894B77B4B5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64681AEA-0E75-4CC3-A28A-4DFA05D2986F}"/>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C45AE53E-55C9-4D3B-ACA8-779A36E044FC}"/>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307E0A30-7BE9-4F04-9BAC-A52FCB46E627}"/>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BF2A7256-0319-446F-A137-0AF83CB684D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502DCC3C-E468-4D14-9BE7-B4B825632A5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1AD73401-53C4-437A-A4F8-A1D50B1603C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46727A9C-7A79-486D-BA8C-958E83A71E1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FE1740BE-6121-4F0C-BBC5-122B45F029C5}"/>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63C31C8E-8107-4AEF-9874-C6BB18440BED}"/>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A0242D55-AA30-44E2-A957-BF889A4AF77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C60C2CD7-6652-475E-859A-0E2E265D7ED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C1EEEF30-B48D-43E4-B233-A9C52FF421CD}"/>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A31CF2FD-9058-440E-9DCF-B53A568D6C4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1AE047F4-43BA-4702-9322-B29E27A39D89}"/>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453C73EF-79F0-491D-B08E-2EC3F3AB676D}"/>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151659DA-8194-451A-A426-C0B108777B03}"/>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698558F7-25C1-494B-B926-52B779F8F23F}"/>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BA10B510-0069-4A4C-B1F0-FCD7F33BDEA8}"/>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760D7BD6-06C3-43BB-B7FE-41415679F188}"/>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429D83F2-1F77-4289-8B6F-344079DA220A}"/>
            </a:ext>
          </a:extLst>
        </xdr:cNvPr>
        <xdr:cNvSpPr txBox="1"/>
      </xdr:nvSpPr>
      <xdr:spPr>
        <a:xfrm>
          <a:off x="4673600" y="14069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C318B388-8184-403A-A2D1-829AF9FF81C9}"/>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4A5A17BE-31B0-4681-AF4E-28126A1A6307}"/>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0BE14647-5FD6-4995-A7E5-88D7D5C286F7}"/>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11CA8A07-0490-4211-A7BF-A711AA1F05E8}"/>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59145</xdr:rowOff>
    </xdr:from>
    <xdr:to>
      <xdr:col>6</xdr:col>
      <xdr:colOff>38100</xdr:colOff>
      <xdr:row>83</xdr:row>
      <xdr:rowOff>160745</xdr:rowOff>
    </xdr:to>
    <xdr:sp macro="" textlink="">
      <xdr:nvSpPr>
        <xdr:cNvPr id="297" name="フローチャート: 判断 296">
          <a:extLst>
            <a:ext uri="{FF2B5EF4-FFF2-40B4-BE49-F238E27FC236}">
              <a16:creationId xmlns:a16="http://schemas.microsoft.com/office/drawing/2014/main" id="{664714CE-05FE-4109-8495-476C43A1CDF4}"/>
            </a:ext>
          </a:extLst>
        </xdr:cNvPr>
        <xdr:cNvSpPr/>
      </xdr:nvSpPr>
      <xdr:spPr>
        <a:xfrm>
          <a:off x="1079500" y="14289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63794F8C-8D39-467D-95A8-2EC13618280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7725DD3B-DDC7-48FB-AE60-60388083AE47}"/>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DDB7836-504E-4995-912E-E0DF39447FD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64618CA-5378-4877-A26D-B59D04EE755B}"/>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E6E2AF2-F94F-432D-8975-E9E0B85FC99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23223</xdr:rowOff>
    </xdr:from>
    <xdr:to>
      <xdr:col>24</xdr:col>
      <xdr:colOff>114300</xdr:colOff>
      <xdr:row>86</xdr:row>
      <xdr:rowOff>124823</xdr:rowOff>
    </xdr:to>
    <xdr:sp macro="" textlink="">
      <xdr:nvSpPr>
        <xdr:cNvPr id="303" name="楕円 302">
          <a:extLst>
            <a:ext uri="{FF2B5EF4-FFF2-40B4-BE49-F238E27FC236}">
              <a16:creationId xmlns:a16="http://schemas.microsoft.com/office/drawing/2014/main" id="{00EA75DE-73B0-4F3D-88C3-911EDF8F1BFF}"/>
            </a:ext>
          </a:extLst>
        </xdr:cNvPr>
        <xdr:cNvSpPr/>
      </xdr:nvSpPr>
      <xdr:spPr>
        <a:xfrm>
          <a:off x="4584700" y="1476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109600</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BA2CAD7E-73E1-4F90-9C05-3D8CC4A0C08E}"/>
            </a:ext>
          </a:extLst>
        </xdr:cNvPr>
        <xdr:cNvSpPr txBox="1"/>
      </xdr:nvSpPr>
      <xdr:spPr>
        <a:xfrm>
          <a:off x="4673600" y="14682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363</xdr:rowOff>
    </xdr:from>
    <xdr:to>
      <xdr:col>20</xdr:col>
      <xdr:colOff>38100</xdr:colOff>
      <xdr:row>86</xdr:row>
      <xdr:rowOff>101963</xdr:rowOff>
    </xdr:to>
    <xdr:sp macro="" textlink="">
      <xdr:nvSpPr>
        <xdr:cNvPr id="305" name="楕円 304">
          <a:extLst>
            <a:ext uri="{FF2B5EF4-FFF2-40B4-BE49-F238E27FC236}">
              <a16:creationId xmlns:a16="http://schemas.microsoft.com/office/drawing/2014/main" id="{C5990572-8721-4BA5-B703-566200C46FCA}"/>
            </a:ext>
          </a:extLst>
        </xdr:cNvPr>
        <xdr:cNvSpPr/>
      </xdr:nvSpPr>
      <xdr:spPr>
        <a:xfrm>
          <a:off x="3746500" y="1474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51163</xdr:rowOff>
    </xdr:from>
    <xdr:to>
      <xdr:col>24</xdr:col>
      <xdr:colOff>63500</xdr:colOff>
      <xdr:row>86</xdr:row>
      <xdr:rowOff>74023</xdr:rowOff>
    </xdr:to>
    <xdr:cxnSp macro="">
      <xdr:nvCxnSpPr>
        <xdr:cNvPr id="306" name="直線コネクタ 305">
          <a:extLst>
            <a:ext uri="{FF2B5EF4-FFF2-40B4-BE49-F238E27FC236}">
              <a16:creationId xmlns:a16="http://schemas.microsoft.com/office/drawing/2014/main" id="{CB94501C-5768-4840-AC42-3F47D9C6E6B5}"/>
            </a:ext>
          </a:extLst>
        </xdr:cNvPr>
        <xdr:cNvCxnSpPr/>
      </xdr:nvCxnSpPr>
      <xdr:spPr>
        <a:xfrm>
          <a:off x="3797300" y="14795863"/>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150586</xdr:rowOff>
    </xdr:from>
    <xdr:to>
      <xdr:col>15</xdr:col>
      <xdr:colOff>101600</xdr:colOff>
      <xdr:row>86</xdr:row>
      <xdr:rowOff>80736</xdr:rowOff>
    </xdr:to>
    <xdr:sp macro="" textlink="">
      <xdr:nvSpPr>
        <xdr:cNvPr id="307" name="楕円 306">
          <a:extLst>
            <a:ext uri="{FF2B5EF4-FFF2-40B4-BE49-F238E27FC236}">
              <a16:creationId xmlns:a16="http://schemas.microsoft.com/office/drawing/2014/main" id="{430DF26E-B706-46AE-BE98-1AAE6EC063DA}"/>
            </a:ext>
          </a:extLst>
        </xdr:cNvPr>
        <xdr:cNvSpPr/>
      </xdr:nvSpPr>
      <xdr:spPr>
        <a:xfrm>
          <a:off x="2857500" y="1472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29936</xdr:rowOff>
    </xdr:from>
    <xdr:to>
      <xdr:col>19</xdr:col>
      <xdr:colOff>177800</xdr:colOff>
      <xdr:row>86</xdr:row>
      <xdr:rowOff>51163</xdr:rowOff>
    </xdr:to>
    <xdr:cxnSp macro="">
      <xdr:nvCxnSpPr>
        <xdr:cNvPr id="308" name="直線コネクタ 307">
          <a:extLst>
            <a:ext uri="{FF2B5EF4-FFF2-40B4-BE49-F238E27FC236}">
              <a16:creationId xmlns:a16="http://schemas.microsoft.com/office/drawing/2014/main" id="{E4EF9B99-20C1-4233-9D14-A3A4E7870CF4}"/>
            </a:ext>
          </a:extLst>
        </xdr:cNvPr>
        <xdr:cNvCxnSpPr/>
      </xdr:nvCxnSpPr>
      <xdr:spPr>
        <a:xfrm>
          <a:off x="2908300" y="1477463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129358</xdr:rowOff>
    </xdr:from>
    <xdr:to>
      <xdr:col>10</xdr:col>
      <xdr:colOff>165100</xdr:colOff>
      <xdr:row>86</xdr:row>
      <xdr:rowOff>59508</xdr:rowOff>
    </xdr:to>
    <xdr:sp macro="" textlink="">
      <xdr:nvSpPr>
        <xdr:cNvPr id="309" name="楕円 308">
          <a:extLst>
            <a:ext uri="{FF2B5EF4-FFF2-40B4-BE49-F238E27FC236}">
              <a16:creationId xmlns:a16="http://schemas.microsoft.com/office/drawing/2014/main" id="{DE3FF933-3AF4-428B-A228-DF190869FCFD}"/>
            </a:ext>
          </a:extLst>
        </xdr:cNvPr>
        <xdr:cNvSpPr/>
      </xdr:nvSpPr>
      <xdr:spPr>
        <a:xfrm>
          <a:off x="1968500" y="1470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8708</xdr:rowOff>
    </xdr:from>
    <xdr:to>
      <xdr:col>15</xdr:col>
      <xdr:colOff>50800</xdr:colOff>
      <xdr:row>86</xdr:row>
      <xdr:rowOff>29936</xdr:rowOff>
    </xdr:to>
    <xdr:cxnSp macro="">
      <xdr:nvCxnSpPr>
        <xdr:cNvPr id="310" name="直線コネクタ 309">
          <a:extLst>
            <a:ext uri="{FF2B5EF4-FFF2-40B4-BE49-F238E27FC236}">
              <a16:creationId xmlns:a16="http://schemas.microsoft.com/office/drawing/2014/main" id="{F8CA2A76-5346-4D45-8C4B-4E7FC4A75209}"/>
            </a:ext>
          </a:extLst>
        </xdr:cNvPr>
        <xdr:cNvCxnSpPr/>
      </xdr:nvCxnSpPr>
      <xdr:spPr>
        <a:xfrm>
          <a:off x="2019300" y="1475340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108131</xdr:rowOff>
    </xdr:from>
    <xdr:to>
      <xdr:col>6</xdr:col>
      <xdr:colOff>38100</xdr:colOff>
      <xdr:row>86</xdr:row>
      <xdr:rowOff>38281</xdr:rowOff>
    </xdr:to>
    <xdr:sp macro="" textlink="">
      <xdr:nvSpPr>
        <xdr:cNvPr id="311" name="楕円 310">
          <a:extLst>
            <a:ext uri="{FF2B5EF4-FFF2-40B4-BE49-F238E27FC236}">
              <a16:creationId xmlns:a16="http://schemas.microsoft.com/office/drawing/2014/main" id="{A4B74314-208B-4A1B-BD27-1435A29E70A7}"/>
            </a:ext>
          </a:extLst>
        </xdr:cNvPr>
        <xdr:cNvSpPr/>
      </xdr:nvSpPr>
      <xdr:spPr>
        <a:xfrm>
          <a:off x="1079500" y="14681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158931</xdr:rowOff>
    </xdr:from>
    <xdr:to>
      <xdr:col>10</xdr:col>
      <xdr:colOff>114300</xdr:colOff>
      <xdr:row>86</xdr:row>
      <xdr:rowOff>8708</xdr:rowOff>
    </xdr:to>
    <xdr:cxnSp macro="">
      <xdr:nvCxnSpPr>
        <xdr:cNvPr id="312" name="直線コネクタ 311">
          <a:extLst>
            <a:ext uri="{FF2B5EF4-FFF2-40B4-BE49-F238E27FC236}">
              <a16:creationId xmlns:a16="http://schemas.microsoft.com/office/drawing/2014/main" id="{C0B24A21-A838-4BB8-9A42-36F792C14CE0}"/>
            </a:ext>
          </a:extLst>
        </xdr:cNvPr>
        <xdr:cNvCxnSpPr/>
      </xdr:nvCxnSpPr>
      <xdr:spPr>
        <a:xfrm>
          <a:off x="1130300" y="14732181"/>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95629</xdr:rowOff>
    </xdr:from>
    <xdr:ext cx="405111" cy="259045"/>
    <xdr:sp macro="" textlink="">
      <xdr:nvSpPr>
        <xdr:cNvPr id="313" name="n_1aveValue【福祉施設】&#10;有形固定資産減価償却率">
          <a:extLst>
            <a:ext uri="{FF2B5EF4-FFF2-40B4-BE49-F238E27FC236}">
              <a16:creationId xmlns:a16="http://schemas.microsoft.com/office/drawing/2014/main" id="{A4E5A073-75F4-4109-81B4-212773962CA4}"/>
            </a:ext>
          </a:extLst>
        </xdr:cNvPr>
        <xdr:cNvSpPr txBox="1"/>
      </xdr:nvSpPr>
      <xdr:spPr>
        <a:xfrm>
          <a:off x="3582044" y="1398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72770</xdr:rowOff>
    </xdr:from>
    <xdr:ext cx="405111" cy="259045"/>
    <xdr:sp macro="" textlink="">
      <xdr:nvSpPr>
        <xdr:cNvPr id="314" name="n_2aveValue【福祉施設】&#10;有形固定資産減価償却率">
          <a:extLst>
            <a:ext uri="{FF2B5EF4-FFF2-40B4-BE49-F238E27FC236}">
              <a16:creationId xmlns:a16="http://schemas.microsoft.com/office/drawing/2014/main" id="{DBB3239D-427F-48C7-B1DF-4A4A65393F17}"/>
            </a:ext>
          </a:extLst>
        </xdr:cNvPr>
        <xdr:cNvSpPr txBox="1"/>
      </xdr:nvSpPr>
      <xdr:spPr>
        <a:xfrm>
          <a:off x="2705744" y="1396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51543</xdr:rowOff>
    </xdr:from>
    <xdr:ext cx="405111" cy="259045"/>
    <xdr:sp macro="" textlink="">
      <xdr:nvSpPr>
        <xdr:cNvPr id="315" name="n_3aveValue【福祉施設】&#10;有形固定資産減価償却率">
          <a:extLst>
            <a:ext uri="{FF2B5EF4-FFF2-40B4-BE49-F238E27FC236}">
              <a16:creationId xmlns:a16="http://schemas.microsoft.com/office/drawing/2014/main" id="{CD14337E-7180-4B17-BC46-F3BA3B00F3A1}"/>
            </a:ext>
          </a:extLst>
        </xdr:cNvPr>
        <xdr:cNvSpPr txBox="1"/>
      </xdr:nvSpPr>
      <xdr:spPr>
        <a:xfrm>
          <a:off x="1816744" y="1393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5822</xdr:rowOff>
    </xdr:from>
    <xdr:ext cx="405111" cy="259045"/>
    <xdr:sp macro="" textlink="">
      <xdr:nvSpPr>
        <xdr:cNvPr id="316" name="n_4aveValue【福祉施設】&#10;有形固定資産減価償却率">
          <a:extLst>
            <a:ext uri="{FF2B5EF4-FFF2-40B4-BE49-F238E27FC236}">
              <a16:creationId xmlns:a16="http://schemas.microsoft.com/office/drawing/2014/main" id="{C89B6141-F1AF-4F88-871B-97E06383A078}"/>
            </a:ext>
          </a:extLst>
        </xdr:cNvPr>
        <xdr:cNvSpPr txBox="1"/>
      </xdr:nvSpPr>
      <xdr:spPr>
        <a:xfrm>
          <a:off x="927744" y="140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93090</xdr:rowOff>
    </xdr:from>
    <xdr:ext cx="405111" cy="259045"/>
    <xdr:sp macro="" textlink="">
      <xdr:nvSpPr>
        <xdr:cNvPr id="317" name="n_1mainValue【福祉施設】&#10;有形固定資産減価償却率">
          <a:extLst>
            <a:ext uri="{FF2B5EF4-FFF2-40B4-BE49-F238E27FC236}">
              <a16:creationId xmlns:a16="http://schemas.microsoft.com/office/drawing/2014/main" id="{AAFC6356-2BAC-47D5-83B1-C8F82E885012}"/>
            </a:ext>
          </a:extLst>
        </xdr:cNvPr>
        <xdr:cNvSpPr txBox="1"/>
      </xdr:nvSpPr>
      <xdr:spPr>
        <a:xfrm>
          <a:off x="3582044" y="1483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71863</xdr:rowOff>
    </xdr:from>
    <xdr:ext cx="405111" cy="259045"/>
    <xdr:sp macro="" textlink="">
      <xdr:nvSpPr>
        <xdr:cNvPr id="318" name="n_2mainValue【福祉施設】&#10;有形固定資産減価償却率">
          <a:extLst>
            <a:ext uri="{FF2B5EF4-FFF2-40B4-BE49-F238E27FC236}">
              <a16:creationId xmlns:a16="http://schemas.microsoft.com/office/drawing/2014/main" id="{A0AC0DA2-52BF-4051-8C76-4527C66172CD}"/>
            </a:ext>
          </a:extLst>
        </xdr:cNvPr>
        <xdr:cNvSpPr txBox="1"/>
      </xdr:nvSpPr>
      <xdr:spPr>
        <a:xfrm>
          <a:off x="2705744" y="1481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50635</xdr:rowOff>
    </xdr:from>
    <xdr:ext cx="405111" cy="259045"/>
    <xdr:sp macro="" textlink="">
      <xdr:nvSpPr>
        <xdr:cNvPr id="319" name="n_3mainValue【福祉施設】&#10;有形固定資産減価償却率">
          <a:extLst>
            <a:ext uri="{FF2B5EF4-FFF2-40B4-BE49-F238E27FC236}">
              <a16:creationId xmlns:a16="http://schemas.microsoft.com/office/drawing/2014/main" id="{FA23A483-2DB2-40C6-89E8-C03B216A4843}"/>
            </a:ext>
          </a:extLst>
        </xdr:cNvPr>
        <xdr:cNvSpPr txBox="1"/>
      </xdr:nvSpPr>
      <xdr:spPr>
        <a:xfrm>
          <a:off x="1816744" y="14795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29408</xdr:rowOff>
    </xdr:from>
    <xdr:ext cx="405111" cy="259045"/>
    <xdr:sp macro="" textlink="">
      <xdr:nvSpPr>
        <xdr:cNvPr id="320" name="n_4mainValue【福祉施設】&#10;有形固定資産減価償却率">
          <a:extLst>
            <a:ext uri="{FF2B5EF4-FFF2-40B4-BE49-F238E27FC236}">
              <a16:creationId xmlns:a16="http://schemas.microsoft.com/office/drawing/2014/main" id="{B998129D-6386-4520-85F1-08DC18F35FBB}"/>
            </a:ext>
          </a:extLst>
        </xdr:cNvPr>
        <xdr:cNvSpPr txBox="1"/>
      </xdr:nvSpPr>
      <xdr:spPr>
        <a:xfrm>
          <a:off x="927744" y="14774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35754702-2279-4073-8F06-C13FF353C1A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6FF8E9A4-598E-4B8B-A283-858234AE16F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B76C0FB-C5DD-4809-A95A-9D5AEB91209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DEECE39-1A8D-4E54-8BE8-25BE310407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B09CE385-C449-4539-8318-F2A91EEA0D2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BB38B2DF-26F7-451D-A8D3-C6E574CAF42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B6165246-BF47-481C-9AB1-CD126145DEDE}"/>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4D0D800-54E3-4F01-A2D9-D78D47D00229}"/>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E65A290B-262E-47AF-94B0-6395C66DD11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DDC97C6C-1912-407F-A134-56201C2170A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AC43C090-04BF-4389-A9DA-E82BB9B0B90E}"/>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F599DC55-B813-4BBA-9E4A-2B774E9AA5A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2160A6D-1C2E-42EE-BEF6-37014D220932}"/>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D7FC66E3-1C2B-4218-9901-10305CE25ECE}"/>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5452DFAF-073D-44DF-B667-DE86BF80EE64}"/>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BFEC86FD-7587-4803-A844-DF7DF9B4F284}"/>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6060E16D-F2DB-46AA-8E49-CFB39C6208FF}"/>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4534050D-7F10-48E0-9660-8D73302E224D}"/>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CEEF8DCF-0152-43B7-86C8-7D1040E0C203}"/>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95367444-D451-4143-BAE6-FC07015C3C9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D18F4624-A5C9-4BF8-A5CB-53A3287C25A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B3815332-37C4-4A59-8135-E2D6143C611C}"/>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D4EF5407-5500-45EC-8920-9A684ED2C4E7}"/>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E9D614C5-E8CC-44CE-8E07-8FF5BA049B8E}"/>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4615CC92-C654-4009-80E5-DFBFE9125262}"/>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EEBB162D-B6A5-4760-88DD-8916F2821586}"/>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3319</xdr:rowOff>
    </xdr:from>
    <xdr:ext cx="469744" cy="259045"/>
    <xdr:sp macro="" textlink="">
      <xdr:nvSpPr>
        <xdr:cNvPr id="347" name="【福祉施設】&#10;一人当たり面積平均値テキスト">
          <a:extLst>
            <a:ext uri="{FF2B5EF4-FFF2-40B4-BE49-F238E27FC236}">
              <a16:creationId xmlns:a16="http://schemas.microsoft.com/office/drawing/2014/main" id="{50C5A75A-CBF0-47CE-AF95-8A4B0CB64CA3}"/>
            </a:ext>
          </a:extLst>
        </xdr:cNvPr>
        <xdr:cNvSpPr txBox="1"/>
      </xdr:nvSpPr>
      <xdr:spPr>
        <a:xfrm>
          <a:off x="10515600" y="1423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EACAB68-118A-4F80-9C99-55565250C695}"/>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7A4FB2B1-B767-4BF9-B36D-4EBE598EA83A}"/>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2508D683-08D9-4D88-AC79-E7756FA9BD61}"/>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5ACFAF87-7DAC-4203-AA78-069B78B89BFC}"/>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44450</xdr:rowOff>
    </xdr:from>
    <xdr:to>
      <xdr:col>36</xdr:col>
      <xdr:colOff>165100</xdr:colOff>
      <xdr:row>84</xdr:row>
      <xdr:rowOff>146050</xdr:rowOff>
    </xdr:to>
    <xdr:sp macro="" textlink="">
      <xdr:nvSpPr>
        <xdr:cNvPr id="352" name="フローチャート: 判断 351">
          <a:extLst>
            <a:ext uri="{FF2B5EF4-FFF2-40B4-BE49-F238E27FC236}">
              <a16:creationId xmlns:a16="http://schemas.microsoft.com/office/drawing/2014/main" id="{9CCB82F6-26C4-47B8-9AB2-E200D1F958BA}"/>
            </a:ext>
          </a:extLst>
        </xdr:cNvPr>
        <xdr:cNvSpPr/>
      </xdr:nvSpPr>
      <xdr:spPr>
        <a:xfrm>
          <a:off x="6921500" y="1444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E8F2219C-C420-4EDD-9AD7-48C3FDF0E6A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D29D9D4A-272B-47EF-893A-CF4C5FDB4A0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4006902C-53B3-4EDD-9F18-E18AFD1B6E0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EB36C94-BCC6-4E3A-8181-700DEFA30C4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5E497ED-A0D5-4B2E-B1D1-95CD4C53E9F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53594</xdr:rowOff>
    </xdr:from>
    <xdr:to>
      <xdr:col>55</xdr:col>
      <xdr:colOff>50800</xdr:colOff>
      <xdr:row>85</xdr:row>
      <xdr:rowOff>155194</xdr:rowOff>
    </xdr:to>
    <xdr:sp macro="" textlink="">
      <xdr:nvSpPr>
        <xdr:cNvPr id="358" name="楕円 357">
          <a:extLst>
            <a:ext uri="{FF2B5EF4-FFF2-40B4-BE49-F238E27FC236}">
              <a16:creationId xmlns:a16="http://schemas.microsoft.com/office/drawing/2014/main" id="{470A6C6D-33E7-46F0-8F90-C69592E5BCA2}"/>
            </a:ext>
          </a:extLst>
        </xdr:cNvPr>
        <xdr:cNvSpPr/>
      </xdr:nvSpPr>
      <xdr:spPr>
        <a:xfrm>
          <a:off x="10426700" y="1462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139971</xdr:rowOff>
    </xdr:from>
    <xdr:ext cx="469744" cy="259045"/>
    <xdr:sp macro="" textlink="">
      <xdr:nvSpPr>
        <xdr:cNvPr id="359" name="【福祉施設】&#10;一人当たり面積該当値テキスト">
          <a:extLst>
            <a:ext uri="{FF2B5EF4-FFF2-40B4-BE49-F238E27FC236}">
              <a16:creationId xmlns:a16="http://schemas.microsoft.com/office/drawing/2014/main" id="{D6471650-D306-4226-A3E9-59BED909D295}"/>
            </a:ext>
          </a:extLst>
        </xdr:cNvPr>
        <xdr:cNvSpPr txBox="1"/>
      </xdr:nvSpPr>
      <xdr:spPr>
        <a:xfrm>
          <a:off x="10515600" y="14541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55880</xdr:rowOff>
    </xdr:from>
    <xdr:to>
      <xdr:col>50</xdr:col>
      <xdr:colOff>165100</xdr:colOff>
      <xdr:row>85</xdr:row>
      <xdr:rowOff>157480</xdr:rowOff>
    </xdr:to>
    <xdr:sp macro="" textlink="">
      <xdr:nvSpPr>
        <xdr:cNvPr id="360" name="楕円 359">
          <a:extLst>
            <a:ext uri="{FF2B5EF4-FFF2-40B4-BE49-F238E27FC236}">
              <a16:creationId xmlns:a16="http://schemas.microsoft.com/office/drawing/2014/main" id="{A759A6EE-7C42-4DD2-A35C-45196DEAB8AF}"/>
            </a:ext>
          </a:extLst>
        </xdr:cNvPr>
        <xdr:cNvSpPr/>
      </xdr:nvSpPr>
      <xdr:spPr>
        <a:xfrm>
          <a:off x="9588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104394</xdr:rowOff>
    </xdr:from>
    <xdr:to>
      <xdr:col>55</xdr:col>
      <xdr:colOff>0</xdr:colOff>
      <xdr:row>85</xdr:row>
      <xdr:rowOff>106680</xdr:rowOff>
    </xdr:to>
    <xdr:cxnSp macro="">
      <xdr:nvCxnSpPr>
        <xdr:cNvPr id="361" name="直線コネクタ 360">
          <a:extLst>
            <a:ext uri="{FF2B5EF4-FFF2-40B4-BE49-F238E27FC236}">
              <a16:creationId xmlns:a16="http://schemas.microsoft.com/office/drawing/2014/main" id="{CD52486C-297C-4E7E-8FC9-34F38091D3F1}"/>
            </a:ext>
          </a:extLst>
        </xdr:cNvPr>
        <xdr:cNvCxnSpPr/>
      </xdr:nvCxnSpPr>
      <xdr:spPr>
        <a:xfrm flipV="1">
          <a:off x="9639300" y="1467764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58165</xdr:rowOff>
    </xdr:from>
    <xdr:to>
      <xdr:col>46</xdr:col>
      <xdr:colOff>38100</xdr:colOff>
      <xdr:row>85</xdr:row>
      <xdr:rowOff>159765</xdr:rowOff>
    </xdr:to>
    <xdr:sp macro="" textlink="">
      <xdr:nvSpPr>
        <xdr:cNvPr id="362" name="楕円 361">
          <a:extLst>
            <a:ext uri="{FF2B5EF4-FFF2-40B4-BE49-F238E27FC236}">
              <a16:creationId xmlns:a16="http://schemas.microsoft.com/office/drawing/2014/main" id="{92716675-6DB7-4E85-BC8D-1621889B9B9B}"/>
            </a:ext>
          </a:extLst>
        </xdr:cNvPr>
        <xdr:cNvSpPr/>
      </xdr:nvSpPr>
      <xdr:spPr>
        <a:xfrm>
          <a:off x="8699500" y="1463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106680</xdr:rowOff>
    </xdr:from>
    <xdr:to>
      <xdr:col>50</xdr:col>
      <xdr:colOff>114300</xdr:colOff>
      <xdr:row>85</xdr:row>
      <xdr:rowOff>108965</xdr:rowOff>
    </xdr:to>
    <xdr:cxnSp macro="">
      <xdr:nvCxnSpPr>
        <xdr:cNvPr id="363" name="直線コネクタ 362">
          <a:extLst>
            <a:ext uri="{FF2B5EF4-FFF2-40B4-BE49-F238E27FC236}">
              <a16:creationId xmlns:a16="http://schemas.microsoft.com/office/drawing/2014/main" id="{9B237249-B823-4FFA-91F8-C49458630476}"/>
            </a:ext>
          </a:extLst>
        </xdr:cNvPr>
        <xdr:cNvCxnSpPr/>
      </xdr:nvCxnSpPr>
      <xdr:spPr>
        <a:xfrm flipV="1">
          <a:off x="8750300" y="14679930"/>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60452</xdr:rowOff>
    </xdr:from>
    <xdr:to>
      <xdr:col>41</xdr:col>
      <xdr:colOff>101600</xdr:colOff>
      <xdr:row>85</xdr:row>
      <xdr:rowOff>162052</xdr:rowOff>
    </xdr:to>
    <xdr:sp macro="" textlink="">
      <xdr:nvSpPr>
        <xdr:cNvPr id="364" name="楕円 363">
          <a:extLst>
            <a:ext uri="{FF2B5EF4-FFF2-40B4-BE49-F238E27FC236}">
              <a16:creationId xmlns:a16="http://schemas.microsoft.com/office/drawing/2014/main" id="{D6E1C9D5-2D9D-4951-AB9C-730EC6E231F1}"/>
            </a:ext>
          </a:extLst>
        </xdr:cNvPr>
        <xdr:cNvSpPr/>
      </xdr:nvSpPr>
      <xdr:spPr>
        <a:xfrm>
          <a:off x="7810500" y="1463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108965</xdr:rowOff>
    </xdr:from>
    <xdr:to>
      <xdr:col>45</xdr:col>
      <xdr:colOff>177800</xdr:colOff>
      <xdr:row>85</xdr:row>
      <xdr:rowOff>111252</xdr:rowOff>
    </xdr:to>
    <xdr:cxnSp macro="">
      <xdr:nvCxnSpPr>
        <xdr:cNvPr id="365" name="直線コネクタ 364">
          <a:extLst>
            <a:ext uri="{FF2B5EF4-FFF2-40B4-BE49-F238E27FC236}">
              <a16:creationId xmlns:a16="http://schemas.microsoft.com/office/drawing/2014/main" id="{845C44FF-BFF1-45D2-8621-CFF5517E4397}"/>
            </a:ext>
          </a:extLst>
        </xdr:cNvPr>
        <xdr:cNvCxnSpPr/>
      </xdr:nvCxnSpPr>
      <xdr:spPr>
        <a:xfrm flipV="1">
          <a:off x="7861300" y="1468221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62737</xdr:rowOff>
    </xdr:from>
    <xdr:to>
      <xdr:col>36</xdr:col>
      <xdr:colOff>165100</xdr:colOff>
      <xdr:row>85</xdr:row>
      <xdr:rowOff>164337</xdr:rowOff>
    </xdr:to>
    <xdr:sp macro="" textlink="">
      <xdr:nvSpPr>
        <xdr:cNvPr id="366" name="楕円 365">
          <a:extLst>
            <a:ext uri="{FF2B5EF4-FFF2-40B4-BE49-F238E27FC236}">
              <a16:creationId xmlns:a16="http://schemas.microsoft.com/office/drawing/2014/main" id="{1D446D8A-997E-4C4D-8EA5-6D6E47B7A2B4}"/>
            </a:ext>
          </a:extLst>
        </xdr:cNvPr>
        <xdr:cNvSpPr/>
      </xdr:nvSpPr>
      <xdr:spPr>
        <a:xfrm>
          <a:off x="6921500" y="1463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111252</xdr:rowOff>
    </xdr:from>
    <xdr:to>
      <xdr:col>41</xdr:col>
      <xdr:colOff>50800</xdr:colOff>
      <xdr:row>85</xdr:row>
      <xdr:rowOff>113537</xdr:rowOff>
    </xdr:to>
    <xdr:cxnSp macro="">
      <xdr:nvCxnSpPr>
        <xdr:cNvPr id="367" name="直線コネクタ 366">
          <a:extLst>
            <a:ext uri="{FF2B5EF4-FFF2-40B4-BE49-F238E27FC236}">
              <a16:creationId xmlns:a16="http://schemas.microsoft.com/office/drawing/2014/main" id="{E57F55A3-1310-4AE2-9E42-77822ACF8D19}"/>
            </a:ext>
          </a:extLst>
        </xdr:cNvPr>
        <xdr:cNvCxnSpPr/>
      </xdr:nvCxnSpPr>
      <xdr:spPr>
        <a:xfrm flipV="1">
          <a:off x="6972300" y="14684502"/>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68" name="n_1aveValue【福祉施設】&#10;一人当たり面積">
          <a:extLst>
            <a:ext uri="{FF2B5EF4-FFF2-40B4-BE49-F238E27FC236}">
              <a16:creationId xmlns:a16="http://schemas.microsoft.com/office/drawing/2014/main" id="{1A9DDE1A-44D9-4C88-9C0C-5C34D678BD9E}"/>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98569</xdr:rowOff>
    </xdr:from>
    <xdr:ext cx="469744" cy="259045"/>
    <xdr:sp macro="" textlink="">
      <xdr:nvSpPr>
        <xdr:cNvPr id="369" name="n_2aveValue【福祉施設】&#10;一人当たり面積">
          <a:extLst>
            <a:ext uri="{FF2B5EF4-FFF2-40B4-BE49-F238E27FC236}">
              <a16:creationId xmlns:a16="http://schemas.microsoft.com/office/drawing/2014/main" id="{858818EB-9913-481D-8406-EA3C77E878D0}"/>
            </a:ext>
          </a:extLst>
        </xdr:cNvPr>
        <xdr:cNvSpPr txBox="1"/>
      </xdr:nvSpPr>
      <xdr:spPr>
        <a:xfrm>
          <a:off x="8515427" y="14157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116857</xdr:rowOff>
    </xdr:from>
    <xdr:ext cx="469744" cy="259045"/>
    <xdr:sp macro="" textlink="">
      <xdr:nvSpPr>
        <xdr:cNvPr id="370" name="n_3aveValue【福祉施設】&#10;一人当たり面積">
          <a:extLst>
            <a:ext uri="{FF2B5EF4-FFF2-40B4-BE49-F238E27FC236}">
              <a16:creationId xmlns:a16="http://schemas.microsoft.com/office/drawing/2014/main" id="{5E6CF15B-9736-49B6-9902-CAA94F610E07}"/>
            </a:ext>
          </a:extLst>
        </xdr:cNvPr>
        <xdr:cNvSpPr txBox="1"/>
      </xdr:nvSpPr>
      <xdr:spPr>
        <a:xfrm>
          <a:off x="76264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1830D6BF-43BA-49A4-B84B-762503E2D93F}"/>
            </a:ext>
          </a:extLst>
        </xdr:cNvPr>
        <xdr:cNvSpPr txBox="1"/>
      </xdr:nvSpPr>
      <xdr:spPr>
        <a:xfrm>
          <a:off x="6737427"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148607</xdr:rowOff>
    </xdr:from>
    <xdr:ext cx="469744" cy="259045"/>
    <xdr:sp macro="" textlink="">
      <xdr:nvSpPr>
        <xdr:cNvPr id="372" name="n_1mainValue【福祉施設】&#10;一人当たり面積">
          <a:extLst>
            <a:ext uri="{FF2B5EF4-FFF2-40B4-BE49-F238E27FC236}">
              <a16:creationId xmlns:a16="http://schemas.microsoft.com/office/drawing/2014/main" id="{428DA0B9-AA07-425F-AB23-1D16F88FF4DC}"/>
            </a:ext>
          </a:extLst>
        </xdr:cNvPr>
        <xdr:cNvSpPr txBox="1"/>
      </xdr:nvSpPr>
      <xdr:spPr>
        <a:xfrm>
          <a:off x="93917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150892</xdr:rowOff>
    </xdr:from>
    <xdr:ext cx="469744" cy="259045"/>
    <xdr:sp macro="" textlink="">
      <xdr:nvSpPr>
        <xdr:cNvPr id="373" name="n_2mainValue【福祉施設】&#10;一人当たり面積">
          <a:extLst>
            <a:ext uri="{FF2B5EF4-FFF2-40B4-BE49-F238E27FC236}">
              <a16:creationId xmlns:a16="http://schemas.microsoft.com/office/drawing/2014/main" id="{EF2E5AC4-17C7-42C0-955A-1DF17285A257}"/>
            </a:ext>
          </a:extLst>
        </xdr:cNvPr>
        <xdr:cNvSpPr txBox="1"/>
      </xdr:nvSpPr>
      <xdr:spPr>
        <a:xfrm>
          <a:off x="8515427" y="14724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153179</xdr:rowOff>
    </xdr:from>
    <xdr:ext cx="469744" cy="259045"/>
    <xdr:sp macro="" textlink="">
      <xdr:nvSpPr>
        <xdr:cNvPr id="374" name="n_3mainValue【福祉施設】&#10;一人当たり面積">
          <a:extLst>
            <a:ext uri="{FF2B5EF4-FFF2-40B4-BE49-F238E27FC236}">
              <a16:creationId xmlns:a16="http://schemas.microsoft.com/office/drawing/2014/main" id="{86F645A5-5078-4F3C-86FC-D276B3684CD6}"/>
            </a:ext>
          </a:extLst>
        </xdr:cNvPr>
        <xdr:cNvSpPr txBox="1"/>
      </xdr:nvSpPr>
      <xdr:spPr>
        <a:xfrm>
          <a:off x="7626427" y="14726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155464</xdr:rowOff>
    </xdr:from>
    <xdr:ext cx="469744" cy="259045"/>
    <xdr:sp macro="" textlink="">
      <xdr:nvSpPr>
        <xdr:cNvPr id="375" name="n_4mainValue【福祉施設】&#10;一人当たり面積">
          <a:extLst>
            <a:ext uri="{FF2B5EF4-FFF2-40B4-BE49-F238E27FC236}">
              <a16:creationId xmlns:a16="http://schemas.microsoft.com/office/drawing/2014/main" id="{E1087521-FC5F-44E5-B2E1-823647B53CF5}"/>
            </a:ext>
          </a:extLst>
        </xdr:cNvPr>
        <xdr:cNvSpPr txBox="1"/>
      </xdr:nvSpPr>
      <xdr:spPr>
        <a:xfrm>
          <a:off x="6737427" y="14728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A846BA62-75C3-402E-9F7A-F9C95F325AF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C4B33F20-9BA5-48B7-86E8-CF70F57CCFD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9391B256-D7CF-48BB-A961-74D10B93C74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37BE71CA-F73A-48B5-8C3B-F068BA0A2BD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CCC5B65D-09E2-43DB-9282-766E5E7DE08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81FAB8F-770E-42C1-9A37-C82AC679360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DC4BCD5A-2A33-4AE5-8AAD-B628D4CE9D9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DF26F9B5-0DAC-4390-A95B-C5C8FFB6E1A3}"/>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1717C873-0ED6-403B-80EC-826025E3D1DE}"/>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BD18A43-0937-4119-9FE2-1A8305A6269B}"/>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6F2FC708-5B73-414E-8A74-6E57FCEE5108}"/>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9DC234EF-6BF4-4A24-B1BF-9EFBCBE7CBB8}"/>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B45187A7-3E14-4B1B-9A3E-E9217A05A09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1ACFC88C-7977-48A7-A794-B0D022DA411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B9C75A30-C98F-4238-A6F1-6CFDDFB2516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3099FE65-EDE5-406B-B31F-48A7B2776A37}"/>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27D086DF-4C01-49E2-8AFC-CF49282E2B6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279BC208-DEF4-4BFF-92A4-FF201843CAB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8E97349F-A20F-4935-99A8-D08AFAA12566}"/>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28F40ED1-DEEF-4B30-848C-96103C7A1E0E}"/>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6D2C026E-95E4-4082-9B57-D555441CD932}"/>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D43470BC-6EFA-4573-A71E-146E89862AEC}"/>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F6A47916-16DE-4A17-947A-7B42B24F025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4746E354-2091-4C81-9943-9D066E576CE2}"/>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D126C830-C583-43FF-ADA7-966E7362018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F7F2D235-88CD-4778-8E5A-405FCC79A7BA}"/>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A0B21490-E7DD-4B27-AFF1-4480B96B259D}"/>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2D3C654A-C30D-44E9-9C72-3E0967292BFE}"/>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74FEDEFA-9E79-4293-A3EF-D3F55987E380}"/>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086DD76C-3478-4198-9145-FF05C2D810EA}"/>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103795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37CF0A21-6A48-4A2B-988B-7029351067A3}"/>
            </a:ext>
          </a:extLst>
        </xdr:cNvPr>
        <xdr:cNvSpPr txBox="1"/>
      </xdr:nvSpPr>
      <xdr:spPr>
        <a:xfrm>
          <a:off x="4673600" y="17763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1752BCE9-8BD0-4F97-91BC-DBDD17FB364E}"/>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9ECF3F29-D4B9-4549-B6CD-A6B5656718FA}"/>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1BB0D071-0466-43F2-A01F-FE06D1121A56}"/>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42F3A908-4431-47B3-A731-76729AC3765C}"/>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35198</xdr:rowOff>
    </xdr:from>
    <xdr:to>
      <xdr:col>6</xdr:col>
      <xdr:colOff>38100</xdr:colOff>
      <xdr:row>104</xdr:row>
      <xdr:rowOff>136798</xdr:rowOff>
    </xdr:to>
    <xdr:sp macro="" textlink="">
      <xdr:nvSpPr>
        <xdr:cNvPr id="411" name="フローチャート: 判断 410">
          <a:extLst>
            <a:ext uri="{FF2B5EF4-FFF2-40B4-BE49-F238E27FC236}">
              <a16:creationId xmlns:a16="http://schemas.microsoft.com/office/drawing/2014/main" id="{459FDE18-288C-4459-A02B-FF74786072BE}"/>
            </a:ext>
          </a:extLst>
        </xdr:cNvPr>
        <xdr:cNvSpPr/>
      </xdr:nvSpPr>
      <xdr:spPr>
        <a:xfrm>
          <a:off x="1079500" y="17865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68DEBC8-263D-49D4-8ECB-E6BF514E68F7}"/>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1766B81-BCED-4C60-88D4-8E7644D8DEB8}"/>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8C53168-C111-40D5-8131-37ECBF99A422}"/>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9F191D2-F6AE-46BF-968E-4749CD5F4CAE}"/>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F39120EB-753C-4122-B08D-3AD13412290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113574</xdr:rowOff>
    </xdr:from>
    <xdr:to>
      <xdr:col>24</xdr:col>
      <xdr:colOff>114300</xdr:colOff>
      <xdr:row>107</xdr:row>
      <xdr:rowOff>43724</xdr:rowOff>
    </xdr:to>
    <xdr:sp macro="" textlink="">
      <xdr:nvSpPr>
        <xdr:cNvPr id="417" name="楕円 416">
          <a:extLst>
            <a:ext uri="{FF2B5EF4-FFF2-40B4-BE49-F238E27FC236}">
              <a16:creationId xmlns:a16="http://schemas.microsoft.com/office/drawing/2014/main" id="{E0D944FE-8FB4-4477-A41C-8E8FAC18108A}"/>
            </a:ext>
          </a:extLst>
        </xdr:cNvPr>
        <xdr:cNvSpPr/>
      </xdr:nvSpPr>
      <xdr:spPr>
        <a:xfrm>
          <a:off x="45847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92001</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7EAD2CDB-77DE-4E96-A3C1-B12CE600F0A1}"/>
            </a:ext>
          </a:extLst>
        </xdr:cNvPr>
        <xdr:cNvSpPr txBox="1"/>
      </xdr:nvSpPr>
      <xdr:spPr>
        <a:xfrm>
          <a:off x="4673600" y="1826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110308</xdr:rowOff>
    </xdr:from>
    <xdr:to>
      <xdr:col>20</xdr:col>
      <xdr:colOff>38100</xdr:colOff>
      <xdr:row>107</xdr:row>
      <xdr:rowOff>40458</xdr:rowOff>
    </xdr:to>
    <xdr:sp macro="" textlink="">
      <xdr:nvSpPr>
        <xdr:cNvPr id="419" name="楕円 418">
          <a:extLst>
            <a:ext uri="{FF2B5EF4-FFF2-40B4-BE49-F238E27FC236}">
              <a16:creationId xmlns:a16="http://schemas.microsoft.com/office/drawing/2014/main" id="{7EE26D01-8C87-49F1-A05A-70BC8AD2222D}"/>
            </a:ext>
          </a:extLst>
        </xdr:cNvPr>
        <xdr:cNvSpPr/>
      </xdr:nvSpPr>
      <xdr:spPr>
        <a:xfrm>
          <a:off x="3746500" y="1828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161108</xdr:rowOff>
    </xdr:from>
    <xdr:to>
      <xdr:col>24</xdr:col>
      <xdr:colOff>63500</xdr:colOff>
      <xdr:row>106</xdr:row>
      <xdr:rowOff>164374</xdr:rowOff>
    </xdr:to>
    <xdr:cxnSp macro="">
      <xdr:nvCxnSpPr>
        <xdr:cNvPr id="420" name="直線コネクタ 419">
          <a:extLst>
            <a:ext uri="{FF2B5EF4-FFF2-40B4-BE49-F238E27FC236}">
              <a16:creationId xmlns:a16="http://schemas.microsoft.com/office/drawing/2014/main" id="{27BA411C-F31E-4C53-85C4-D245988EAF36}"/>
            </a:ext>
          </a:extLst>
        </xdr:cNvPr>
        <xdr:cNvCxnSpPr/>
      </xdr:nvCxnSpPr>
      <xdr:spPr>
        <a:xfrm>
          <a:off x="3797300" y="1833480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74386</xdr:rowOff>
    </xdr:from>
    <xdr:to>
      <xdr:col>15</xdr:col>
      <xdr:colOff>101600</xdr:colOff>
      <xdr:row>107</xdr:row>
      <xdr:rowOff>4536</xdr:rowOff>
    </xdr:to>
    <xdr:sp macro="" textlink="">
      <xdr:nvSpPr>
        <xdr:cNvPr id="421" name="楕円 420">
          <a:extLst>
            <a:ext uri="{FF2B5EF4-FFF2-40B4-BE49-F238E27FC236}">
              <a16:creationId xmlns:a16="http://schemas.microsoft.com/office/drawing/2014/main" id="{A8AE1668-8C87-4F20-95B0-0A98BD8DC1CD}"/>
            </a:ext>
          </a:extLst>
        </xdr:cNvPr>
        <xdr:cNvSpPr/>
      </xdr:nvSpPr>
      <xdr:spPr>
        <a:xfrm>
          <a:off x="2857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125186</xdr:rowOff>
    </xdr:from>
    <xdr:to>
      <xdr:col>19</xdr:col>
      <xdr:colOff>177800</xdr:colOff>
      <xdr:row>106</xdr:row>
      <xdr:rowOff>161108</xdr:rowOff>
    </xdr:to>
    <xdr:cxnSp macro="">
      <xdr:nvCxnSpPr>
        <xdr:cNvPr id="422" name="直線コネクタ 421">
          <a:extLst>
            <a:ext uri="{FF2B5EF4-FFF2-40B4-BE49-F238E27FC236}">
              <a16:creationId xmlns:a16="http://schemas.microsoft.com/office/drawing/2014/main" id="{06262CB2-D8CE-4967-937B-0DF0F40E7B91}"/>
            </a:ext>
          </a:extLst>
        </xdr:cNvPr>
        <xdr:cNvCxnSpPr/>
      </xdr:nvCxnSpPr>
      <xdr:spPr>
        <a:xfrm>
          <a:off x="2908300" y="18298886"/>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71120</xdr:rowOff>
    </xdr:from>
    <xdr:to>
      <xdr:col>10</xdr:col>
      <xdr:colOff>165100</xdr:colOff>
      <xdr:row>107</xdr:row>
      <xdr:rowOff>1270</xdr:rowOff>
    </xdr:to>
    <xdr:sp macro="" textlink="">
      <xdr:nvSpPr>
        <xdr:cNvPr id="423" name="楕円 422">
          <a:extLst>
            <a:ext uri="{FF2B5EF4-FFF2-40B4-BE49-F238E27FC236}">
              <a16:creationId xmlns:a16="http://schemas.microsoft.com/office/drawing/2014/main" id="{3A57175B-3EC8-48EF-8EC7-B7673CFB52D5}"/>
            </a:ext>
          </a:extLst>
        </xdr:cNvPr>
        <xdr:cNvSpPr/>
      </xdr:nvSpPr>
      <xdr:spPr>
        <a:xfrm>
          <a:off x="1968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121920</xdr:rowOff>
    </xdr:from>
    <xdr:to>
      <xdr:col>15</xdr:col>
      <xdr:colOff>50800</xdr:colOff>
      <xdr:row>106</xdr:row>
      <xdr:rowOff>125186</xdr:rowOff>
    </xdr:to>
    <xdr:cxnSp macro="">
      <xdr:nvCxnSpPr>
        <xdr:cNvPr id="424" name="直線コネクタ 423">
          <a:extLst>
            <a:ext uri="{FF2B5EF4-FFF2-40B4-BE49-F238E27FC236}">
              <a16:creationId xmlns:a16="http://schemas.microsoft.com/office/drawing/2014/main" id="{825D0C20-7EB0-4CC3-9977-E6168489BF38}"/>
            </a:ext>
          </a:extLst>
        </xdr:cNvPr>
        <xdr:cNvCxnSpPr/>
      </xdr:nvCxnSpPr>
      <xdr:spPr>
        <a:xfrm>
          <a:off x="2019300" y="1829562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30299</xdr:rowOff>
    </xdr:from>
    <xdr:to>
      <xdr:col>6</xdr:col>
      <xdr:colOff>38100</xdr:colOff>
      <xdr:row>106</xdr:row>
      <xdr:rowOff>131899</xdr:rowOff>
    </xdr:to>
    <xdr:sp macro="" textlink="">
      <xdr:nvSpPr>
        <xdr:cNvPr id="425" name="楕円 424">
          <a:extLst>
            <a:ext uri="{FF2B5EF4-FFF2-40B4-BE49-F238E27FC236}">
              <a16:creationId xmlns:a16="http://schemas.microsoft.com/office/drawing/2014/main" id="{1930113E-2CDC-4072-A008-8356627A48FD}"/>
            </a:ext>
          </a:extLst>
        </xdr:cNvPr>
        <xdr:cNvSpPr/>
      </xdr:nvSpPr>
      <xdr:spPr>
        <a:xfrm>
          <a:off x="1079500" y="1820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81099</xdr:rowOff>
    </xdr:from>
    <xdr:to>
      <xdr:col>10</xdr:col>
      <xdr:colOff>114300</xdr:colOff>
      <xdr:row>106</xdr:row>
      <xdr:rowOff>121920</xdr:rowOff>
    </xdr:to>
    <xdr:cxnSp macro="">
      <xdr:nvCxnSpPr>
        <xdr:cNvPr id="426" name="直線コネクタ 425">
          <a:extLst>
            <a:ext uri="{FF2B5EF4-FFF2-40B4-BE49-F238E27FC236}">
              <a16:creationId xmlns:a16="http://schemas.microsoft.com/office/drawing/2014/main" id="{6777F17D-B3F0-421C-A0A9-A8AB7C22B90F}"/>
            </a:ext>
          </a:extLst>
        </xdr:cNvPr>
        <xdr:cNvCxnSpPr/>
      </xdr:nvCxnSpPr>
      <xdr:spPr>
        <a:xfrm>
          <a:off x="1130300" y="1825479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37391</xdr:rowOff>
    </xdr:from>
    <xdr:ext cx="405111" cy="259045"/>
    <xdr:sp macro="" textlink="">
      <xdr:nvSpPr>
        <xdr:cNvPr id="427" name="n_1aveValue【市民会館】&#10;有形固定資産減価償却率">
          <a:extLst>
            <a:ext uri="{FF2B5EF4-FFF2-40B4-BE49-F238E27FC236}">
              <a16:creationId xmlns:a16="http://schemas.microsoft.com/office/drawing/2014/main" id="{03FD7D3D-F021-4EC6-9E2C-E0626E7199E9}"/>
            </a:ext>
          </a:extLst>
        </xdr:cNvPr>
        <xdr:cNvSpPr txBox="1"/>
      </xdr:nvSpPr>
      <xdr:spPr>
        <a:xfrm>
          <a:off x="35820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24328</xdr:rowOff>
    </xdr:from>
    <xdr:ext cx="405111" cy="259045"/>
    <xdr:sp macro="" textlink="">
      <xdr:nvSpPr>
        <xdr:cNvPr id="428" name="n_2aveValue【市民会館】&#10;有形固定資産減価償却率">
          <a:extLst>
            <a:ext uri="{FF2B5EF4-FFF2-40B4-BE49-F238E27FC236}">
              <a16:creationId xmlns:a16="http://schemas.microsoft.com/office/drawing/2014/main" id="{507DEEE0-61E7-465D-89E0-CF4B5E82D3A9}"/>
            </a:ext>
          </a:extLst>
        </xdr:cNvPr>
        <xdr:cNvSpPr txBox="1"/>
      </xdr:nvSpPr>
      <xdr:spPr>
        <a:xfrm>
          <a:off x="2705744" y="1768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166388</xdr:rowOff>
    </xdr:from>
    <xdr:ext cx="405111" cy="259045"/>
    <xdr:sp macro="" textlink="">
      <xdr:nvSpPr>
        <xdr:cNvPr id="429" name="n_3aveValue【市民会館】&#10;有形固定資産減価償却率">
          <a:extLst>
            <a:ext uri="{FF2B5EF4-FFF2-40B4-BE49-F238E27FC236}">
              <a16:creationId xmlns:a16="http://schemas.microsoft.com/office/drawing/2014/main" id="{BFC9B5FA-B4B7-4694-A9DC-0C8A71BC2D0E}"/>
            </a:ext>
          </a:extLst>
        </xdr:cNvPr>
        <xdr:cNvSpPr txBox="1"/>
      </xdr:nvSpPr>
      <xdr:spPr>
        <a:xfrm>
          <a:off x="18167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153325</xdr:rowOff>
    </xdr:from>
    <xdr:ext cx="405111" cy="259045"/>
    <xdr:sp macro="" textlink="">
      <xdr:nvSpPr>
        <xdr:cNvPr id="430" name="n_4aveValue【市民会館】&#10;有形固定資産減価償却率">
          <a:extLst>
            <a:ext uri="{FF2B5EF4-FFF2-40B4-BE49-F238E27FC236}">
              <a16:creationId xmlns:a16="http://schemas.microsoft.com/office/drawing/2014/main" id="{C9087DA3-464E-4198-8E49-AB66870D44BF}"/>
            </a:ext>
          </a:extLst>
        </xdr:cNvPr>
        <xdr:cNvSpPr txBox="1"/>
      </xdr:nvSpPr>
      <xdr:spPr>
        <a:xfrm>
          <a:off x="927744" y="17641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31585</xdr:rowOff>
    </xdr:from>
    <xdr:ext cx="405111" cy="259045"/>
    <xdr:sp macro="" textlink="">
      <xdr:nvSpPr>
        <xdr:cNvPr id="431" name="n_1mainValue【市民会館】&#10;有形固定資産減価償却率">
          <a:extLst>
            <a:ext uri="{FF2B5EF4-FFF2-40B4-BE49-F238E27FC236}">
              <a16:creationId xmlns:a16="http://schemas.microsoft.com/office/drawing/2014/main" id="{2B514136-BF52-47F3-B2B7-BC55190F8558}"/>
            </a:ext>
          </a:extLst>
        </xdr:cNvPr>
        <xdr:cNvSpPr txBox="1"/>
      </xdr:nvSpPr>
      <xdr:spPr>
        <a:xfrm>
          <a:off x="3582044" y="1837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167113</xdr:rowOff>
    </xdr:from>
    <xdr:ext cx="405111" cy="259045"/>
    <xdr:sp macro="" textlink="">
      <xdr:nvSpPr>
        <xdr:cNvPr id="432" name="n_2mainValue【市民会館】&#10;有形固定資産減価償却率">
          <a:extLst>
            <a:ext uri="{FF2B5EF4-FFF2-40B4-BE49-F238E27FC236}">
              <a16:creationId xmlns:a16="http://schemas.microsoft.com/office/drawing/2014/main" id="{5B2CD9EF-AA3B-4749-95BB-C80882E0839E}"/>
            </a:ext>
          </a:extLst>
        </xdr:cNvPr>
        <xdr:cNvSpPr txBox="1"/>
      </xdr:nvSpPr>
      <xdr:spPr>
        <a:xfrm>
          <a:off x="27057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163847</xdr:rowOff>
    </xdr:from>
    <xdr:ext cx="405111" cy="259045"/>
    <xdr:sp macro="" textlink="">
      <xdr:nvSpPr>
        <xdr:cNvPr id="433" name="n_3mainValue【市民会館】&#10;有形固定資産減価償却率">
          <a:extLst>
            <a:ext uri="{FF2B5EF4-FFF2-40B4-BE49-F238E27FC236}">
              <a16:creationId xmlns:a16="http://schemas.microsoft.com/office/drawing/2014/main" id="{3F555613-C92B-4D68-B15C-A41ADF8AD2C1}"/>
            </a:ext>
          </a:extLst>
        </xdr:cNvPr>
        <xdr:cNvSpPr txBox="1"/>
      </xdr:nvSpPr>
      <xdr:spPr>
        <a:xfrm>
          <a:off x="1816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123026</xdr:rowOff>
    </xdr:from>
    <xdr:ext cx="405111" cy="259045"/>
    <xdr:sp macro="" textlink="">
      <xdr:nvSpPr>
        <xdr:cNvPr id="434" name="n_4mainValue【市民会館】&#10;有形固定資産減価償却率">
          <a:extLst>
            <a:ext uri="{FF2B5EF4-FFF2-40B4-BE49-F238E27FC236}">
              <a16:creationId xmlns:a16="http://schemas.microsoft.com/office/drawing/2014/main" id="{FBF4559C-678C-4DAB-9B0D-8D1ABA2E8099}"/>
            </a:ext>
          </a:extLst>
        </xdr:cNvPr>
        <xdr:cNvSpPr txBox="1"/>
      </xdr:nvSpPr>
      <xdr:spPr>
        <a:xfrm>
          <a:off x="927744" y="1829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EF9F049-BDC1-4850-A13B-6D0E6F5FD07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1F632E1-766E-417E-B499-5A3367CAA50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4F77241E-EF53-4B3E-8A8D-65A64116C17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9BF8FC18-D203-4FA6-B41D-BBE3C8ADDC77}"/>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40A008F-DE57-4AB7-8F4D-BE559D45EF6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3D368722-FAD1-4A13-96D4-20B2671452E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0A0FFA8-2258-4E60-A3BE-3A4FE732A6D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7AB4158A-5B7A-4885-A9D4-28DCA50E9B3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4995714-82FF-4235-8AFA-A0747B20D2F9}"/>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1D146D00-D806-4856-A4CD-06217CC9675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D0494012-3A02-4F68-AC6E-C1ABDF7A980E}"/>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F07BA19F-6315-4A73-8975-FA9051D80369}"/>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E5FBCF64-D908-4388-B052-586626B567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CE7C1D8F-B384-42D2-8A7C-F6129BE5442E}"/>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8E4DDA25-DD4B-430E-A17E-F6805562CA96}"/>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78266A9C-6512-4D65-BB5C-31A80CEBBDC6}"/>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7705650B-99C8-4A8A-B44A-1F54EAC6A2C7}"/>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0F5E485F-548C-498C-B380-C84366E166AE}"/>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C983AE65-11C0-430A-A403-1D1491E85FCA}"/>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368A6BD6-45EB-40DA-AF23-4DAD2CE74D2B}"/>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910A3EE1-EF46-49B4-9083-B80A852AF1F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7CB1060-98E9-4D1F-96A7-7219F9F7B8B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0E583E2B-4FFC-4B4C-9A3B-EA049974C38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A384CC4D-D5FE-4737-983E-F578D0D97954}"/>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1AB0E3D0-1A49-4E9B-89A6-8CAF36110464}"/>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25BA0E60-BFF8-4D47-9778-A0B732F94C37}"/>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6C6B312C-D2EC-4F8B-A630-D268C8397175}"/>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A12D69B6-22CB-4569-A6B1-06833E0D206F}"/>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38116</xdr:rowOff>
    </xdr:from>
    <xdr:ext cx="469744" cy="259045"/>
    <xdr:sp macro="" textlink="">
      <xdr:nvSpPr>
        <xdr:cNvPr id="463" name="【市民会館】&#10;一人当たり面積平均値テキスト">
          <a:extLst>
            <a:ext uri="{FF2B5EF4-FFF2-40B4-BE49-F238E27FC236}">
              <a16:creationId xmlns:a16="http://schemas.microsoft.com/office/drawing/2014/main" id="{0A4B9AC8-E178-436C-9822-0B9EFA05FAF1}"/>
            </a:ext>
          </a:extLst>
        </xdr:cNvPr>
        <xdr:cNvSpPr txBox="1"/>
      </xdr:nvSpPr>
      <xdr:spPr>
        <a:xfrm>
          <a:off x="10515600" y="18211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52DC8F74-97FB-4D31-816C-AF4A8E5DCD60}"/>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D004E59D-F8F9-46AC-85DA-58627FB06D63}"/>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4B69CA98-5AAD-49CD-B626-332CCF460B5C}"/>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07F2BE4D-B00C-4361-BE3D-1BE6E12D7901}"/>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132080</xdr:rowOff>
    </xdr:from>
    <xdr:to>
      <xdr:col>36</xdr:col>
      <xdr:colOff>165100</xdr:colOff>
      <xdr:row>107</xdr:row>
      <xdr:rowOff>62230</xdr:rowOff>
    </xdr:to>
    <xdr:sp macro="" textlink="">
      <xdr:nvSpPr>
        <xdr:cNvPr id="468" name="フローチャート: 判断 467">
          <a:extLst>
            <a:ext uri="{FF2B5EF4-FFF2-40B4-BE49-F238E27FC236}">
              <a16:creationId xmlns:a16="http://schemas.microsoft.com/office/drawing/2014/main" id="{706EA76D-3C27-45DA-A26A-564A363E631B}"/>
            </a:ext>
          </a:extLst>
        </xdr:cNvPr>
        <xdr:cNvSpPr/>
      </xdr:nvSpPr>
      <xdr:spPr>
        <a:xfrm>
          <a:off x="6921500" y="1830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1F1D2A9D-32AD-4DDB-BD95-D365F2AA1F0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EAE96B5D-0340-4DB6-BD5E-16D064ADA98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35238235-02D7-44F6-91F3-6D33AA07387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83D51CA-4C8B-47BC-BDAA-86B43B2B5BAB}"/>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2A4F79B-30ED-4FF8-84F2-AEB08F0E7AB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2539</xdr:rowOff>
    </xdr:from>
    <xdr:to>
      <xdr:col>55</xdr:col>
      <xdr:colOff>50800</xdr:colOff>
      <xdr:row>105</xdr:row>
      <xdr:rowOff>104139</xdr:rowOff>
    </xdr:to>
    <xdr:sp macro="" textlink="">
      <xdr:nvSpPr>
        <xdr:cNvPr id="474" name="楕円 473">
          <a:extLst>
            <a:ext uri="{FF2B5EF4-FFF2-40B4-BE49-F238E27FC236}">
              <a16:creationId xmlns:a16="http://schemas.microsoft.com/office/drawing/2014/main" id="{0061B426-A2CF-49BC-A579-8449E7CE2270}"/>
            </a:ext>
          </a:extLst>
        </xdr:cNvPr>
        <xdr:cNvSpPr/>
      </xdr:nvSpPr>
      <xdr:spPr>
        <a:xfrm>
          <a:off x="104267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25416</xdr:rowOff>
    </xdr:from>
    <xdr:ext cx="469744" cy="259045"/>
    <xdr:sp macro="" textlink="">
      <xdr:nvSpPr>
        <xdr:cNvPr id="475" name="【市民会館】&#10;一人当たり面積該当値テキスト">
          <a:extLst>
            <a:ext uri="{FF2B5EF4-FFF2-40B4-BE49-F238E27FC236}">
              <a16:creationId xmlns:a16="http://schemas.microsoft.com/office/drawing/2014/main" id="{3868553B-3997-4DF6-923C-C2B72F59D321}"/>
            </a:ext>
          </a:extLst>
        </xdr:cNvPr>
        <xdr:cNvSpPr txBox="1"/>
      </xdr:nvSpPr>
      <xdr:spPr>
        <a:xfrm>
          <a:off x="10515600"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13970</xdr:rowOff>
    </xdr:from>
    <xdr:to>
      <xdr:col>50</xdr:col>
      <xdr:colOff>165100</xdr:colOff>
      <xdr:row>105</xdr:row>
      <xdr:rowOff>115570</xdr:rowOff>
    </xdr:to>
    <xdr:sp macro="" textlink="">
      <xdr:nvSpPr>
        <xdr:cNvPr id="476" name="楕円 475">
          <a:extLst>
            <a:ext uri="{FF2B5EF4-FFF2-40B4-BE49-F238E27FC236}">
              <a16:creationId xmlns:a16="http://schemas.microsoft.com/office/drawing/2014/main" id="{6D6236A4-D7B6-4FB3-A0B8-62A71C6BD712}"/>
            </a:ext>
          </a:extLst>
        </xdr:cNvPr>
        <xdr:cNvSpPr/>
      </xdr:nvSpPr>
      <xdr:spPr>
        <a:xfrm>
          <a:off x="9588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53339</xdr:rowOff>
    </xdr:from>
    <xdr:to>
      <xdr:col>55</xdr:col>
      <xdr:colOff>0</xdr:colOff>
      <xdr:row>105</xdr:row>
      <xdr:rowOff>64770</xdr:rowOff>
    </xdr:to>
    <xdr:cxnSp macro="">
      <xdr:nvCxnSpPr>
        <xdr:cNvPr id="477" name="直線コネクタ 476">
          <a:extLst>
            <a:ext uri="{FF2B5EF4-FFF2-40B4-BE49-F238E27FC236}">
              <a16:creationId xmlns:a16="http://schemas.microsoft.com/office/drawing/2014/main" id="{0D011086-79B3-4CDA-A10D-19132E184209}"/>
            </a:ext>
          </a:extLst>
        </xdr:cNvPr>
        <xdr:cNvCxnSpPr/>
      </xdr:nvCxnSpPr>
      <xdr:spPr>
        <a:xfrm flipV="1">
          <a:off x="9639300" y="18055589"/>
          <a:ext cx="8382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25400</xdr:rowOff>
    </xdr:from>
    <xdr:to>
      <xdr:col>46</xdr:col>
      <xdr:colOff>38100</xdr:colOff>
      <xdr:row>105</xdr:row>
      <xdr:rowOff>127000</xdr:rowOff>
    </xdr:to>
    <xdr:sp macro="" textlink="">
      <xdr:nvSpPr>
        <xdr:cNvPr id="478" name="楕円 477">
          <a:extLst>
            <a:ext uri="{FF2B5EF4-FFF2-40B4-BE49-F238E27FC236}">
              <a16:creationId xmlns:a16="http://schemas.microsoft.com/office/drawing/2014/main" id="{E2810187-79A2-4A21-8113-68A0845E5655}"/>
            </a:ext>
          </a:extLst>
        </xdr:cNvPr>
        <xdr:cNvSpPr/>
      </xdr:nvSpPr>
      <xdr:spPr>
        <a:xfrm>
          <a:off x="86995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64770</xdr:rowOff>
    </xdr:from>
    <xdr:to>
      <xdr:col>50</xdr:col>
      <xdr:colOff>114300</xdr:colOff>
      <xdr:row>105</xdr:row>
      <xdr:rowOff>76200</xdr:rowOff>
    </xdr:to>
    <xdr:cxnSp macro="">
      <xdr:nvCxnSpPr>
        <xdr:cNvPr id="479" name="直線コネクタ 478">
          <a:extLst>
            <a:ext uri="{FF2B5EF4-FFF2-40B4-BE49-F238E27FC236}">
              <a16:creationId xmlns:a16="http://schemas.microsoft.com/office/drawing/2014/main" id="{1FAB32A9-2FCD-45B0-8F4B-5FB4852FB727}"/>
            </a:ext>
          </a:extLst>
        </xdr:cNvPr>
        <xdr:cNvCxnSpPr/>
      </xdr:nvCxnSpPr>
      <xdr:spPr>
        <a:xfrm flipV="1">
          <a:off x="8750300" y="1806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38736</xdr:rowOff>
    </xdr:from>
    <xdr:to>
      <xdr:col>41</xdr:col>
      <xdr:colOff>101600</xdr:colOff>
      <xdr:row>105</xdr:row>
      <xdr:rowOff>140336</xdr:rowOff>
    </xdr:to>
    <xdr:sp macro="" textlink="">
      <xdr:nvSpPr>
        <xdr:cNvPr id="480" name="楕円 479">
          <a:extLst>
            <a:ext uri="{FF2B5EF4-FFF2-40B4-BE49-F238E27FC236}">
              <a16:creationId xmlns:a16="http://schemas.microsoft.com/office/drawing/2014/main" id="{5426DB10-EDCE-4B70-9962-303E2157E296}"/>
            </a:ext>
          </a:extLst>
        </xdr:cNvPr>
        <xdr:cNvSpPr/>
      </xdr:nvSpPr>
      <xdr:spPr>
        <a:xfrm>
          <a:off x="7810500" y="1804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76200</xdr:rowOff>
    </xdr:from>
    <xdr:to>
      <xdr:col>45</xdr:col>
      <xdr:colOff>177800</xdr:colOff>
      <xdr:row>105</xdr:row>
      <xdr:rowOff>89536</xdr:rowOff>
    </xdr:to>
    <xdr:cxnSp macro="">
      <xdr:nvCxnSpPr>
        <xdr:cNvPr id="481" name="直線コネクタ 480">
          <a:extLst>
            <a:ext uri="{FF2B5EF4-FFF2-40B4-BE49-F238E27FC236}">
              <a16:creationId xmlns:a16="http://schemas.microsoft.com/office/drawing/2014/main" id="{217E2E2D-0B4C-4AC3-BEF9-6971DBD987C9}"/>
            </a:ext>
          </a:extLst>
        </xdr:cNvPr>
        <xdr:cNvCxnSpPr/>
      </xdr:nvCxnSpPr>
      <xdr:spPr>
        <a:xfrm flipV="1">
          <a:off x="7861300" y="180784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50164</xdr:rowOff>
    </xdr:from>
    <xdr:to>
      <xdr:col>36</xdr:col>
      <xdr:colOff>165100</xdr:colOff>
      <xdr:row>105</xdr:row>
      <xdr:rowOff>151764</xdr:rowOff>
    </xdr:to>
    <xdr:sp macro="" textlink="">
      <xdr:nvSpPr>
        <xdr:cNvPr id="482" name="楕円 481">
          <a:extLst>
            <a:ext uri="{FF2B5EF4-FFF2-40B4-BE49-F238E27FC236}">
              <a16:creationId xmlns:a16="http://schemas.microsoft.com/office/drawing/2014/main" id="{06CDCED6-4481-4578-9CA8-1CA929150301}"/>
            </a:ext>
          </a:extLst>
        </xdr:cNvPr>
        <xdr:cNvSpPr/>
      </xdr:nvSpPr>
      <xdr:spPr>
        <a:xfrm>
          <a:off x="6921500" y="180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89536</xdr:rowOff>
    </xdr:from>
    <xdr:to>
      <xdr:col>41</xdr:col>
      <xdr:colOff>50800</xdr:colOff>
      <xdr:row>105</xdr:row>
      <xdr:rowOff>100964</xdr:rowOff>
    </xdr:to>
    <xdr:cxnSp macro="">
      <xdr:nvCxnSpPr>
        <xdr:cNvPr id="483" name="直線コネクタ 482">
          <a:extLst>
            <a:ext uri="{FF2B5EF4-FFF2-40B4-BE49-F238E27FC236}">
              <a16:creationId xmlns:a16="http://schemas.microsoft.com/office/drawing/2014/main" id="{9B692DE9-5D0C-4567-867C-993A2250850C}"/>
            </a:ext>
          </a:extLst>
        </xdr:cNvPr>
        <xdr:cNvCxnSpPr/>
      </xdr:nvCxnSpPr>
      <xdr:spPr>
        <a:xfrm flipV="1">
          <a:off x="6972300" y="18091786"/>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156227</xdr:rowOff>
    </xdr:from>
    <xdr:ext cx="469744" cy="259045"/>
    <xdr:sp macro="" textlink="">
      <xdr:nvSpPr>
        <xdr:cNvPr id="484" name="n_1aveValue【市民会館】&#10;一人当たり面積">
          <a:extLst>
            <a:ext uri="{FF2B5EF4-FFF2-40B4-BE49-F238E27FC236}">
              <a16:creationId xmlns:a16="http://schemas.microsoft.com/office/drawing/2014/main" id="{CA38BC7F-0A5F-4E71-AD40-7F7A2D51FDF9}"/>
            </a:ext>
          </a:extLst>
        </xdr:cNvPr>
        <xdr:cNvSpPr txBox="1"/>
      </xdr:nvSpPr>
      <xdr:spPr>
        <a:xfrm>
          <a:off x="9391727" y="18329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161941</xdr:rowOff>
    </xdr:from>
    <xdr:ext cx="469744" cy="259045"/>
    <xdr:sp macro="" textlink="">
      <xdr:nvSpPr>
        <xdr:cNvPr id="485" name="n_2aveValue【市民会館】&#10;一人当たり面積">
          <a:extLst>
            <a:ext uri="{FF2B5EF4-FFF2-40B4-BE49-F238E27FC236}">
              <a16:creationId xmlns:a16="http://schemas.microsoft.com/office/drawing/2014/main" id="{8F4B94BA-BAB3-4405-931C-0B0DC9F5179A}"/>
            </a:ext>
          </a:extLst>
        </xdr:cNvPr>
        <xdr:cNvSpPr txBox="1"/>
      </xdr:nvSpPr>
      <xdr:spPr>
        <a:xfrm>
          <a:off x="8515427" y="18335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165752</xdr:rowOff>
    </xdr:from>
    <xdr:ext cx="469744" cy="259045"/>
    <xdr:sp macro="" textlink="">
      <xdr:nvSpPr>
        <xdr:cNvPr id="486" name="n_3aveValue【市民会館】&#10;一人当たり面積">
          <a:extLst>
            <a:ext uri="{FF2B5EF4-FFF2-40B4-BE49-F238E27FC236}">
              <a16:creationId xmlns:a16="http://schemas.microsoft.com/office/drawing/2014/main" id="{17423BFA-829A-416D-95F8-82AD7552DFBC}"/>
            </a:ext>
          </a:extLst>
        </xdr:cNvPr>
        <xdr:cNvSpPr txBox="1"/>
      </xdr:nvSpPr>
      <xdr:spPr>
        <a:xfrm>
          <a:off x="7626427" y="1833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53357</xdr:rowOff>
    </xdr:from>
    <xdr:ext cx="469744" cy="259045"/>
    <xdr:sp macro="" textlink="">
      <xdr:nvSpPr>
        <xdr:cNvPr id="487" name="n_4aveValue【市民会館】&#10;一人当たり面積">
          <a:extLst>
            <a:ext uri="{FF2B5EF4-FFF2-40B4-BE49-F238E27FC236}">
              <a16:creationId xmlns:a16="http://schemas.microsoft.com/office/drawing/2014/main" id="{12DCDA9E-D578-40AB-8140-01B623A263AF}"/>
            </a:ext>
          </a:extLst>
        </xdr:cNvPr>
        <xdr:cNvSpPr txBox="1"/>
      </xdr:nvSpPr>
      <xdr:spPr>
        <a:xfrm>
          <a:off x="6737427" y="1839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132097</xdr:rowOff>
    </xdr:from>
    <xdr:ext cx="469744" cy="259045"/>
    <xdr:sp macro="" textlink="">
      <xdr:nvSpPr>
        <xdr:cNvPr id="488" name="n_1mainValue【市民会館】&#10;一人当たり面積">
          <a:extLst>
            <a:ext uri="{FF2B5EF4-FFF2-40B4-BE49-F238E27FC236}">
              <a16:creationId xmlns:a16="http://schemas.microsoft.com/office/drawing/2014/main" id="{12EEA414-EB2A-423C-8476-4331D66C5BA7}"/>
            </a:ext>
          </a:extLst>
        </xdr:cNvPr>
        <xdr:cNvSpPr txBox="1"/>
      </xdr:nvSpPr>
      <xdr:spPr>
        <a:xfrm>
          <a:off x="93917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143527</xdr:rowOff>
    </xdr:from>
    <xdr:ext cx="469744" cy="259045"/>
    <xdr:sp macro="" textlink="">
      <xdr:nvSpPr>
        <xdr:cNvPr id="489" name="n_2mainValue【市民会館】&#10;一人当たり面積">
          <a:extLst>
            <a:ext uri="{FF2B5EF4-FFF2-40B4-BE49-F238E27FC236}">
              <a16:creationId xmlns:a16="http://schemas.microsoft.com/office/drawing/2014/main" id="{ED11E7E4-A9A5-4234-9F84-31B24319130F}"/>
            </a:ext>
          </a:extLst>
        </xdr:cNvPr>
        <xdr:cNvSpPr txBox="1"/>
      </xdr:nvSpPr>
      <xdr:spPr>
        <a:xfrm>
          <a:off x="8515427" y="1780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156863</xdr:rowOff>
    </xdr:from>
    <xdr:ext cx="469744" cy="259045"/>
    <xdr:sp macro="" textlink="">
      <xdr:nvSpPr>
        <xdr:cNvPr id="490" name="n_3mainValue【市民会館】&#10;一人当たり面積">
          <a:extLst>
            <a:ext uri="{FF2B5EF4-FFF2-40B4-BE49-F238E27FC236}">
              <a16:creationId xmlns:a16="http://schemas.microsoft.com/office/drawing/2014/main" id="{1FAA6BB7-F2BD-446C-BC70-7171F70D6DB4}"/>
            </a:ext>
          </a:extLst>
        </xdr:cNvPr>
        <xdr:cNvSpPr txBox="1"/>
      </xdr:nvSpPr>
      <xdr:spPr>
        <a:xfrm>
          <a:off x="7626427" y="1781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168291</xdr:rowOff>
    </xdr:from>
    <xdr:ext cx="469744" cy="259045"/>
    <xdr:sp macro="" textlink="">
      <xdr:nvSpPr>
        <xdr:cNvPr id="491" name="n_4mainValue【市民会館】&#10;一人当たり面積">
          <a:extLst>
            <a:ext uri="{FF2B5EF4-FFF2-40B4-BE49-F238E27FC236}">
              <a16:creationId xmlns:a16="http://schemas.microsoft.com/office/drawing/2014/main" id="{399E1C96-AEB9-46A0-AA6B-3F861C027896}"/>
            </a:ext>
          </a:extLst>
        </xdr:cNvPr>
        <xdr:cNvSpPr txBox="1"/>
      </xdr:nvSpPr>
      <xdr:spPr>
        <a:xfrm>
          <a:off x="6737427" y="17827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B7D1CE92-65FA-492D-B197-FFB0A4F36A4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AA034603-7F2E-47E5-8372-299386C787C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80B5BF2A-58F2-40B2-8AF6-26E9187C53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4833317A-0776-4DCE-A2BF-453951667F1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F1A26155-ECC2-428A-881B-AEE63D7ACE8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DC9CE372-0135-4A36-8CD9-BD64F8C466F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E7555292-C24D-46D0-8F19-61297A1B9E6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026A44A9-5FE1-43E8-BD5D-FB4B32003E92}"/>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500" name="正方形/長方形 499">
          <a:extLst>
            <a:ext uri="{FF2B5EF4-FFF2-40B4-BE49-F238E27FC236}">
              <a16:creationId xmlns:a16="http://schemas.microsoft.com/office/drawing/2014/main" id="{8E11BEBA-BF4E-4F11-B01B-1374129C822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01" name="正方形/長方形 500">
          <a:extLst>
            <a:ext uri="{FF2B5EF4-FFF2-40B4-BE49-F238E27FC236}">
              <a16:creationId xmlns:a16="http://schemas.microsoft.com/office/drawing/2014/main" id="{35AC5DCB-C6D5-46E0-BC6B-C374A49DF71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2" name="正方形/長方形 501">
          <a:extLst>
            <a:ext uri="{FF2B5EF4-FFF2-40B4-BE49-F238E27FC236}">
              <a16:creationId xmlns:a16="http://schemas.microsoft.com/office/drawing/2014/main" id="{6417C0B5-F17A-4301-898E-90E2B5B1A95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3" name="正方形/長方形 502">
          <a:extLst>
            <a:ext uri="{FF2B5EF4-FFF2-40B4-BE49-F238E27FC236}">
              <a16:creationId xmlns:a16="http://schemas.microsoft.com/office/drawing/2014/main" id="{08497903-970D-449D-A120-AD91022A6E8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4" name="正方形/長方形 503">
          <a:extLst>
            <a:ext uri="{FF2B5EF4-FFF2-40B4-BE49-F238E27FC236}">
              <a16:creationId xmlns:a16="http://schemas.microsoft.com/office/drawing/2014/main" id="{0FC65907-A4EF-4818-BC60-8B7EC537CE4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5" name="正方形/長方形 504">
          <a:extLst>
            <a:ext uri="{FF2B5EF4-FFF2-40B4-BE49-F238E27FC236}">
              <a16:creationId xmlns:a16="http://schemas.microsoft.com/office/drawing/2014/main" id="{6BC0AAC0-DB18-4322-A3A5-22072943522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6" name="正方形/長方形 505">
          <a:extLst>
            <a:ext uri="{FF2B5EF4-FFF2-40B4-BE49-F238E27FC236}">
              <a16:creationId xmlns:a16="http://schemas.microsoft.com/office/drawing/2014/main" id="{27A25D10-AD06-4ACB-8330-D7EDB918921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7" name="正方形/長方形 506">
          <a:extLst>
            <a:ext uri="{FF2B5EF4-FFF2-40B4-BE49-F238E27FC236}">
              <a16:creationId xmlns:a16="http://schemas.microsoft.com/office/drawing/2014/main" id="{E1906A5A-3C87-46D4-BCFE-118BB8FEA154}"/>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17CAA78F-7AEE-42F2-8708-F258016E57F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C14B361-C5C7-4BCF-ADDF-19F1E8D5CA0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7081EB03-C940-49BB-A288-94B93D0D351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9A181F17-F073-4C4B-A0E8-C7FD67C3888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CE8D8B4B-D537-4EE1-9054-39FE116C8748}"/>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A32B97B-C46D-4B78-B7DA-34E2AC2090C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C8C36388-73A3-4A75-AF95-966295BA884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964F6FC0-98F3-403E-A3B4-8BC58436550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3F82B838-74E0-4AED-9F3B-C151E7DA4BBA}"/>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89309B55-886A-4037-83E2-25662DEC128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2B699FE2-1F04-4CEC-AF0F-67A7494F34B6}"/>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C4443789-8E00-4562-9FA5-86F29D5F6735}"/>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017EDA7F-24F0-4007-B601-0368C6F1C7B7}"/>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1418B9A5-4C97-497B-95D0-2FA4F3C97DB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BE01EB04-4642-44AD-BB3F-BFDD8AD69B4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79AB0350-C3AB-4EBB-9105-0481A7E5C144}"/>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204E18D0-570E-42C2-8519-EDF29363375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378AEE65-C20F-4923-A451-AB33A00F7E95}"/>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4AA37308-2D87-4DFE-84A1-DBDF37CC56EF}"/>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5899D92C-4C5A-4A24-BD07-877734D88BD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4F53FC88-0C8D-4187-9482-C772C70B80C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F260DD9D-BB78-4FA8-AE2D-F8CD96E9CDF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96E69E2D-83A6-4DEA-BE4E-9072970C5CB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保健センター・保健所】&#10;有形固定資産減価償却率グラフ枠">
          <a:extLst>
            <a:ext uri="{FF2B5EF4-FFF2-40B4-BE49-F238E27FC236}">
              <a16:creationId xmlns:a16="http://schemas.microsoft.com/office/drawing/2014/main" id="{394250A2-86A7-444F-BAD8-B71AE23EA1B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532" name="直線コネクタ 531">
          <a:extLst>
            <a:ext uri="{FF2B5EF4-FFF2-40B4-BE49-F238E27FC236}">
              <a16:creationId xmlns:a16="http://schemas.microsoft.com/office/drawing/2014/main" id="{E750ADD7-5055-4DF1-A96A-727C061A7E33}"/>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3" name="【保健センター・保健所】&#10;有形固定資産減価償却率最小値テキスト">
          <a:extLst>
            <a:ext uri="{FF2B5EF4-FFF2-40B4-BE49-F238E27FC236}">
              <a16:creationId xmlns:a16="http://schemas.microsoft.com/office/drawing/2014/main" id="{646A2EF8-6030-4FB9-9A69-06A194B0B32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4" name="直線コネクタ 533">
          <a:extLst>
            <a:ext uri="{FF2B5EF4-FFF2-40B4-BE49-F238E27FC236}">
              <a16:creationId xmlns:a16="http://schemas.microsoft.com/office/drawing/2014/main" id="{FE1FAB90-65F4-4195-B510-3CDBF0942EEF}"/>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35" name="【保健センター・保健所】&#10;有形固定資産減価償却率最大値テキスト">
          <a:extLst>
            <a:ext uri="{FF2B5EF4-FFF2-40B4-BE49-F238E27FC236}">
              <a16:creationId xmlns:a16="http://schemas.microsoft.com/office/drawing/2014/main" id="{110E2C04-C52A-455B-B125-20EBB3FDCCBD}"/>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36" name="直線コネクタ 535">
          <a:extLst>
            <a:ext uri="{FF2B5EF4-FFF2-40B4-BE49-F238E27FC236}">
              <a16:creationId xmlns:a16="http://schemas.microsoft.com/office/drawing/2014/main" id="{1633E5DA-9F3D-4FFB-809C-2FA79EB461FB}"/>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38117</xdr:rowOff>
    </xdr:from>
    <xdr:ext cx="405111" cy="259045"/>
    <xdr:sp macro="" textlink="">
      <xdr:nvSpPr>
        <xdr:cNvPr id="537" name="【保健センター・保健所】&#10;有形固定資産減価償却率平均値テキスト">
          <a:extLst>
            <a:ext uri="{FF2B5EF4-FFF2-40B4-BE49-F238E27FC236}">
              <a16:creationId xmlns:a16="http://schemas.microsoft.com/office/drawing/2014/main" id="{00F7CBA5-AB2B-4D36-99ED-3590FB339465}"/>
            </a:ext>
          </a:extLst>
        </xdr:cNvPr>
        <xdr:cNvSpPr txBox="1"/>
      </xdr:nvSpPr>
      <xdr:spPr>
        <a:xfrm>
          <a:off x="1635760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538" name="フローチャート: 判断 537">
          <a:extLst>
            <a:ext uri="{FF2B5EF4-FFF2-40B4-BE49-F238E27FC236}">
              <a16:creationId xmlns:a16="http://schemas.microsoft.com/office/drawing/2014/main" id="{3F96D7E3-7DD3-49AF-858F-CCAB79AB472D}"/>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539" name="フローチャート: 判断 538">
          <a:extLst>
            <a:ext uri="{FF2B5EF4-FFF2-40B4-BE49-F238E27FC236}">
              <a16:creationId xmlns:a16="http://schemas.microsoft.com/office/drawing/2014/main" id="{5A30E49C-E67C-43F5-9CD5-316234B2FE88}"/>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540" name="フローチャート: 判断 539">
          <a:extLst>
            <a:ext uri="{FF2B5EF4-FFF2-40B4-BE49-F238E27FC236}">
              <a16:creationId xmlns:a16="http://schemas.microsoft.com/office/drawing/2014/main" id="{AC572B5C-2DAA-4361-8DA2-961B54C76659}"/>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541" name="フローチャート: 判断 540">
          <a:extLst>
            <a:ext uri="{FF2B5EF4-FFF2-40B4-BE49-F238E27FC236}">
              <a16:creationId xmlns:a16="http://schemas.microsoft.com/office/drawing/2014/main" id="{FF0E1138-E1DF-494C-A843-3D1CDF35D73D}"/>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65405</xdr:rowOff>
    </xdr:from>
    <xdr:to>
      <xdr:col>67</xdr:col>
      <xdr:colOff>101600</xdr:colOff>
      <xdr:row>58</xdr:row>
      <xdr:rowOff>167005</xdr:rowOff>
    </xdr:to>
    <xdr:sp macro="" textlink="">
      <xdr:nvSpPr>
        <xdr:cNvPr id="542" name="フローチャート: 判断 541">
          <a:extLst>
            <a:ext uri="{FF2B5EF4-FFF2-40B4-BE49-F238E27FC236}">
              <a16:creationId xmlns:a16="http://schemas.microsoft.com/office/drawing/2014/main" id="{7DDD452D-F177-479B-8D3E-0354553A430D}"/>
            </a:ext>
          </a:extLst>
        </xdr:cNvPr>
        <xdr:cNvSpPr/>
      </xdr:nvSpPr>
      <xdr:spPr>
        <a:xfrm>
          <a:off x="12763500" y="1000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1E0928CD-6C55-4393-85BA-3C86B754B44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04C73B2-8B37-4330-8BB8-022D33DF178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413B71E5-01F2-45D6-8C67-BC2C7C57E0F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50D4F2DA-41EB-4D25-9D4C-A51F0886ADA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93B3C539-9795-45A1-B601-B26DE77E5DB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4445</xdr:rowOff>
    </xdr:from>
    <xdr:to>
      <xdr:col>85</xdr:col>
      <xdr:colOff>177800</xdr:colOff>
      <xdr:row>59</xdr:row>
      <xdr:rowOff>106045</xdr:rowOff>
    </xdr:to>
    <xdr:sp macro="" textlink="">
      <xdr:nvSpPr>
        <xdr:cNvPr id="548" name="楕円 547">
          <a:extLst>
            <a:ext uri="{FF2B5EF4-FFF2-40B4-BE49-F238E27FC236}">
              <a16:creationId xmlns:a16="http://schemas.microsoft.com/office/drawing/2014/main" id="{9D5858DF-5FBA-4247-B93A-68D88ABCB13F}"/>
            </a:ext>
          </a:extLst>
        </xdr:cNvPr>
        <xdr:cNvSpPr/>
      </xdr:nvSpPr>
      <xdr:spPr>
        <a:xfrm>
          <a:off x="16268700" y="1011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27322</xdr:rowOff>
    </xdr:from>
    <xdr:ext cx="405111" cy="259045"/>
    <xdr:sp macro="" textlink="">
      <xdr:nvSpPr>
        <xdr:cNvPr id="549" name="【保健センター・保健所】&#10;有形固定資産減価償却率該当値テキスト">
          <a:extLst>
            <a:ext uri="{FF2B5EF4-FFF2-40B4-BE49-F238E27FC236}">
              <a16:creationId xmlns:a16="http://schemas.microsoft.com/office/drawing/2014/main" id="{6B300A79-3FD0-4355-B00B-209D0942AD23}"/>
            </a:ext>
          </a:extLst>
        </xdr:cNvPr>
        <xdr:cNvSpPr txBox="1"/>
      </xdr:nvSpPr>
      <xdr:spPr>
        <a:xfrm>
          <a:off x="16357600" y="997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135890</xdr:rowOff>
    </xdr:from>
    <xdr:to>
      <xdr:col>81</xdr:col>
      <xdr:colOff>101600</xdr:colOff>
      <xdr:row>59</xdr:row>
      <xdr:rowOff>66040</xdr:rowOff>
    </xdr:to>
    <xdr:sp macro="" textlink="">
      <xdr:nvSpPr>
        <xdr:cNvPr id="550" name="楕円 549">
          <a:extLst>
            <a:ext uri="{FF2B5EF4-FFF2-40B4-BE49-F238E27FC236}">
              <a16:creationId xmlns:a16="http://schemas.microsoft.com/office/drawing/2014/main" id="{3E2E52C4-4435-4F96-846A-ACDE9E66D57D}"/>
            </a:ext>
          </a:extLst>
        </xdr:cNvPr>
        <xdr:cNvSpPr/>
      </xdr:nvSpPr>
      <xdr:spPr>
        <a:xfrm>
          <a:off x="154305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15240</xdr:rowOff>
    </xdr:from>
    <xdr:to>
      <xdr:col>85</xdr:col>
      <xdr:colOff>127000</xdr:colOff>
      <xdr:row>59</xdr:row>
      <xdr:rowOff>55245</xdr:rowOff>
    </xdr:to>
    <xdr:cxnSp macro="">
      <xdr:nvCxnSpPr>
        <xdr:cNvPr id="551" name="直線コネクタ 550">
          <a:extLst>
            <a:ext uri="{FF2B5EF4-FFF2-40B4-BE49-F238E27FC236}">
              <a16:creationId xmlns:a16="http://schemas.microsoft.com/office/drawing/2014/main" id="{BE6CFF2D-EC7A-4697-AAEA-7EF27A76F672}"/>
            </a:ext>
          </a:extLst>
        </xdr:cNvPr>
        <xdr:cNvCxnSpPr/>
      </xdr:nvCxnSpPr>
      <xdr:spPr>
        <a:xfrm>
          <a:off x="15481300" y="1013079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97790</xdr:rowOff>
    </xdr:from>
    <xdr:to>
      <xdr:col>76</xdr:col>
      <xdr:colOff>165100</xdr:colOff>
      <xdr:row>59</xdr:row>
      <xdr:rowOff>27940</xdr:rowOff>
    </xdr:to>
    <xdr:sp macro="" textlink="">
      <xdr:nvSpPr>
        <xdr:cNvPr id="552" name="楕円 551">
          <a:extLst>
            <a:ext uri="{FF2B5EF4-FFF2-40B4-BE49-F238E27FC236}">
              <a16:creationId xmlns:a16="http://schemas.microsoft.com/office/drawing/2014/main" id="{BD53F1A0-329B-45BD-870D-F537DDFC89AC}"/>
            </a:ext>
          </a:extLst>
        </xdr:cNvPr>
        <xdr:cNvSpPr/>
      </xdr:nvSpPr>
      <xdr:spPr>
        <a:xfrm>
          <a:off x="14541500" y="1004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148590</xdr:rowOff>
    </xdr:from>
    <xdr:to>
      <xdr:col>81</xdr:col>
      <xdr:colOff>50800</xdr:colOff>
      <xdr:row>59</xdr:row>
      <xdr:rowOff>15240</xdr:rowOff>
    </xdr:to>
    <xdr:cxnSp macro="">
      <xdr:nvCxnSpPr>
        <xdr:cNvPr id="553" name="直線コネクタ 552">
          <a:extLst>
            <a:ext uri="{FF2B5EF4-FFF2-40B4-BE49-F238E27FC236}">
              <a16:creationId xmlns:a16="http://schemas.microsoft.com/office/drawing/2014/main" id="{F59E8E5C-4AD4-4D3E-8AA6-C6CA70C8C83A}"/>
            </a:ext>
          </a:extLst>
        </xdr:cNvPr>
        <xdr:cNvCxnSpPr/>
      </xdr:nvCxnSpPr>
      <xdr:spPr>
        <a:xfrm>
          <a:off x="14592300" y="100926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59690</xdr:rowOff>
    </xdr:from>
    <xdr:to>
      <xdr:col>72</xdr:col>
      <xdr:colOff>38100</xdr:colOff>
      <xdr:row>58</xdr:row>
      <xdr:rowOff>161290</xdr:rowOff>
    </xdr:to>
    <xdr:sp macro="" textlink="">
      <xdr:nvSpPr>
        <xdr:cNvPr id="554" name="楕円 553">
          <a:extLst>
            <a:ext uri="{FF2B5EF4-FFF2-40B4-BE49-F238E27FC236}">
              <a16:creationId xmlns:a16="http://schemas.microsoft.com/office/drawing/2014/main" id="{F9DB23EF-46D1-4979-B66B-6F3F7D844F46}"/>
            </a:ext>
          </a:extLst>
        </xdr:cNvPr>
        <xdr:cNvSpPr/>
      </xdr:nvSpPr>
      <xdr:spPr>
        <a:xfrm>
          <a:off x="13652500" y="100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110490</xdr:rowOff>
    </xdr:from>
    <xdr:to>
      <xdr:col>76</xdr:col>
      <xdr:colOff>114300</xdr:colOff>
      <xdr:row>58</xdr:row>
      <xdr:rowOff>148590</xdr:rowOff>
    </xdr:to>
    <xdr:cxnSp macro="">
      <xdr:nvCxnSpPr>
        <xdr:cNvPr id="555" name="直線コネクタ 554">
          <a:extLst>
            <a:ext uri="{FF2B5EF4-FFF2-40B4-BE49-F238E27FC236}">
              <a16:creationId xmlns:a16="http://schemas.microsoft.com/office/drawing/2014/main" id="{2198AD89-DAB2-4577-A1AF-3A66D1D14CCF}"/>
            </a:ext>
          </a:extLst>
        </xdr:cNvPr>
        <xdr:cNvCxnSpPr/>
      </xdr:nvCxnSpPr>
      <xdr:spPr>
        <a:xfrm>
          <a:off x="13703300" y="100545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71120</xdr:rowOff>
    </xdr:from>
    <xdr:to>
      <xdr:col>67</xdr:col>
      <xdr:colOff>101600</xdr:colOff>
      <xdr:row>59</xdr:row>
      <xdr:rowOff>1270</xdr:rowOff>
    </xdr:to>
    <xdr:sp macro="" textlink="">
      <xdr:nvSpPr>
        <xdr:cNvPr id="556" name="楕円 555">
          <a:extLst>
            <a:ext uri="{FF2B5EF4-FFF2-40B4-BE49-F238E27FC236}">
              <a16:creationId xmlns:a16="http://schemas.microsoft.com/office/drawing/2014/main" id="{46BD54D8-9799-4B8F-8AB0-072348BE7164}"/>
            </a:ext>
          </a:extLst>
        </xdr:cNvPr>
        <xdr:cNvSpPr/>
      </xdr:nvSpPr>
      <xdr:spPr>
        <a:xfrm>
          <a:off x="12763500" y="1001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110490</xdr:rowOff>
    </xdr:from>
    <xdr:to>
      <xdr:col>71</xdr:col>
      <xdr:colOff>177800</xdr:colOff>
      <xdr:row>58</xdr:row>
      <xdr:rowOff>121920</xdr:rowOff>
    </xdr:to>
    <xdr:cxnSp macro="">
      <xdr:nvCxnSpPr>
        <xdr:cNvPr id="557" name="直線コネクタ 556">
          <a:extLst>
            <a:ext uri="{FF2B5EF4-FFF2-40B4-BE49-F238E27FC236}">
              <a16:creationId xmlns:a16="http://schemas.microsoft.com/office/drawing/2014/main" id="{0A0E8741-0A48-4D58-ADC3-A98D59A642CB}"/>
            </a:ext>
          </a:extLst>
        </xdr:cNvPr>
        <xdr:cNvCxnSpPr/>
      </xdr:nvCxnSpPr>
      <xdr:spPr>
        <a:xfrm flipV="1">
          <a:off x="12814300" y="100545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129557</xdr:rowOff>
    </xdr:from>
    <xdr:ext cx="405111" cy="259045"/>
    <xdr:sp macro="" textlink="">
      <xdr:nvSpPr>
        <xdr:cNvPr id="558" name="n_1aveValue【保健センター・保健所】&#10;有形固定資産減価償却率">
          <a:extLst>
            <a:ext uri="{FF2B5EF4-FFF2-40B4-BE49-F238E27FC236}">
              <a16:creationId xmlns:a16="http://schemas.microsoft.com/office/drawing/2014/main" id="{8705DE6F-5E06-44C0-BCF5-B6A1C79EDF13}"/>
            </a:ext>
          </a:extLst>
        </xdr:cNvPr>
        <xdr:cNvSpPr txBox="1"/>
      </xdr:nvSpPr>
      <xdr:spPr>
        <a:xfrm>
          <a:off x="15266044" y="1024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99077</xdr:rowOff>
    </xdr:from>
    <xdr:ext cx="405111" cy="259045"/>
    <xdr:sp macro="" textlink="">
      <xdr:nvSpPr>
        <xdr:cNvPr id="559" name="n_2aveValue【保健センター・保健所】&#10;有形固定資産減価償却率">
          <a:extLst>
            <a:ext uri="{FF2B5EF4-FFF2-40B4-BE49-F238E27FC236}">
              <a16:creationId xmlns:a16="http://schemas.microsoft.com/office/drawing/2014/main" id="{F04D398D-F9F3-44F5-821B-B5C237A8FDE5}"/>
            </a:ext>
          </a:extLst>
        </xdr:cNvPr>
        <xdr:cNvSpPr txBox="1"/>
      </xdr:nvSpPr>
      <xdr:spPr>
        <a:xfrm>
          <a:off x="14389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57167</xdr:rowOff>
    </xdr:from>
    <xdr:ext cx="405111" cy="259045"/>
    <xdr:sp macro="" textlink="">
      <xdr:nvSpPr>
        <xdr:cNvPr id="560" name="n_3aveValue【保健センター・保健所】&#10;有形固定資産減価償却率">
          <a:extLst>
            <a:ext uri="{FF2B5EF4-FFF2-40B4-BE49-F238E27FC236}">
              <a16:creationId xmlns:a16="http://schemas.microsoft.com/office/drawing/2014/main" id="{D99C1ED0-E042-4A21-8DA8-88AD2658CCFF}"/>
            </a:ext>
          </a:extLst>
        </xdr:cNvPr>
        <xdr:cNvSpPr txBox="1"/>
      </xdr:nvSpPr>
      <xdr:spPr>
        <a:xfrm>
          <a:off x="13500744" y="1017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12082</xdr:rowOff>
    </xdr:from>
    <xdr:ext cx="405111" cy="259045"/>
    <xdr:sp macro="" textlink="">
      <xdr:nvSpPr>
        <xdr:cNvPr id="561" name="n_4aveValue【保健センター・保健所】&#10;有形固定資産減価償却率">
          <a:extLst>
            <a:ext uri="{FF2B5EF4-FFF2-40B4-BE49-F238E27FC236}">
              <a16:creationId xmlns:a16="http://schemas.microsoft.com/office/drawing/2014/main" id="{308FD8F1-B337-4B6D-8BE1-40973CCB11AF}"/>
            </a:ext>
          </a:extLst>
        </xdr:cNvPr>
        <xdr:cNvSpPr txBox="1"/>
      </xdr:nvSpPr>
      <xdr:spPr>
        <a:xfrm>
          <a:off x="12611744" y="978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82567</xdr:rowOff>
    </xdr:from>
    <xdr:ext cx="405111" cy="259045"/>
    <xdr:sp macro="" textlink="">
      <xdr:nvSpPr>
        <xdr:cNvPr id="562" name="n_1mainValue【保健センター・保健所】&#10;有形固定資産減価償却率">
          <a:extLst>
            <a:ext uri="{FF2B5EF4-FFF2-40B4-BE49-F238E27FC236}">
              <a16:creationId xmlns:a16="http://schemas.microsoft.com/office/drawing/2014/main" id="{9B394545-3B92-4C9B-AFCA-4918EE0F84DE}"/>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44467</xdr:rowOff>
    </xdr:from>
    <xdr:ext cx="405111" cy="259045"/>
    <xdr:sp macro="" textlink="">
      <xdr:nvSpPr>
        <xdr:cNvPr id="563" name="n_2mainValue【保健センター・保健所】&#10;有形固定資産減価償却率">
          <a:extLst>
            <a:ext uri="{FF2B5EF4-FFF2-40B4-BE49-F238E27FC236}">
              <a16:creationId xmlns:a16="http://schemas.microsoft.com/office/drawing/2014/main" id="{B7582B62-FD7B-414A-9C9C-4F02216F8BD9}"/>
            </a:ext>
          </a:extLst>
        </xdr:cNvPr>
        <xdr:cNvSpPr txBox="1"/>
      </xdr:nvSpPr>
      <xdr:spPr>
        <a:xfrm>
          <a:off x="14389744" y="981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6367</xdr:rowOff>
    </xdr:from>
    <xdr:ext cx="405111" cy="259045"/>
    <xdr:sp macro="" textlink="">
      <xdr:nvSpPr>
        <xdr:cNvPr id="564" name="n_3mainValue【保健センター・保健所】&#10;有形固定資産減価償却率">
          <a:extLst>
            <a:ext uri="{FF2B5EF4-FFF2-40B4-BE49-F238E27FC236}">
              <a16:creationId xmlns:a16="http://schemas.microsoft.com/office/drawing/2014/main" id="{77759ED3-FCCF-41B3-AE84-19615E885248}"/>
            </a:ext>
          </a:extLst>
        </xdr:cNvPr>
        <xdr:cNvSpPr txBox="1"/>
      </xdr:nvSpPr>
      <xdr:spPr>
        <a:xfrm>
          <a:off x="13500744" y="977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163847</xdr:rowOff>
    </xdr:from>
    <xdr:ext cx="405111" cy="259045"/>
    <xdr:sp macro="" textlink="">
      <xdr:nvSpPr>
        <xdr:cNvPr id="565" name="n_4mainValue【保健センター・保健所】&#10;有形固定資産減価償却率">
          <a:extLst>
            <a:ext uri="{FF2B5EF4-FFF2-40B4-BE49-F238E27FC236}">
              <a16:creationId xmlns:a16="http://schemas.microsoft.com/office/drawing/2014/main" id="{89969F76-DAA4-46E5-8321-0AB0367D0F9D}"/>
            </a:ext>
          </a:extLst>
        </xdr:cNvPr>
        <xdr:cNvSpPr txBox="1"/>
      </xdr:nvSpPr>
      <xdr:spPr>
        <a:xfrm>
          <a:off x="12611744"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40F58D78-63BB-4422-AFF1-419985B6870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F4B14947-F507-4828-ACA0-4641C962E22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53DB4E66-E3F4-472D-AB69-CDDAFD71477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D3BFB7F6-13DB-418F-930B-EAE1B344748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49088B0B-FD27-4C8D-A8FC-A1B9D68AACC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2A9A89CF-A250-4FC5-8AAB-7A6855CD7DF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58492892-9127-4D30-A420-B3C98A7860C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A48F2071-2F8A-4CAA-B535-89D445A1E91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E184D5C2-A08E-4128-9B87-897F63DBCECE}"/>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7005C8F1-8DB5-46A4-B308-746A001C094B}"/>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76" name="直線コネクタ 575">
          <a:extLst>
            <a:ext uri="{FF2B5EF4-FFF2-40B4-BE49-F238E27FC236}">
              <a16:creationId xmlns:a16="http://schemas.microsoft.com/office/drawing/2014/main" id="{4802D80D-FA3F-4E1B-9E90-8BA901B01CE4}"/>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7" name="テキスト ボックス 576">
          <a:extLst>
            <a:ext uri="{FF2B5EF4-FFF2-40B4-BE49-F238E27FC236}">
              <a16:creationId xmlns:a16="http://schemas.microsoft.com/office/drawing/2014/main" id="{41E5CFC7-536E-45B2-8143-8A658775BAC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8" name="直線コネクタ 577">
          <a:extLst>
            <a:ext uri="{FF2B5EF4-FFF2-40B4-BE49-F238E27FC236}">
              <a16:creationId xmlns:a16="http://schemas.microsoft.com/office/drawing/2014/main" id="{9820D836-B08C-420E-B98F-A388CF6820B2}"/>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9" name="テキスト ボックス 578">
          <a:extLst>
            <a:ext uri="{FF2B5EF4-FFF2-40B4-BE49-F238E27FC236}">
              <a16:creationId xmlns:a16="http://schemas.microsoft.com/office/drawing/2014/main" id="{F6C6B027-4C9B-4E75-988E-BE1233A53695}"/>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0" name="直線コネクタ 579">
          <a:extLst>
            <a:ext uri="{FF2B5EF4-FFF2-40B4-BE49-F238E27FC236}">
              <a16:creationId xmlns:a16="http://schemas.microsoft.com/office/drawing/2014/main" id="{89AEDD98-FD39-4C27-9ED3-9ED31C9A954D}"/>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1" name="テキスト ボックス 580">
          <a:extLst>
            <a:ext uri="{FF2B5EF4-FFF2-40B4-BE49-F238E27FC236}">
              <a16:creationId xmlns:a16="http://schemas.microsoft.com/office/drawing/2014/main" id="{BE170048-AE86-4748-96E1-150411DEDF5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2" name="直線コネクタ 581">
          <a:extLst>
            <a:ext uri="{FF2B5EF4-FFF2-40B4-BE49-F238E27FC236}">
              <a16:creationId xmlns:a16="http://schemas.microsoft.com/office/drawing/2014/main" id="{C476E471-C8F9-4945-9463-32F5CF852462}"/>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3" name="テキスト ボックス 582">
          <a:extLst>
            <a:ext uri="{FF2B5EF4-FFF2-40B4-BE49-F238E27FC236}">
              <a16:creationId xmlns:a16="http://schemas.microsoft.com/office/drawing/2014/main" id="{F192CB07-38A2-4A40-82D5-BF99BAF221A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4" name="直線コネクタ 583">
          <a:extLst>
            <a:ext uri="{FF2B5EF4-FFF2-40B4-BE49-F238E27FC236}">
              <a16:creationId xmlns:a16="http://schemas.microsoft.com/office/drawing/2014/main" id="{6A1B79AC-9BED-4C3A-AD7F-A9888D9EBF7B}"/>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5" name="テキスト ボックス 584">
          <a:extLst>
            <a:ext uri="{FF2B5EF4-FFF2-40B4-BE49-F238E27FC236}">
              <a16:creationId xmlns:a16="http://schemas.microsoft.com/office/drawing/2014/main" id="{33C6E6FE-94DE-4063-B8C9-FEC09AE9102F}"/>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6" name="直線コネクタ 585">
          <a:extLst>
            <a:ext uri="{FF2B5EF4-FFF2-40B4-BE49-F238E27FC236}">
              <a16:creationId xmlns:a16="http://schemas.microsoft.com/office/drawing/2014/main" id="{29303E57-C057-401F-914E-47553BAE34A5}"/>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7" name="テキスト ボックス 586">
          <a:extLst>
            <a:ext uri="{FF2B5EF4-FFF2-40B4-BE49-F238E27FC236}">
              <a16:creationId xmlns:a16="http://schemas.microsoft.com/office/drawing/2014/main" id="{D8317651-F064-4783-8460-473AC83769F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9E599FC1-CA0C-4BCE-8CC7-CEA33A0E3FC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a:extLst>
            <a:ext uri="{FF2B5EF4-FFF2-40B4-BE49-F238E27FC236}">
              <a16:creationId xmlns:a16="http://schemas.microsoft.com/office/drawing/2014/main" id="{F00FAADF-3577-43D9-BA57-310E98EBB7D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保健センター・保健所】&#10;一人当たり面積グラフ枠">
          <a:extLst>
            <a:ext uri="{FF2B5EF4-FFF2-40B4-BE49-F238E27FC236}">
              <a16:creationId xmlns:a16="http://schemas.microsoft.com/office/drawing/2014/main" id="{3B5394D5-EE45-4C83-955D-69928F527E4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591" name="直線コネクタ 590">
          <a:extLst>
            <a:ext uri="{FF2B5EF4-FFF2-40B4-BE49-F238E27FC236}">
              <a16:creationId xmlns:a16="http://schemas.microsoft.com/office/drawing/2014/main" id="{3673CB51-78BC-4C82-AE38-80ACBB90B8F8}"/>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592" name="【保健センター・保健所】&#10;一人当たり面積最小値テキスト">
          <a:extLst>
            <a:ext uri="{FF2B5EF4-FFF2-40B4-BE49-F238E27FC236}">
              <a16:creationId xmlns:a16="http://schemas.microsoft.com/office/drawing/2014/main" id="{C6FED6EE-8D9D-4E3A-AC4F-53CC9E8B400E}"/>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593" name="直線コネクタ 592">
          <a:extLst>
            <a:ext uri="{FF2B5EF4-FFF2-40B4-BE49-F238E27FC236}">
              <a16:creationId xmlns:a16="http://schemas.microsoft.com/office/drawing/2014/main" id="{470D8F9B-D80C-4DD7-8AF2-4C27936F3C5A}"/>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594" name="【保健センター・保健所】&#10;一人当たり面積最大値テキスト">
          <a:extLst>
            <a:ext uri="{FF2B5EF4-FFF2-40B4-BE49-F238E27FC236}">
              <a16:creationId xmlns:a16="http://schemas.microsoft.com/office/drawing/2014/main" id="{BD4027C3-CA38-49D9-B0A5-194BDD75C4BD}"/>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595" name="直線コネクタ 594">
          <a:extLst>
            <a:ext uri="{FF2B5EF4-FFF2-40B4-BE49-F238E27FC236}">
              <a16:creationId xmlns:a16="http://schemas.microsoft.com/office/drawing/2014/main" id="{AD54803E-F924-4E3A-8937-13D5BCC572B9}"/>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149696</xdr:rowOff>
    </xdr:from>
    <xdr:ext cx="469744" cy="259045"/>
    <xdr:sp macro="" textlink="">
      <xdr:nvSpPr>
        <xdr:cNvPr id="596" name="【保健センター・保健所】&#10;一人当たり面積平均値テキスト">
          <a:extLst>
            <a:ext uri="{FF2B5EF4-FFF2-40B4-BE49-F238E27FC236}">
              <a16:creationId xmlns:a16="http://schemas.microsoft.com/office/drawing/2014/main" id="{5336C93A-0B31-4DFF-9AD1-A63E4144495F}"/>
            </a:ext>
          </a:extLst>
        </xdr:cNvPr>
        <xdr:cNvSpPr txBox="1"/>
      </xdr:nvSpPr>
      <xdr:spPr>
        <a:xfrm>
          <a:off x="22199600" y="10779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597" name="フローチャート: 判断 596">
          <a:extLst>
            <a:ext uri="{FF2B5EF4-FFF2-40B4-BE49-F238E27FC236}">
              <a16:creationId xmlns:a16="http://schemas.microsoft.com/office/drawing/2014/main" id="{549D724F-A50B-4BDA-B842-A3CD91EC7AEB}"/>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598" name="フローチャート: 判断 597">
          <a:extLst>
            <a:ext uri="{FF2B5EF4-FFF2-40B4-BE49-F238E27FC236}">
              <a16:creationId xmlns:a16="http://schemas.microsoft.com/office/drawing/2014/main" id="{4E615765-AB47-400C-8A0B-2F7290E2C9C1}"/>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599" name="フローチャート: 判断 598">
          <a:extLst>
            <a:ext uri="{FF2B5EF4-FFF2-40B4-BE49-F238E27FC236}">
              <a16:creationId xmlns:a16="http://schemas.microsoft.com/office/drawing/2014/main" id="{14FAAAE4-A714-4AA1-869B-1AF53472E7F4}"/>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00" name="フローチャート: 判断 599">
          <a:extLst>
            <a:ext uri="{FF2B5EF4-FFF2-40B4-BE49-F238E27FC236}">
              <a16:creationId xmlns:a16="http://schemas.microsoft.com/office/drawing/2014/main" id="{D96FD0ED-8828-4DA0-ABA4-7848D469FA1D}"/>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145143</xdr:rowOff>
    </xdr:from>
    <xdr:to>
      <xdr:col>98</xdr:col>
      <xdr:colOff>38100</xdr:colOff>
      <xdr:row>63</xdr:row>
      <xdr:rowOff>75293</xdr:rowOff>
    </xdr:to>
    <xdr:sp macro="" textlink="">
      <xdr:nvSpPr>
        <xdr:cNvPr id="601" name="フローチャート: 判断 600">
          <a:extLst>
            <a:ext uri="{FF2B5EF4-FFF2-40B4-BE49-F238E27FC236}">
              <a16:creationId xmlns:a16="http://schemas.microsoft.com/office/drawing/2014/main" id="{D4C61874-E160-44DD-B136-AAC81F7CBBAF}"/>
            </a:ext>
          </a:extLst>
        </xdr:cNvPr>
        <xdr:cNvSpPr/>
      </xdr:nvSpPr>
      <xdr:spPr>
        <a:xfrm>
          <a:off x="18605500" y="10775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5A8158D5-91E0-4EE8-9F32-6D5A47112B5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ADC52E2-EE95-4933-B773-EF8ABEA6915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AF2270AA-FDE2-45CC-BFF3-63EC469654A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B3B2818E-4BC2-41AA-9E56-DFEA571DEF8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480FF669-CE86-4FBD-8E5D-7F3D925BA88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119017</xdr:rowOff>
    </xdr:from>
    <xdr:to>
      <xdr:col>116</xdr:col>
      <xdr:colOff>114300</xdr:colOff>
      <xdr:row>63</xdr:row>
      <xdr:rowOff>49167</xdr:rowOff>
    </xdr:to>
    <xdr:sp macro="" textlink="">
      <xdr:nvSpPr>
        <xdr:cNvPr id="607" name="楕円 606">
          <a:extLst>
            <a:ext uri="{FF2B5EF4-FFF2-40B4-BE49-F238E27FC236}">
              <a16:creationId xmlns:a16="http://schemas.microsoft.com/office/drawing/2014/main" id="{BE454383-B3E0-4CA5-AC42-E294FBAD3A37}"/>
            </a:ext>
          </a:extLst>
        </xdr:cNvPr>
        <xdr:cNvSpPr/>
      </xdr:nvSpPr>
      <xdr:spPr>
        <a:xfrm>
          <a:off x="22110700" y="1074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141894</xdr:rowOff>
    </xdr:from>
    <xdr:ext cx="469744" cy="259045"/>
    <xdr:sp macro="" textlink="">
      <xdr:nvSpPr>
        <xdr:cNvPr id="608" name="【保健センター・保健所】&#10;一人当たり面積該当値テキスト">
          <a:extLst>
            <a:ext uri="{FF2B5EF4-FFF2-40B4-BE49-F238E27FC236}">
              <a16:creationId xmlns:a16="http://schemas.microsoft.com/office/drawing/2014/main" id="{3CCABACD-31D1-467D-9317-746E19D6C786}"/>
            </a:ext>
          </a:extLst>
        </xdr:cNvPr>
        <xdr:cNvSpPr txBox="1"/>
      </xdr:nvSpPr>
      <xdr:spPr>
        <a:xfrm>
          <a:off x="22199600" y="10600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125549</xdr:rowOff>
    </xdr:from>
    <xdr:to>
      <xdr:col>112</xdr:col>
      <xdr:colOff>38100</xdr:colOff>
      <xdr:row>63</xdr:row>
      <xdr:rowOff>55699</xdr:rowOff>
    </xdr:to>
    <xdr:sp macro="" textlink="">
      <xdr:nvSpPr>
        <xdr:cNvPr id="609" name="楕円 608">
          <a:extLst>
            <a:ext uri="{FF2B5EF4-FFF2-40B4-BE49-F238E27FC236}">
              <a16:creationId xmlns:a16="http://schemas.microsoft.com/office/drawing/2014/main" id="{8E98F32B-3BAB-47AA-B088-EB0140C3DE18}"/>
            </a:ext>
          </a:extLst>
        </xdr:cNvPr>
        <xdr:cNvSpPr/>
      </xdr:nvSpPr>
      <xdr:spPr>
        <a:xfrm>
          <a:off x="21272500" y="1075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169817</xdr:rowOff>
    </xdr:from>
    <xdr:to>
      <xdr:col>116</xdr:col>
      <xdr:colOff>63500</xdr:colOff>
      <xdr:row>63</xdr:row>
      <xdr:rowOff>4899</xdr:rowOff>
    </xdr:to>
    <xdr:cxnSp macro="">
      <xdr:nvCxnSpPr>
        <xdr:cNvPr id="610" name="直線コネクタ 609">
          <a:extLst>
            <a:ext uri="{FF2B5EF4-FFF2-40B4-BE49-F238E27FC236}">
              <a16:creationId xmlns:a16="http://schemas.microsoft.com/office/drawing/2014/main" id="{DB474D47-0320-4939-9FCD-48597A37FBC0}"/>
            </a:ext>
          </a:extLst>
        </xdr:cNvPr>
        <xdr:cNvCxnSpPr/>
      </xdr:nvCxnSpPr>
      <xdr:spPr>
        <a:xfrm flipV="1">
          <a:off x="21323300" y="10799717"/>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128815</xdr:rowOff>
    </xdr:from>
    <xdr:to>
      <xdr:col>107</xdr:col>
      <xdr:colOff>101600</xdr:colOff>
      <xdr:row>63</xdr:row>
      <xdr:rowOff>58965</xdr:rowOff>
    </xdr:to>
    <xdr:sp macro="" textlink="">
      <xdr:nvSpPr>
        <xdr:cNvPr id="611" name="楕円 610">
          <a:extLst>
            <a:ext uri="{FF2B5EF4-FFF2-40B4-BE49-F238E27FC236}">
              <a16:creationId xmlns:a16="http://schemas.microsoft.com/office/drawing/2014/main" id="{72C3329D-4A9E-4299-9C7A-E8857829C567}"/>
            </a:ext>
          </a:extLst>
        </xdr:cNvPr>
        <xdr:cNvSpPr/>
      </xdr:nvSpPr>
      <xdr:spPr>
        <a:xfrm>
          <a:off x="203835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4899</xdr:rowOff>
    </xdr:from>
    <xdr:to>
      <xdr:col>111</xdr:col>
      <xdr:colOff>177800</xdr:colOff>
      <xdr:row>63</xdr:row>
      <xdr:rowOff>8165</xdr:rowOff>
    </xdr:to>
    <xdr:cxnSp macro="">
      <xdr:nvCxnSpPr>
        <xdr:cNvPr id="612" name="直線コネクタ 611">
          <a:extLst>
            <a:ext uri="{FF2B5EF4-FFF2-40B4-BE49-F238E27FC236}">
              <a16:creationId xmlns:a16="http://schemas.microsoft.com/office/drawing/2014/main" id="{F26FCBED-77D7-4330-A057-A2027231B195}"/>
            </a:ext>
          </a:extLst>
        </xdr:cNvPr>
        <xdr:cNvCxnSpPr/>
      </xdr:nvCxnSpPr>
      <xdr:spPr>
        <a:xfrm flipV="1">
          <a:off x="20434300" y="108062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135346</xdr:rowOff>
    </xdr:from>
    <xdr:to>
      <xdr:col>102</xdr:col>
      <xdr:colOff>165100</xdr:colOff>
      <xdr:row>63</xdr:row>
      <xdr:rowOff>65496</xdr:rowOff>
    </xdr:to>
    <xdr:sp macro="" textlink="">
      <xdr:nvSpPr>
        <xdr:cNvPr id="613" name="楕円 612">
          <a:extLst>
            <a:ext uri="{FF2B5EF4-FFF2-40B4-BE49-F238E27FC236}">
              <a16:creationId xmlns:a16="http://schemas.microsoft.com/office/drawing/2014/main" id="{18287939-461E-4014-BFCC-62971A243A42}"/>
            </a:ext>
          </a:extLst>
        </xdr:cNvPr>
        <xdr:cNvSpPr/>
      </xdr:nvSpPr>
      <xdr:spPr>
        <a:xfrm>
          <a:off x="19494500" y="10765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8165</xdr:rowOff>
    </xdr:from>
    <xdr:to>
      <xdr:col>107</xdr:col>
      <xdr:colOff>50800</xdr:colOff>
      <xdr:row>63</xdr:row>
      <xdr:rowOff>14696</xdr:rowOff>
    </xdr:to>
    <xdr:cxnSp macro="">
      <xdr:nvCxnSpPr>
        <xdr:cNvPr id="614" name="直線コネクタ 613">
          <a:extLst>
            <a:ext uri="{FF2B5EF4-FFF2-40B4-BE49-F238E27FC236}">
              <a16:creationId xmlns:a16="http://schemas.microsoft.com/office/drawing/2014/main" id="{C8B38988-7B10-41CE-BEB5-7CCFABC961B5}"/>
            </a:ext>
          </a:extLst>
        </xdr:cNvPr>
        <xdr:cNvCxnSpPr/>
      </xdr:nvCxnSpPr>
      <xdr:spPr>
        <a:xfrm flipV="1">
          <a:off x="19545300" y="1080951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122283</xdr:rowOff>
    </xdr:from>
    <xdr:to>
      <xdr:col>98</xdr:col>
      <xdr:colOff>38100</xdr:colOff>
      <xdr:row>63</xdr:row>
      <xdr:rowOff>52433</xdr:rowOff>
    </xdr:to>
    <xdr:sp macro="" textlink="">
      <xdr:nvSpPr>
        <xdr:cNvPr id="615" name="楕円 614">
          <a:extLst>
            <a:ext uri="{FF2B5EF4-FFF2-40B4-BE49-F238E27FC236}">
              <a16:creationId xmlns:a16="http://schemas.microsoft.com/office/drawing/2014/main" id="{5A7D8E09-DD2B-481E-97F8-E3795441DCA4}"/>
            </a:ext>
          </a:extLst>
        </xdr:cNvPr>
        <xdr:cNvSpPr/>
      </xdr:nvSpPr>
      <xdr:spPr>
        <a:xfrm>
          <a:off x="18605500" y="1075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1633</xdr:rowOff>
    </xdr:from>
    <xdr:to>
      <xdr:col>102</xdr:col>
      <xdr:colOff>114300</xdr:colOff>
      <xdr:row>63</xdr:row>
      <xdr:rowOff>14696</xdr:rowOff>
    </xdr:to>
    <xdr:cxnSp macro="">
      <xdr:nvCxnSpPr>
        <xdr:cNvPr id="616" name="直線コネクタ 615">
          <a:extLst>
            <a:ext uri="{FF2B5EF4-FFF2-40B4-BE49-F238E27FC236}">
              <a16:creationId xmlns:a16="http://schemas.microsoft.com/office/drawing/2014/main" id="{40F0F28F-D36B-41E8-BDF6-C0224FBA0E7B}"/>
            </a:ext>
          </a:extLst>
        </xdr:cNvPr>
        <xdr:cNvCxnSpPr/>
      </xdr:nvCxnSpPr>
      <xdr:spPr>
        <a:xfrm>
          <a:off x="18656300" y="1080298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89280</xdr:rowOff>
    </xdr:from>
    <xdr:ext cx="469744" cy="259045"/>
    <xdr:sp macro="" textlink="">
      <xdr:nvSpPr>
        <xdr:cNvPr id="617" name="n_1aveValue【保健センター・保健所】&#10;一人当たり面積">
          <a:extLst>
            <a:ext uri="{FF2B5EF4-FFF2-40B4-BE49-F238E27FC236}">
              <a16:creationId xmlns:a16="http://schemas.microsoft.com/office/drawing/2014/main" id="{F9DDCCCC-281E-49F7-9928-722369833C87}"/>
            </a:ext>
          </a:extLst>
        </xdr:cNvPr>
        <xdr:cNvSpPr txBox="1"/>
      </xdr:nvSpPr>
      <xdr:spPr>
        <a:xfrm>
          <a:off x="210757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92546</xdr:rowOff>
    </xdr:from>
    <xdr:ext cx="469744" cy="259045"/>
    <xdr:sp macro="" textlink="">
      <xdr:nvSpPr>
        <xdr:cNvPr id="618" name="n_2aveValue【保健センター・保健所】&#10;一人当たり面積">
          <a:extLst>
            <a:ext uri="{FF2B5EF4-FFF2-40B4-BE49-F238E27FC236}">
              <a16:creationId xmlns:a16="http://schemas.microsoft.com/office/drawing/2014/main" id="{E7B7D6CA-B9B7-4827-8B80-93D736929E5F}"/>
            </a:ext>
          </a:extLst>
        </xdr:cNvPr>
        <xdr:cNvSpPr txBox="1"/>
      </xdr:nvSpPr>
      <xdr:spPr>
        <a:xfrm>
          <a:off x="20199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89280</xdr:rowOff>
    </xdr:from>
    <xdr:ext cx="469744" cy="259045"/>
    <xdr:sp macro="" textlink="">
      <xdr:nvSpPr>
        <xdr:cNvPr id="619" name="n_3aveValue【保健センター・保健所】&#10;一人当たり面積">
          <a:extLst>
            <a:ext uri="{FF2B5EF4-FFF2-40B4-BE49-F238E27FC236}">
              <a16:creationId xmlns:a16="http://schemas.microsoft.com/office/drawing/2014/main" id="{BBB05C85-0BE9-4331-9CF3-73BB00E7441B}"/>
            </a:ext>
          </a:extLst>
        </xdr:cNvPr>
        <xdr:cNvSpPr txBox="1"/>
      </xdr:nvSpPr>
      <xdr:spPr>
        <a:xfrm>
          <a:off x="19310427" y="1089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620" name="n_4aveValue【保健センター・保健所】&#10;一人当たり面積">
          <a:extLst>
            <a:ext uri="{FF2B5EF4-FFF2-40B4-BE49-F238E27FC236}">
              <a16:creationId xmlns:a16="http://schemas.microsoft.com/office/drawing/2014/main" id="{F6295172-4D6B-4CF2-AE41-F54BF7AFD36F}"/>
            </a:ext>
          </a:extLst>
        </xdr:cNvPr>
        <xdr:cNvSpPr txBox="1"/>
      </xdr:nvSpPr>
      <xdr:spPr>
        <a:xfrm>
          <a:off x="18421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72226</xdr:rowOff>
    </xdr:from>
    <xdr:ext cx="469744" cy="259045"/>
    <xdr:sp macro="" textlink="">
      <xdr:nvSpPr>
        <xdr:cNvPr id="621" name="n_1mainValue【保健センター・保健所】&#10;一人当たり面積">
          <a:extLst>
            <a:ext uri="{FF2B5EF4-FFF2-40B4-BE49-F238E27FC236}">
              <a16:creationId xmlns:a16="http://schemas.microsoft.com/office/drawing/2014/main" id="{CFFCFFC1-5828-460A-BC83-42076ECB462E}"/>
            </a:ext>
          </a:extLst>
        </xdr:cNvPr>
        <xdr:cNvSpPr txBox="1"/>
      </xdr:nvSpPr>
      <xdr:spPr>
        <a:xfrm>
          <a:off x="210757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75492</xdr:rowOff>
    </xdr:from>
    <xdr:ext cx="469744" cy="259045"/>
    <xdr:sp macro="" textlink="">
      <xdr:nvSpPr>
        <xdr:cNvPr id="622" name="n_2mainValue【保健センター・保健所】&#10;一人当たり面積">
          <a:extLst>
            <a:ext uri="{FF2B5EF4-FFF2-40B4-BE49-F238E27FC236}">
              <a16:creationId xmlns:a16="http://schemas.microsoft.com/office/drawing/2014/main" id="{9D3B4C6D-399C-4CF2-922E-EB374B40FD03}"/>
            </a:ext>
          </a:extLst>
        </xdr:cNvPr>
        <xdr:cNvSpPr txBox="1"/>
      </xdr:nvSpPr>
      <xdr:spPr>
        <a:xfrm>
          <a:off x="20199427" y="10533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82023</xdr:rowOff>
    </xdr:from>
    <xdr:ext cx="469744" cy="259045"/>
    <xdr:sp macro="" textlink="">
      <xdr:nvSpPr>
        <xdr:cNvPr id="623" name="n_3mainValue【保健センター・保健所】&#10;一人当たり面積">
          <a:extLst>
            <a:ext uri="{FF2B5EF4-FFF2-40B4-BE49-F238E27FC236}">
              <a16:creationId xmlns:a16="http://schemas.microsoft.com/office/drawing/2014/main" id="{33E9961F-9B10-4FC3-9943-065C9C9D2788}"/>
            </a:ext>
          </a:extLst>
        </xdr:cNvPr>
        <xdr:cNvSpPr txBox="1"/>
      </xdr:nvSpPr>
      <xdr:spPr>
        <a:xfrm>
          <a:off x="19310427" y="10540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68960</xdr:rowOff>
    </xdr:from>
    <xdr:ext cx="469744" cy="259045"/>
    <xdr:sp macro="" textlink="">
      <xdr:nvSpPr>
        <xdr:cNvPr id="624" name="n_4mainValue【保健センター・保健所】&#10;一人当たり面積">
          <a:extLst>
            <a:ext uri="{FF2B5EF4-FFF2-40B4-BE49-F238E27FC236}">
              <a16:creationId xmlns:a16="http://schemas.microsoft.com/office/drawing/2014/main" id="{AEEC815E-B8D5-4B14-BA1E-F448682623AF}"/>
            </a:ext>
          </a:extLst>
        </xdr:cNvPr>
        <xdr:cNvSpPr txBox="1"/>
      </xdr:nvSpPr>
      <xdr:spPr>
        <a:xfrm>
          <a:off x="18421427" y="10527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B0DBB3D2-6E9C-417B-BB21-9C7D617503D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0ED1F4FC-31BF-4ABF-9AFA-4A48B613002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087A20B9-6289-4199-ABCB-2CFC5648007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EF1B27D3-3B02-4DC6-B509-C12001046CB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F4199965-4192-48FE-B270-EBA51DBE19F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8028063B-E29F-4CB9-AE95-9FAA18D3FAC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481F108F-9E1A-48ED-8322-183A8F6441D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6242DD8B-BB37-4ACB-8DE6-4A541D99889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a:extLst>
            <a:ext uri="{FF2B5EF4-FFF2-40B4-BE49-F238E27FC236}">
              <a16:creationId xmlns:a16="http://schemas.microsoft.com/office/drawing/2014/main" id="{BB150BE3-4847-498A-A7F8-2E4A6C4D62E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a:extLst>
            <a:ext uri="{FF2B5EF4-FFF2-40B4-BE49-F238E27FC236}">
              <a16:creationId xmlns:a16="http://schemas.microsoft.com/office/drawing/2014/main" id="{E521859F-AC3A-43B6-9C58-EB7C13A6FBF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a:extLst>
            <a:ext uri="{FF2B5EF4-FFF2-40B4-BE49-F238E27FC236}">
              <a16:creationId xmlns:a16="http://schemas.microsoft.com/office/drawing/2014/main" id="{6CC2688D-6339-41B3-8034-EFEFAF52E40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a:extLst>
            <a:ext uri="{FF2B5EF4-FFF2-40B4-BE49-F238E27FC236}">
              <a16:creationId xmlns:a16="http://schemas.microsoft.com/office/drawing/2014/main" id="{EEC716EE-D1D3-4B2E-A47B-748C09568D1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a:extLst>
            <a:ext uri="{FF2B5EF4-FFF2-40B4-BE49-F238E27FC236}">
              <a16:creationId xmlns:a16="http://schemas.microsoft.com/office/drawing/2014/main" id="{A8D266C1-2727-4A79-86B4-3BF95B1D079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a:extLst>
            <a:ext uri="{FF2B5EF4-FFF2-40B4-BE49-F238E27FC236}">
              <a16:creationId xmlns:a16="http://schemas.microsoft.com/office/drawing/2014/main" id="{6B5B9CDD-9EF2-4FF2-859C-1BDC7899CD21}"/>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a:extLst>
            <a:ext uri="{FF2B5EF4-FFF2-40B4-BE49-F238E27FC236}">
              <a16:creationId xmlns:a16="http://schemas.microsoft.com/office/drawing/2014/main" id="{B3BCE434-6BFD-49E6-8791-21EB2CB4F872}"/>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a:extLst>
            <a:ext uri="{FF2B5EF4-FFF2-40B4-BE49-F238E27FC236}">
              <a16:creationId xmlns:a16="http://schemas.microsoft.com/office/drawing/2014/main" id="{3B08E966-8E77-43F0-A77A-91E23DA1FE88}"/>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a:extLst>
            <a:ext uri="{FF2B5EF4-FFF2-40B4-BE49-F238E27FC236}">
              <a16:creationId xmlns:a16="http://schemas.microsoft.com/office/drawing/2014/main" id="{FEBD9E9C-765C-4932-A421-2FB3B8EB47C6}"/>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a:extLst>
            <a:ext uri="{FF2B5EF4-FFF2-40B4-BE49-F238E27FC236}">
              <a16:creationId xmlns:a16="http://schemas.microsoft.com/office/drawing/2014/main" id="{8CE7D2D6-680D-4E50-8214-E35BD82FC371}"/>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a:extLst>
            <a:ext uri="{FF2B5EF4-FFF2-40B4-BE49-F238E27FC236}">
              <a16:creationId xmlns:a16="http://schemas.microsoft.com/office/drawing/2014/main" id="{6BAB335E-0A44-482F-A5C1-B829B5AF6918}"/>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a:extLst>
            <a:ext uri="{FF2B5EF4-FFF2-40B4-BE49-F238E27FC236}">
              <a16:creationId xmlns:a16="http://schemas.microsoft.com/office/drawing/2014/main" id="{58750944-2398-44F9-A79A-D355D2BF048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a:extLst>
            <a:ext uri="{FF2B5EF4-FFF2-40B4-BE49-F238E27FC236}">
              <a16:creationId xmlns:a16="http://schemas.microsoft.com/office/drawing/2014/main" id="{3A758850-7F20-4C88-A93F-E4373FF1F83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228B6A79-52BA-4FB1-BA13-9CAF96F4456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a:extLst>
            <a:ext uri="{FF2B5EF4-FFF2-40B4-BE49-F238E27FC236}">
              <a16:creationId xmlns:a16="http://schemas.microsoft.com/office/drawing/2014/main" id="{32096C87-A732-4A29-B1DE-73EE425040B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FB41FA5F-A6D7-4810-B4E3-63FFF9FDF22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649" name="直線コネクタ 648">
          <a:extLst>
            <a:ext uri="{FF2B5EF4-FFF2-40B4-BE49-F238E27FC236}">
              <a16:creationId xmlns:a16="http://schemas.microsoft.com/office/drawing/2014/main" id="{97BB1F10-B6F2-466C-AA99-564ED89F99AD}"/>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DCB75613-2274-4249-82DD-59FB178C8B03}"/>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1" name="直線コネクタ 650">
          <a:extLst>
            <a:ext uri="{FF2B5EF4-FFF2-40B4-BE49-F238E27FC236}">
              <a16:creationId xmlns:a16="http://schemas.microsoft.com/office/drawing/2014/main" id="{13D3DA8C-D360-4AF0-97DB-A5A08F0FA99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652" name="【消防施設】&#10;有形固定資産減価償却率最大値テキスト">
          <a:extLst>
            <a:ext uri="{FF2B5EF4-FFF2-40B4-BE49-F238E27FC236}">
              <a16:creationId xmlns:a16="http://schemas.microsoft.com/office/drawing/2014/main" id="{D5BBE3BF-9A39-4D78-B602-258C4016DBA1}"/>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653" name="直線コネクタ 652">
          <a:extLst>
            <a:ext uri="{FF2B5EF4-FFF2-40B4-BE49-F238E27FC236}">
              <a16:creationId xmlns:a16="http://schemas.microsoft.com/office/drawing/2014/main" id="{9B4D4E41-4AA3-4DB1-AED6-B5D9C0CF6FB4}"/>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92091</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3414EDE0-CB30-4D4F-9249-89866FE287E7}"/>
            </a:ext>
          </a:extLst>
        </xdr:cNvPr>
        <xdr:cNvSpPr txBox="1"/>
      </xdr:nvSpPr>
      <xdr:spPr>
        <a:xfrm>
          <a:off x="16357600" y="13979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655" name="フローチャート: 判断 654">
          <a:extLst>
            <a:ext uri="{FF2B5EF4-FFF2-40B4-BE49-F238E27FC236}">
              <a16:creationId xmlns:a16="http://schemas.microsoft.com/office/drawing/2014/main" id="{43C8FBE7-1D05-4C80-B546-341C1DF2C118}"/>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656" name="フローチャート: 判断 655">
          <a:extLst>
            <a:ext uri="{FF2B5EF4-FFF2-40B4-BE49-F238E27FC236}">
              <a16:creationId xmlns:a16="http://schemas.microsoft.com/office/drawing/2014/main" id="{E881FA90-05FA-49C8-A363-0E2E4D497A3B}"/>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657" name="フローチャート: 判断 656">
          <a:extLst>
            <a:ext uri="{FF2B5EF4-FFF2-40B4-BE49-F238E27FC236}">
              <a16:creationId xmlns:a16="http://schemas.microsoft.com/office/drawing/2014/main" id="{9C43918F-0618-4B77-B63C-66C3F0D29F51}"/>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658" name="フローチャート: 判断 657">
          <a:extLst>
            <a:ext uri="{FF2B5EF4-FFF2-40B4-BE49-F238E27FC236}">
              <a16:creationId xmlns:a16="http://schemas.microsoft.com/office/drawing/2014/main" id="{21DDE782-59EE-44C9-BFE2-137FAE27127E}"/>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168275</xdr:rowOff>
    </xdr:from>
    <xdr:to>
      <xdr:col>67</xdr:col>
      <xdr:colOff>101600</xdr:colOff>
      <xdr:row>82</xdr:row>
      <xdr:rowOff>98425</xdr:rowOff>
    </xdr:to>
    <xdr:sp macro="" textlink="">
      <xdr:nvSpPr>
        <xdr:cNvPr id="659" name="フローチャート: 判断 658">
          <a:extLst>
            <a:ext uri="{FF2B5EF4-FFF2-40B4-BE49-F238E27FC236}">
              <a16:creationId xmlns:a16="http://schemas.microsoft.com/office/drawing/2014/main" id="{5541771F-E4E9-42A2-81F8-DB7C1CFBDDCB}"/>
            </a:ext>
          </a:extLst>
        </xdr:cNvPr>
        <xdr:cNvSpPr/>
      </xdr:nvSpPr>
      <xdr:spPr>
        <a:xfrm>
          <a:off x="12763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F6ACE8F-3F7B-4BB8-A279-296E15606FE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52C1E15-E91C-45A4-9B29-C2FA3B223F0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222D3193-FA66-4186-9F70-CDA7857C952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5114CC8C-E570-456A-8272-4F231D4F3C4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C0BC962F-0329-4323-9B54-6CBFED456DA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48261</xdr:rowOff>
    </xdr:from>
    <xdr:to>
      <xdr:col>85</xdr:col>
      <xdr:colOff>177800</xdr:colOff>
      <xdr:row>84</xdr:row>
      <xdr:rowOff>149861</xdr:rowOff>
    </xdr:to>
    <xdr:sp macro="" textlink="">
      <xdr:nvSpPr>
        <xdr:cNvPr id="665" name="楕円 664">
          <a:extLst>
            <a:ext uri="{FF2B5EF4-FFF2-40B4-BE49-F238E27FC236}">
              <a16:creationId xmlns:a16="http://schemas.microsoft.com/office/drawing/2014/main" id="{2E2557AF-1A22-4343-BA8C-ECA6B4309B11}"/>
            </a:ext>
          </a:extLst>
        </xdr:cNvPr>
        <xdr:cNvSpPr/>
      </xdr:nvSpPr>
      <xdr:spPr>
        <a:xfrm>
          <a:off x="162687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26688</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C7AFC0BA-EE76-44C9-9DF3-D02368111C85}"/>
            </a:ext>
          </a:extLst>
        </xdr:cNvPr>
        <xdr:cNvSpPr txBox="1"/>
      </xdr:nvSpPr>
      <xdr:spPr>
        <a:xfrm>
          <a:off x="16357600"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2539</xdr:rowOff>
    </xdr:from>
    <xdr:to>
      <xdr:col>81</xdr:col>
      <xdr:colOff>101600</xdr:colOff>
      <xdr:row>84</xdr:row>
      <xdr:rowOff>104139</xdr:rowOff>
    </xdr:to>
    <xdr:sp macro="" textlink="">
      <xdr:nvSpPr>
        <xdr:cNvPr id="667" name="楕円 666">
          <a:extLst>
            <a:ext uri="{FF2B5EF4-FFF2-40B4-BE49-F238E27FC236}">
              <a16:creationId xmlns:a16="http://schemas.microsoft.com/office/drawing/2014/main" id="{D92CCF82-E5B5-40C3-8E1E-FF29D729F134}"/>
            </a:ext>
          </a:extLst>
        </xdr:cNvPr>
        <xdr:cNvSpPr/>
      </xdr:nvSpPr>
      <xdr:spPr>
        <a:xfrm>
          <a:off x="15430500" y="1440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53339</xdr:rowOff>
    </xdr:from>
    <xdr:to>
      <xdr:col>85</xdr:col>
      <xdr:colOff>127000</xdr:colOff>
      <xdr:row>84</xdr:row>
      <xdr:rowOff>99061</xdr:rowOff>
    </xdr:to>
    <xdr:cxnSp macro="">
      <xdr:nvCxnSpPr>
        <xdr:cNvPr id="668" name="直線コネクタ 667">
          <a:extLst>
            <a:ext uri="{FF2B5EF4-FFF2-40B4-BE49-F238E27FC236}">
              <a16:creationId xmlns:a16="http://schemas.microsoft.com/office/drawing/2014/main" id="{960DACE2-BB23-4B80-AA43-CC4116AE3087}"/>
            </a:ext>
          </a:extLst>
        </xdr:cNvPr>
        <xdr:cNvCxnSpPr/>
      </xdr:nvCxnSpPr>
      <xdr:spPr>
        <a:xfrm>
          <a:off x="15481300" y="14455139"/>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126364</xdr:rowOff>
    </xdr:from>
    <xdr:to>
      <xdr:col>76</xdr:col>
      <xdr:colOff>165100</xdr:colOff>
      <xdr:row>84</xdr:row>
      <xdr:rowOff>56514</xdr:rowOff>
    </xdr:to>
    <xdr:sp macro="" textlink="">
      <xdr:nvSpPr>
        <xdr:cNvPr id="669" name="楕円 668">
          <a:extLst>
            <a:ext uri="{FF2B5EF4-FFF2-40B4-BE49-F238E27FC236}">
              <a16:creationId xmlns:a16="http://schemas.microsoft.com/office/drawing/2014/main" id="{B98AA7B1-A59E-43F2-9D6D-D81B89158476}"/>
            </a:ext>
          </a:extLst>
        </xdr:cNvPr>
        <xdr:cNvSpPr/>
      </xdr:nvSpPr>
      <xdr:spPr>
        <a:xfrm>
          <a:off x="14541500" y="1435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5714</xdr:rowOff>
    </xdr:from>
    <xdr:to>
      <xdr:col>81</xdr:col>
      <xdr:colOff>50800</xdr:colOff>
      <xdr:row>84</xdr:row>
      <xdr:rowOff>53339</xdr:rowOff>
    </xdr:to>
    <xdr:cxnSp macro="">
      <xdr:nvCxnSpPr>
        <xdr:cNvPr id="670" name="直線コネクタ 669">
          <a:extLst>
            <a:ext uri="{FF2B5EF4-FFF2-40B4-BE49-F238E27FC236}">
              <a16:creationId xmlns:a16="http://schemas.microsoft.com/office/drawing/2014/main" id="{0C175938-6239-499F-AA8C-01EA69EB476F}"/>
            </a:ext>
          </a:extLst>
        </xdr:cNvPr>
        <xdr:cNvCxnSpPr/>
      </xdr:nvCxnSpPr>
      <xdr:spPr>
        <a:xfrm>
          <a:off x="14592300" y="14407514"/>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93980</xdr:rowOff>
    </xdr:from>
    <xdr:to>
      <xdr:col>72</xdr:col>
      <xdr:colOff>38100</xdr:colOff>
      <xdr:row>84</xdr:row>
      <xdr:rowOff>24130</xdr:rowOff>
    </xdr:to>
    <xdr:sp macro="" textlink="">
      <xdr:nvSpPr>
        <xdr:cNvPr id="671" name="楕円 670">
          <a:extLst>
            <a:ext uri="{FF2B5EF4-FFF2-40B4-BE49-F238E27FC236}">
              <a16:creationId xmlns:a16="http://schemas.microsoft.com/office/drawing/2014/main" id="{48CE7BB5-4B9C-4B62-97E2-6C19EE8931A5}"/>
            </a:ext>
          </a:extLst>
        </xdr:cNvPr>
        <xdr:cNvSpPr/>
      </xdr:nvSpPr>
      <xdr:spPr>
        <a:xfrm>
          <a:off x="13652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144780</xdr:rowOff>
    </xdr:from>
    <xdr:to>
      <xdr:col>76</xdr:col>
      <xdr:colOff>114300</xdr:colOff>
      <xdr:row>84</xdr:row>
      <xdr:rowOff>5714</xdr:rowOff>
    </xdr:to>
    <xdr:cxnSp macro="">
      <xdr:nvCxnSpPr>
        <xdr:cNvPr id="672" name="直線コネクタ 671">
          <a:extLst>
            <a:ext uri="{FF2B5EF4-FFF2-40B4-BE49-F238E27FC236}">
              <a16:creationId xmlns:a16="http://schemas.microsoft.com/office/drawing/2014/main" id="{0D61134C-0B9E-4D1E-A195-A1D192FCD9DA}"/>
            </a:ext>
          </a:extLst>
        </xdr:cNvPr>
        <xdr:cNvCxnSpPr/>
      </xdr:nvCxnSpPr>
      <xdr:spPr>
        <a:xfrm>
          <a:off x="13703300" y="1437513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48261</xdr:rowOff>
    </xdr:from>
    <xdr:to>
      <xdr:col>67</xdr:col>
      <xdr:colOff>101600</xdr:colOff>
      <xdr:row>83</xdr:row>
      <xdr:rowOff>149861</xdr:rowOff>
    </xdr:to>
    <xdr:sp macro="" textlink="">
      <xdr:nvSpPr>
        <xdr:cNvPr id="673" name="楕円 672">
          <a:extLst>
            <a:ext uri="{FF2B5EF4-FFF2-40B4-BE49-F238E27FC236}">
              <a16:creationId xmlns:a16="http://schemas.microsoft.com/office/drawing/2014/main" id="{F2BCDF43-F40D-4ABE-87F6-B70B681EC6A5}"/>
            </a:ext>
          </a:extLst>
        </xdr:cNvPr>
        <xdr:cNvSpPr/>
      </xdr:nvSpPr>
      <xdr:spPr>
        <a:xfrm>
          <a:off x="12763500" y="1427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99061</xdr:rowOff>
    </xdr:from>
    <xdr:to>
      <xdr:col>71</xdr:col>
      <xdr:colOff>177800</xdr:colOff>
      <xdr:row>83</xdr:row>
      <xdr:rowOff>144780</xdr:rowOff>
    </xdr:to>
    <xdr:cxnSp macro="">
      <xdr:nvCxnSpPr>
        <xdr:cNvPr id="674" name="直線コネクタ 673">
          <a:extLst>
            <a:ext uri="{FF2B5EF4-FFF2-40B4-BE49-F238E27FC236}">
              <a16:creationId xmlns:a16="http://schemas.microsoft.com/office/drawing/2014/main" id="{EF6E2004-5442-4B74-AAE9-38D07C3D57B2}"/>
            </a:ext>
          </a:extLst>
        </xdr:cNvPr>
        <xdr:cNvCxnSpPr/>
      </xdr:nvCxnSpPr>
      <xdr:spPr>
        <a:xfrm>
          <a:off x="12814300" y="143294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10177</xdr:rowOff>
    </xdr:from>
    <xdr:ext cx="405111" cy="259045"/>
    <xdr:sp macro="" textlink="">
      <xdr:nvSpPr>
        <xdr:cNvPr id="675" name="n_1aveValue【消防施設】&#10;有形固定資産減価償却率">
          <a:extLst>
            <a:ext uri="{FF2B5EF4-FFF2-40B4-BE49-F238E27FC236}">
              <a16:creationId xmlns:a16="http://schemas.microsoft.com/office/drawing/2014/main" id="{66295A94-04A0-434B-A07C-CB86256C07F6}"/>
            </a:ext>
          </a:extLst>
        </xdr:cNvPr>
        <xdr:cNvSpPr txBox="1"/>
      </xdr:nvSpPr>
      <xdr:spPr>
        <a:xfrm>
          <a:off x="15266044" y="1389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158766</xdr:rowOff>
    </xdr:from>
    <xdr:ext cx="405111" cy="259045"/>
    <xdr:sp macro="" textlink="">
      <xdr:nvSpPr>
        <xdr:cNvPr id="676" name="n_2aveValue【消防施設】&#10;有形固定資産減価償却率">
          <a:extLst>
            <a:ext uri="{FF2B5EF4-FFF2-40B4-BE49-F238E27FC236}">
              <a16:creationId xmlns:a16="http://schemas.microsoft.com/office/drawing/2014/main" id="{765E012B-0BB1-4A1B-8523-A22227855441}"/>
            </a:ext>
          </a:extLst>
        </xdr:cNvPr>
        <xdr:cNvSpPr txBox="1"/>
      </xdr:nvSpPr>
      <xdr:spPr>
        <a:xfrm>
          <a:off x="14389744" y="13874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143527</xdr:rowOff>
    </xdr:from>
    <xdr:ext cx="405111" cy="259045"/>
    <xdr:sp macro="" textlink="">
      <xdr:nvSpPr>
        <xdr:cNvPr id="677" name="n_3aveValue【消防施設】&#10;有形固定資産減価償却率">
          <a:extLst>
            <a:ext uri="{FF2B5EF4-FFF2-40B4-BE49-F238E27FC236}">
              <a16:creationId xmlns:a16="http://schemas.microsoft.com/office/drawing/2014/main" id="{CFC3E096-9A00-4870-AFFF-EC2BA167AD36}"/>
            </a:ext>
          </a:extLst>
        </xdr:cNvPr>
        <xdr:cNvSpPr txBox="1"/>
      </xdr:nvSpPr>
      <xdr:spPr>
        <a:xfrm>
          <a:off x="135007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114952</xdr:rowOff>
    </xdr:from>
    <xdr:ext cx="405111" cy="259045"/>
    <xdr:sp macro="" textlink="">
      <xdr:nvSpPr>
        <xdr:cNvPr id="678" name="n_4aveValue【消防施設】&#10;有形固定資産減価償却率">
          <a:extLst>
            <a:ext uri="{FF2B5EF4-FFF2-40B4-BE49-F238E27FC236}">
              <a16:creationId xmlns:a16="http://schemas.microsoft.com/office/drawing/2014/main" id="{1F0D1F2F-3E57-47A3-A2F3-4CAA1C85E5ED}"/>
            </a:ext>
          </a:extLst>
        </xdr:cNvPr>
        <xdr:cNvSpPr txBox="1"/>
      </xdr:nvSpPr>
      <xdr:spPr>
        <a:xfrm>
          <a:off x="126117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95266</xdr:rowOff>
    </xdr:from>
    <xdr:ext cx="405111" cy="259045"/>
    <xdr:sp macro="" textlink="">
      <xdr:nvSpPr>
        <xdr:cNvPr id="679" name="n_1mainValue【消防施設】&#10;有形固定資産減価償却率">
          <a:extLst>
            <a:ext uri="{FF2B5EF4-FFF2-40B4-BE49-F238E27FC236}">
              <a16:creationId xmlns:a16="http://schemas.microsoft.com/office/drawing/2014/main" id="{E40BB6C7-968B-4EA6-B260-D820F4B075AF}"/>
            </a:ext>
          </a:extLst>
        </xdr:cNvPr>
        <xdr:cNvSpPr txBox="1"/>
      </xdr:nvSpPr>
      <xdr:spPr>
        <a:xfrm>
          <a:off x="15266044" y="1449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47641</xdr:rowOff>
    </xdr:from>
    <xdr:ext cx="405111" cy="259045"/>
    <xdr:sp macro="" textlink="">
      <xdr:nvSpPr>
        <xdr:cNvPr id="680" name="n_2mainValue【消防施設】&#10;有形固定資産減価償却率">
          <a:extLst>
            <a:ext uri="{FF2B5EF4-FFF2-40B4-BE49-F238E27FC236}">
              <a16:creationId xmlns:a16="http://schemas.microsoft.com/office/drawing/2014/main" id="{7B3E7687-2D14-4968-BA8E-234851C3E7AB}"/>
            </a:ext>
          </a:extLst>
        </xdr:cNvPr>
        <xdr:cNvSpPr txBox="1"/>
      </xdr:nvSpPr>
      <xdr:spPr>
        <a:xfrm>
          <a:off x="14389744"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15257</xdr:rowOff>
    </xdr:from>
    <xdr:ext cx="405111" cy="259045"/>
    <xdr:sp macro="" textlink="">
      <xdr:nvSpPr>
        <xdr:cNvPr id="681" name="n_3mainValue【消防施設】&#10;有形固定資産減価償却率">
          <a:extLst>
            <a:ext uri="{FF2B5EF4-FFF2-40B4-BE49-F238E27FC236}">
              <a16:creationId xmlns:a16="http://schemas.microsoft.com/office/drawing/2014/main" id="{BD8DE0DA-5FB4-4375-B7A1-867DE524EFB3}"/>
            </a:ext>
          </a:extLst>
        </xdr:cNvPr>
        <xdr:cNvSpPr txBox="1"/>
      </xdr:nvSpPr>
      <xdr:spPr>
        <a:xfrm>
          <a:off x="13500744" y="1441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140988</xdr:rowOff>
    </xdr:from>
    <xdr:ext cx="405111" cy="259045"/>
    <xdr:sp macro="" textlink="">
      <xdr:nvSpPr>
        <xdr:cNvPr id="682" name="n_4mainValue【消防施設】&#10;有形固定資産減価償却率">
          <a:extLst>
            <a:ext uri="{FF2B5EF4-FFF2-40B4-BE49-F238E27FC236}">
              <a16:creationId xmlns:a16="http://schemas.microsoft.com/office/drawing/2014/main" id="{E4AB977D-5F66-4538-84B8-08FB2F8DDD2D}"/>
            </a:ext>
          </a:extLst>
        </xdr:cNvPr>
        <xdr:cNvSpPr txBox="1"/>
      </xdr:nvSpPr>
      <xdr:spPr>
        <a:xfrm>
          <a:off x="12611744" y="1437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ED13A664-20FA-44E7-AC80-4F14FC528E8B}"/>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2C65A35A-B46E-492B-B766-A02B82AD600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B59C642B-38A8-4187-89A0-C0AA78FA499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B62221DD-A8B8-48AC-B717-682760B67887}"/>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3C6A2369-DB84-41CC-8B1C-94AB44AB473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8503FE4A-D104-4E59-9BD7-923C609271C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75C618C5-B2ED-4851-A8DB-CA28B13145E2}"/>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A7ECC22F-24BE-4DA1-BE20-720C07FE245F}"/>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AA5DE0F0-4D46-408F-9693-CB7BEE0A7F8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088CAC8C-A336-4026-80DD-FA2C38189C7B}"/>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D3DB9E3C-289C-474F-BDE0-7C79C10CA27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949677EF-D4EE-4917-9EFB-9F8D50E28CED}"/>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BA126AE8-6BA9-4DA2-BB56-1BA124881171}"/>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4F46CB66-DF88-4A1E-A2F4-D79E7415D1CF}"/>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A46D91F2-211A-4CD0-A469-262D1BB365E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776FD56E-AD2A-4172-9EF3-88FEA21DBB6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85C25D32-922E-4E35-8B71-FF2CD3156A18}"/>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D6146D8E-8414-43F8-8A74-E848F338E6E1}"/>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FFBFD186-895E-4987-9C32-14E3019A550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2" name="テキスト ボックス 701">
          <a:extLst>
            <a:ext uri="{FF2B5EF4-FFF2-40B4-BE49-F238E27FC236}">
              <a16:creationId xmlns:a16="http://schemas.microsoft.com/office/drawing/2014/main" id="{06DFBA1A-1D1D-4F1F-B5B8-871F775462C6}"/>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E8147361-24F4-48F5-814E-563927C1F8D8}"/>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4" name="テキスト ボックス 703">
          <a:extLst>
            <a:ext uri="{FF2B5EF4-FFF2-40B4-BE49-F238E27FC236}">
              <a16:creationId xmlns:a16="http://schemas.microsoft.com/office/drawing/2014/main" id="{830112B7-B520-462F-BC92-FBAA556F6BAA}"/>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85EE139F-820C-4FD8-ACBA-FB1BF601EFA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5AA51C13-7A37-42E1-93D3-BD08D42739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E367AF69-D661-49A4-9EA7-8151288F564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708" name="直線コネクタ 707">
          <a:extLst>
            <a:ext uri="{FF2B5EF4-FFF2-40B4-BE49-F238E27FC236}">
              <a16:creationId xmlns:a16="http://schemas.microsoft.com/office/drawing/2014/main" id="{D13157E1-0A10-453C-929B-D0F875A9FA39}"/>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709" name="【消防施設】&#10;一人当たり面積最小値テキスト">
          <a:extLst>
            <a:ext uri="{FF2B5EF4-FFF2-40B4-BE49-F238E27FC236}">
              <a16:creationId xmlns:a16="http://schemas.microsoft.com/office/drawing/2014/main" id="{0F7931A3-D632-45CE-8D66-4B71CEAB5458}"/>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710" name="直線コネクタ 709">
          <a:extLst>
            <a:ext uri="{FF2B5EF4-FFF2-40B4-BE49-F238E27FC236}">
              <a16:creationId xmlns:a16="http://schemas.microsoft.com/office/drawing/2014/main" id="{D5EDBC93-5714-4E84-94EC-39E1613A745C}"/>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711" name="【消防施設】&#10;一人当たり面積最大値テキスト">
          <a:extLst>
            <a:ext uri="{FF2B5EF4-FFF2-40B4-BE49-F238E27FC236}">
              <a16:creationId xmlns:a16="http://schemas.microsoft.com/office/drawing/2014/main" id="{24D55F8C-8A6F-4408-9877-D5A7978460C0}"/>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712" name="直線コネクタ 711">
          <a:extLst>
            <a:ext uri="{FF2B5EF4-FFF2-40B4-BE49-F238E27FC236}">
              <a16:creationId xmlns:a16="http://schemas.microsoft.com/office/drawing/2014/main" id="{B3C870BF-FE5D-48AC-AE24-2A1064FD1201}"/>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42834</xdr:rowOff>
    </xdr:from>
    <xdr:ext cx="469744" cy="259045"/>
    <xdr:sp macro="" textlink="">
      <xdr:nvSpPr>
        <xdr:cNvPr id="713" name="【消防施設】&#10;一人当たり面積平均値テキスト">
          <a:extLst>
            <a:ext uri="{FF2B5EF4-FFF2-40B4-BE49-F238E27FC236}">
              <a16:creationId xmlns:a16="http://schemas.microsoft.com/office/drawing/2014/main" id="{298FF441-61DF-4B99-BBE7-E08EC9C3F8B8}"/>
            </a:ext>
          </a:extLst>
        </xdr:cNvPr>
        <xdr:cNvSpPr txBox="1"/>
      </xdr:nvSpPr>
      <xdr:spPr>
        <a:xfrm>
          <a:off x="22199600" y="14444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714" name="フローチャート: 判断 713">
          <a:extLst>
            <a:ext uri="{FF2B5EF4-FFF2-40B4-BE49-F238E27FC236}">
              <a16:creationId xmlns:a16="http://schemas.microsoft.com/office/drawing/2014/main" id="{FD21C6F2-DEB0-4C9E-BB67-6A9B6E88E601}"/>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715" name="フローチャート: 判断 714">
          <a:extLst>
            <a:ext uri="{FF2B5EF4-FFF2-40B4-BE49-F238E27FC236}">
              <a16:creationId xmlns:a16="http://schemas.microsoft.com/office/drawing/2014/main" id="{CB104CA5-D492-4E55-8AEC-618EE1740B64}"/>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716" name="フローチャート: 判断 715">
          <a:extLst>
            <a:ext uri="{FF2B5EF4-FFF2-40B4-BE49-F238E27FC236}">
              <a16:creationId xmlns:a16="http://schemas.microsoft.com/office/drawing/2014/main" id="{941BD18C-6B39-47FD-979C-5AB56F701090}"/>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717" name="フローチャート: 判断 716">
          <a:extLst>
            <a:ext uri="{FF2B5EF4-FFF2-40B4-BE49-F238E27FC236}">
              <a16:creationId xmlns:a16="http://schemas.microsoft.com/office/drawing/2014/main" id="{1EDE464F-3A63-4A16-B817-5A5DC9CD1587}"/>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150586</xdr:rowOff>
    </xdr:from>
    <xdr:to>
      <xdr:col>98</xdr:col>
      <xdr:colOff>38100</xdr:colOff>
      <xdr:row>85</xdr:row>
      <xdr:rowOff>80736</xdr:rowOff>
    </xdr:to>
    <xdr:sp macro="" textlink="">
      <xdr:nvSpPr>
        <xdr:cNvPr id="718" name="フローチャート: 判断 717">
          <a:extLst>
            <a:ext uri="{FF2B5EF4-FFF2-40B4-BE49-F238E27FC236}">
              <a16:creationId xmlns:a16="http://schemas.microsoft.com/office/drawing/2014/main" id="{363E9DDF-3D3C-4E9F-9FD1-3FEA0C192F68}"/>
            </a:ext>
          </a:extLst>
        </xdr:cNvPr>
        <xdr:cNvSpPr/>
      </xdr:nvSpPr>
      <xdr:spPr>
        <a:xfrm>
          <a:off x="18605500" y="1455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549AFFA4-F2FB-47B5-BF89-743C9F4F78B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8E9E53D4-7069-445F-B62A-566B3CBE26E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BB7D1BD4-CA0E-414C-96A0-68B41850F24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90E2A4B8-46F1-4354-8D2E-D20988B91C7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EDF4118E-1EB9-486A-9854-D059BA2A79C8}"/>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68943</xdr:rowOff>
    </xdr:from>
    <xdr:to>
      <xdr:col>116</xdr:col>
      <xdr:colOff>114300</xdr:colOff>
      <xdr:row>85</xdr:row>
      <xdr:rowOff>170543</xdr:rowOff>
    </xdr:to>
    <xdr:sp macro="" textlink="">
      <xdr:nvSpPr>
        <xdr:cNvPr id="724" name="楕円 723">
          <a:extLst>
            <a:ext uri="{FF2B5EF4-FFF2-40B4-BE49-F238E27FC236}">
              <a16:creationId xmlns:a16="http://schemas.microsoft.com/office/drawing/2014/main" id="{BD37B47A-91D2-4D51-A461-EBFEAAEA732B}"/>
            </a:ext>
          </a:extLst>
        </xdr:cNvPr>
        <xdr:cNvSpPr/>
      </xdr:nvSpPr>
      <xdr:spPr>
        <a:xfrm>
          <a:off x="22110700" y="1464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47370</xdr:rowOff>
    </xdr:from>
    <xdr:ext cx="469744" cy="259045"/>
    <xdr:sp macro="" textlink="">
      <xdr:nvSpPr>
        <xdr:cNvPr id="725" name="【消防施設】&#10;一人当たり面積該当値テキスト">
          <a:extLst>
            <a:ext uri="{FF2B5EF4-FFF2-40B4-BE49-F238E27FC236}">
              <a16:creationId xmlns:a16="http://schemas.microsoft.com/office/drawing/2014/main" id="{91575835-5363-4CF1-9B51-549F36D8B5B4}"/>
            </a:ext>
          </a:extLst>
        </xdr:cNvPr>
        <xdr:cNvSpPr txBox="1"/>
      </xdr:nvSpPr>
      <xdr:spPr>
        <a:xfrm>
          <a:off x="22199600" y="146206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73842</xdr:rowOff>
    </xdr:from>
    <xdr:to>
      <xdr:col>112</xdr:col>
      <xdr:colOff>38100</xdr:colOff>
      <xdr:row>86</xdr:row>
      <xdr:rowOff>3992</xdr:rowOff>
    </xdr:to>
    <xdr:sp macro="" textlink="">
      <xdr:nvSpPr>
        <xdr:cNvPr id="726" name="楕円 725">
          <a:extLst>
            <a:ext uri="{FF2B5EF4-FFF2-40B4-BE49-F238E27FC236}">
              <a16:creationId xmlns:a16="http://schemas.microsoft.com/office/drawing/2014/main" id="{AB4A0143-53D0-4DAE-978E-66EF3503BD7F}"/>
            </a:ext>
          </a:extLst>
        </xdr:cNvPr>
        <xdr:cNvSpPr/>
      </xdr:nvSpPr>
      <xdr:spPr>
        <a:xfrm>
          <a:off x="21272500" y="1464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119743</xdr:rowOff>
    </xdr:from>
    <xdr:to>
      <xdr:col>116</xdr:col>
      <xdr:colOff>63500</xdr:colOff>
      <xdr:row>85</xdr:row>
      <xdr:rowOff>124642</xdr:rowOff>
    </xdr:to>
    <xdr:cxnSp macro="">
      <xdr:nvCxnSpPr>
        <xdr:cNvPr id="727" name="直線コネクタ 726">
          <a:extLst>
            <a:ext uri="{FF2B5EF4-FFF2-40B4-BE49-F238E27FC236}">
              <a16:creationId xmlns:a16="http://schemas.microsoft.com/office/drawing/2014/main" id="{6FCCB75B-5BAA-4BAE-AC36-09AB00A29927}"/>
            </a:ext>
          </a:extLst>
        </xdr:cNvPr>
        <xdr:cNvCxnSpPr/>
      </xdr:nvCxnSpPr>
      <xdr:spPr>
        <a:xfrm flipV="1">
          <a:off x="21323300" y="14692993"/>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77107</xdr:rowOff>
    </xdr:from>
    <xdr:to>
      <xdr:col>107</xdr:col>
      <xdr:colOff>101600</xdr:colOff>
      <xdr:row>86</xdr:row>
      <xdr:rowOff>7257</xdr:rowOff>
    </xdr:to>
    <xdr:sp macro="" textlink="">
      <xdr:nvSpPr>
        <xdr:cNvPr id="728" name="楕円 727">
          <a:extLst>
            <a:ext uri="{FF2B5EF4-FFF2-40B4-BE49-F238E27FC236}">
              <a16:creationId xmlns:a16="http://schemas.microsoft.com/office/drawing/2014/main" id="{09B450B5-1FEA-46AF-8CAE-A7008148E5B6}"/>
            </a:ext>
          </a:extLst>
        </xdr:cNvPr>
        <xdr:cNvSpPr/>
      </xdr:nvSpPr>
      <xdr:spPr>
        <a:xfrm>
          <a:off x="203835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124642</xdr:rowOff>
    </xdr:from>
    <xdr:to>
      <xdr:col>111</xdr:col>
      <xdr:colOff>177800</xdr:colOff>
      <xdr:row>85</xdr:row>
      <xdr:rowOff>127907</xdr:rowOff>
    </xdr:to>
    <xdr:cxnSp macro="">
      <xdr:nvCxnSpPr>
        <xdr:cNvPr id="729" name="直線コネクタ 728">
          <a:extLst>
            <a:ext uri="{FF2B5EF4-FFF2-40B4-BE49-F238E27FC236}">
              <a16:creationId xmlns:a16="http://schemas.microsoft.com/office/drawing/2014/main" id="{47A082DE-A4AE-4091-91FD-B4D87C9FAE32}"/>
            </a:ext>
          </a:extLst>
        </xdr:cNvPr>
        <xdr:cNvCxnSpPr/>
      </xdr:nvCxnSpPr>
      <xdr:spPr>
        <a:xfrm flipV="1">
          <a:off x="20434300" y="1469789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60779</xdr:rowOff>
    </xdr:from>
    <xdr:to>
      <xdr:col>102</xdr:col>
      <xdr:colOff>165100</xdr:colOff>
      <xdr:row>85</xdr:row>
      <xdr:rowOff>162379</xdr:rowOff>
    </xdr:to>
    <xdr:sp macro="" textlink="">
      <xdr:nvSpPr>
        <xdr:cNvPr id="730" name="楕円 729">
          <a:extLst>
            <a:ext uri="{FF2B5EF4-FFF2-40B4-BE49-F238E27FC236}">
              <a16:creationId xmlns:a16="http://schemas.microsoft.com/office/drawing/2014/main" id="{C7B6D97A-1F7E-48D4-A606-64D01364040C}"/>
            </a:ext>
          </a:extLst>
        </xdr:cNvPr>
        <xdr:cNvSpPr/>
      </xdr:nvSpPr>
      <xdr:spPr>
        <a:xfrm>
          <a:off x="19494500" y="14634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111579</xdr:rowOff>
    </xdr:from>
    <xdr:to>
      <xdr:col>107</xdr:col>
      <xdr:colOff>50800</xdr:colOff>
      <xdr:row>85</xdr:row>
      <xdr:rowOff>127907</xdr:rowOff>
    </xdr:to>
    <xdr:cxnSp macro="">
      <xdr:nvCxnSpPr>
        <xdr:cNvPr id="731" name="直線コネクタ 730">
          <a:extLst>
            <a:ext uri="{FF2B5EF4-FFF2-40B4-BE49-F238E27FC236}">
              <a16:creationId xmlns:a16="http://schemas.microsoft.com/office/drawing/2014/main" id="{0926EA5C-893A-40B9-9DC1-4FAB504905E4}"/>
            </a:ext>
          </a:extLst>
        </xdr:cNvPr>
        <xdr:cNvCxnSpPr/>
      </xdr:nvCxnSpPr>
      <xdr:spPr>
        <a:xfrm>
          <a:off x="19545300" y="146848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50981</xdr:rowOff>
    </xdr:from>
    <xdr:to>
      <xdr:col>98</xdr:col>
      <xdr:colOff>38100</xdr:colOff>
      <xdr:row>85</xdr:row>
      <xdr:rowOff>152581</xdr:rowOff>
    </xdr:to>
    <xdr:sp macro="" textlink="">
      <xdr:nvSpPr>
        <xdr:cNvPr id="732" name="楕円 731">
          <a:extLst>
            <a:ext uri="{FF2B5EF4-FFF2-40B4-BE49-F238E27FC236}">
              <a16:creationId xmlns:a16="http://schemas.microsoft.com/office/drawing/2014/main" id="{8B854E6F-9159-4A01-AFE7-D336597048BC}"/>
            </a:ext>
          </a:extLst>
        </xdr:cNvPr>
        <xdr:cNvSpPr/>
      </xdr:nvSpPr>
      <xdr:spPr>
        <a:xfrm>
          <a:off x="18605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101781</xdr:rowOff>
    </xdr:from>
    <xdr:to>
      <xdr:col>102</xdr:col>
      <xdr:colOff>114300</xdr:colOff>
      <xdr:row>85</xdr:row>
      <xdr:rowOff>111579</xdr:rowOff>
    </xdr:to>
    <xdr:cxnSp macro="">
      <xdr:nvCxnSpPr>
        <xdr:cNvPr id="733" name="直線コネクタ 732">
          <a:extLst>
            <a:ext uri="{FF2B5EF4-FFF2-40B4-BE49-F238E27FC236}">
              <a16:creationId xmlns:a16="http://schemas.microsoft.com/office/drawing/2014/main" id="{63EF38E8-3CA7-485A-A8E1-E1A1FC17BE62}"/>
            </a:ext>
          </a:extLst>
        </xdr:cNvPr>
        <xdr:cNvCxnSpPr/>
      </xdr:nvCxnSpPr>
      <xdr:spPr>
        <a:xfrm>
          <a:off x="18656300" y="14675031"/>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144615</xdr:rowOff>
    </xdr:from>
    <xdr:ext cx="469744" cy="259045"/>
    <xdr:sp macro="" textlink="">
      <xdr:nvSpPr>
        <xdr:cNvPr id="734" name="n_1aveValue【消防施設】&#10;一人当たり面積">
          <a:extLst>
            <a:ext uri="{FF2B5EF4-FFF2-40B4-BE49-F238E27FC236}">
              <a16:creationId xmlns:a16="http://schemas.microsoft.com/office/drawing/2014/main" id="{43821578-B3DF-429A-A16F-D8F955D53037}"/>
            </a:ext>
          </a:extLst>
        </xdr:cNvPr>
        <xdr:cNvSpPr txBox="1"/>
      </xdr:nvSpPr>
      <xdr:spPr>
        <a:xfrm>
          <a:off x="21075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151147</xdr:rowOff>
    </xdr:from>
    <xdr:ext cx="469744" cy="259045"/>
    <xdr:sp macro="" textlink="">
      <xdr:nvSpPr>
        <xdr:cNvPr id="735" name="n_2aveValue【消防施設】&#10;一人当たり面積">
          <a:extLst>
            <a:ext uri="{FF2B5EF4-FFF2-40B4-BE49-F238E27FC236}">
              <a16:creationId xmlns:a16="http://schemas.microsoft.com/office/drawing/2014/main" id="{96C483FA-D55A-4AC8-9C08-3CD306CF2E23}"/>
            </a:ext>
          </a:extLst>
        </xdr:cNvPr>
        <xdr:cNvSpPr txBox="1"/>
      </xdr:nvSpPr>
      <xdr:spPr>
        <a:xfrm>
          <a:off x="20199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151147</xdr:rowOff>
    </xdr:from>
    <xdr:ext cx="469744" cy="259045"/>
    <xdr:sp macro="" textlink="">
      <xdr:nvSpPr>
        <xdr:cNvPr id="736" name="n_3aveValue【消防施設】&#10;一人当たり面積">
          <a:extLst>
            <a:ext uri="{FF2B5EF4-FFF2-40B4-BE49-F238E27FC236}">
              <a16:creationId xmlns:a16="http://schemas.microsoft.com/office/drawing/2014/main" id="{EEB851B4-7314-4A2B-AA47-6867080B3525}"/>
            </a:ext>
          </a:extLst>
        </xdr:cNvPr>
        <xdr:cNvSpPr txBox="1"/>
      </xdr:nvSpPr>
      <xdr:spPr>
        <a:xfrm>
          <a:off x="19310427" y="1438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97263</xdr:rowOff>
    </xdr:from>
    <xdr:ext cx="469744" cy="259045"/>
    <xdr:sp macro="" textlink="">
      <xdr:nvSpPr>
        <xdr:cNvPr id="737" name="n_4aveValue【消防施設】&#10;一人当たり面積">
          <a:extLst>
            <a:ext uri="{FF2B5EF4-FFF2-40B4-BE49-F238E27FC236}">
              <a16:creationId xmlns:a16="http://schemas.microsoft.com/office/drawing/2014/main" id="{A4BF71CD-C76D-4159-B481-036340797F95}"/>
            </a:ext>
          </a:extLst>
        </xdr:cNvPr>
        <xdr:cNvSpPr txBox="1"/>
      </xdr:nvSpPr>
      <xdr:spPr>
        <a:xfrm>
          <a:off x="18421427" y="14327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166569</xdr:rowOff>
    </xdr:from>
    <xdr:ext cx="469744" cy="259045"/>
    <xdr:sp macro="" textlink="">
      <xdr:nvSpPr>
        <xdr:cNvPr id="738" name="n_1mainValue【消防施設】&#10;一人当たり面積">
          <a:extLst>
            <a:ext uri="{FF2B5EF4-FFF2-40B4-BE49-F238E27FC236}">
              <a16:creationId xmlns:a16="http://schemas.microsoft.com/office/drawing/2014/main" id="{F421B1DA-74C3-4EB9-9B16-11C59A057029}"/>
            </a:ext>
          </a:extLst>
        </xdr:cNvPr>
        <xdr:cNvSpPr txBox="1"/>
      </xdr:nvSpPr>
      <xdr:spPr>
        <a:xfrm>
          <a:off x="21075727" y="14739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169834</xdr:rowOff>
    </xdr:from>
    <xdr:ext cx="469744" cy="259045"/>
    <xdr:sp macro="" textlink="">
      <xdr:nvSpPr>
        <xdr:cNvPr id="739" name="n_2mainValue【消防施設】&#10;一人当たり面積">
          <a:extLst>
            <a:ext uri="{FF2B5EF4-FFF2-40B4-BE49-F238E27FC236}">
              <a16:creationId xmlns:a16="http://schemas.microsoft.com/office/drawing/2014/main" id="{2BBED4A8-B14E-41D6-884F-5F7FBAE3CF2E}"/>
            </a:ext>
          </a:extLst>
        </xdr:cNvPr>
        <xdr:cNvSpPr txBox="1"/>
      </xdr:nvSpPr>
      <xdr:spPr>
        <a:xfrm>
          <a:off x="20199427" y="1474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153506</xdr:rowOff>
    </xdr:from>
    <xdr:ext cx="469744" cy="259045"/>
    <xdr:sp macro="" textlink="">
      <xdr:nvSpPr>
        <xdr:cNvPr id="740" name="n_3mainValue【消防施設】&#10;一人当たり面積">
          <a:extLst>
            <a:ext uri="{FF2B5EF4-FFF2-40B4-BE49-F238E27FC236}">
              <a16:creationId xmlns:a16="http://schemas.microsoft.com/office/drawing/2014/main" id="{0794FD32-B8E0-44E4-A34E-4B5E44B012BD}"/>
            </a:ext>
          </a:extLst>
        </xdr:cNvPr>
        <xdr:cNvSpPr txBox="1"/>
      </xdr:nvSpPr>
      <xdr:spPr>
        <a:xfrm>
          <a:off x="19310427" y="14726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143708</xdr:rowOff>
    </xdr:from>
    <xdr:ext cx="469744" cy="259045"/>
    <xdr:sp macro="" textlink="">
      <xdr:nvSpPr>
        <xdr:cNvPr id="741" name="n_4mainValue【消防施設】&#10;一人当たり面積">
          <a:extLst>
            <a:ext uri="{FF2B5EF4-FFF2-40B4-BE49-F238E27FC236}">
              <a16:creationId xmlns:a16="http://schemas.microsoft.com/office/drawing/2014/main" id="{592520D8-10D6-445D-96CD-0B884FB65250}"/>
            </a:ext>
          </a:extLst>
        </xdr:cNvPr>
        <xdr:cNvSpPr txBox="1"/>
      </xdr:nvSpPr>
      <xdr:spPr>
        <a:xfrm>
          <a:off x="18421427" y="1471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CB03F7A3-C8CF-4CFE-9FAD-17D2BD00C50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5CF751D2-818F-411F-BE33-9DCD4DA5F92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621897F4-2C6B-4C0B-8AA2-5B501A23AA4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66A25007-36F6-4E57-8E0A-64FE98F8370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2DA740FE-4F8F-40F0-9554-496420E818EA}"/>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894410A4-E300-4BE0-8979-62E94A080D7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8C0D81F9-1CAC-4FC5-B268-A9890A6D7AA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E7C28EAF-7DFD-4A92-97C4-69F18E1B53ED}"/>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E44C7874-891B-4EFE-ADA2-78CA8117A37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CD9BA626-735B-4F26-8843-013E0778EB9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3BED89C6-CE20-4A80-B7FA-DCA760BB881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40DF98E9-FA1E-4290-8B85-49C533F9FB2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B19B5CC0-9F3B-49D4-8D01-C084D4DDC1E2}"/>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4420AAE3-3A43-4C9A-A9B9-33DCB952482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243FF58A-9532-4965-B1B7-C689BB16647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24EBAD23-E608-46A8-A2A9-7270314A6D2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383D593A-69B5-4339-AFF7-A02D6CCED502}"/>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D9E2595C-326F-4E91-863D-407257C28C57}"/>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1781F4CE-E3FD-4298-8E50-24628D5B21AB}"/>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B2B6E583-796C-4BFB-A8E2-BBA4889393A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51051852-F614-46F6-8B5C-F7A063A4EFF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1102710B-0FD3-497D-89CD-11D64735531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D02A8B40-CB8D-43A2-99B3-B7822FB98C0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40D30DD6-7D03-4655-AD9C-BA9C4AC3963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90C5C7C8-D930-4DAA-8688-33026E4B5F7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668B6031-5BAE-48A6-B094-6EA7CE163BDB}"/>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9967C895-94B1-42C2-9F29-04B32A793F1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7D746F40-47A4-44B5-8F45-2CCF859D44E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770" name="【庁舎】&#10;有形固定資産減価償却率最大値テキスト">
          <a:extLst>
            <a:ext uri="{FF2B5EF4-FFF2-40B4-BE49-F238E27FC236}">
              <a16:creationId xmlns:a16="http://schemas.microsoft.com/office/drawing/2014/main" id="{15B51762-ECC9-427A-A48D-428CCC0BCFE5}"/>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771" name="直線コネクタ 770">
          <a:extLst>
            <a:ext uri="{FF2B5EF4-FFF2-40B4-BE49-F238E27FC236}">
              <a16:creationId xmlns:a16="http://schemas.microsoft.com/office/drawing/2014/main" id="{ABAA81BF-225A-45E6-BE54-F61C94D73DB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772" name="【庁舎】&#10;有形固定資産減価償却率平均値テキスト">
          <a:extLst>
            <a:ext uri="{FF2B5EF4-FFF2-40B4-BE49-F238E27FC236}">
              <a16:creationId xmlns:a16="http://schemas.microsoft.com/office/drawing/2014/main" id="{EF7076BD-16B4-4810-8517-BE3443F70C3D}"/>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773" name="フローチャート: 判断 772">
          <a:extLst>
            <a:ext uri="{FF2B5EF4-FFF2-40B4-BE49-F238E27FC236}">
              <a16:creationId xmlns:a16="http://schemas.microsoft.com/office/drawing/2014/main" id="{1A8EFBD5-1AC5-4240-BB33-7A38F46B2629}"/>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774" name="フローチャート: 判断 773">
          <a:extLst>
            <a:ext uri="{FF2B5EF4-FFF2-40B4-BE49-F238E27FC236}">
              <a16:creationId xmlns:a16="http://schemas.microsoft.com/office/drawing/2014/main" id="{08A205AF-C837-40F6-BD44-9960AA38FFC2}"/>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775" name="フローチャート: 判断 774">
          <a:extLst>
            <a:ext uri="{FF2B5EF4-FFF2-40B4-BE49-F238E27FC236}">
              <a16:creationId xmlns:a16="http://schemas.microsoft.com/office/drawing/2014/main" id="{C57DB07F-0BDE-44FC-B2F9-6DF0DFDC0F9E}"/>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776" name="フローチャート: 判断 775">
          <a:extLst>
            <a:ext uri="{FF2B5EF4-FFF2-40B4-BE49-F238E27FC236}">
              <a16:creationId xmlns:a16="http://schemas.microsoft.com/office/drawing/2014/main" id="{70C0CD9B-DC33-4D5E-A218-968AF0A2A4F9}"/>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149498</xdr:rowOff>
    </xdr:from>
    <xdr:to>
      <xdr:col>67</xdr:col>
      <xdr:colOff>101600</xdr:colOff>
      <xdr:row>104</xdr:row>
      <xdr:rowOff>79648</xdr:rowOff>
    </xdr:to>
    <xdr:sp macro="" textlink="">
      <xdr:nvSpPr>
        <xdr:cNvPr id="777" name="フローチャート: 判断 776">
          <a:extLst>
            <a:ext uri="{FF2B5EF4-FFF2-40B4-BE49-F238E27FC236}">
              <a16:creationId xmlns:a16="http://schemas.microsoft.com/office/drawing/2014/main" id="{EC25EAD9-14FD-44C7-8795-9B028B601871}"/>
            </a:ext>
          </a:extLst>
        </xdr:cNvPr>
        <xdr:cNvSpPr/>
      </xdr:nvSpPr>
      <xdr:spPr>
        <a:xfrm>
          <a:off x="12763500" y="17808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5402256-DAC1-4AC7-BF13-B0A303E3496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936FE423-6E80-440F-8E09-8A8C7C8B796D}"/>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E4C2E39D-D2CB-4CD2-AA0C-46CA297DEE9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8DE13008-0BEF-4E8C-87A0-DF9BE0C3987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4A919302-6636-4D0E-95EB-34085EE2338E}"/>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95613</xdr:rowOff>
    </xdr:from>
    <xdr:to>
      <xdr:col>85</xdr:col>
      <xdr:colOff>177800</xdr:colOff>
      <xdr:row>107</xdr:row>
      <xdr:rowOff>25763</xdr:rowOff>
    </xdr:to>
    <xdr:sp macro="" textlink="">
      <xdr:nvSpPr>
        <xdr:cNvPr id="783" name="楕円 782">
          <a:extLst>
            <a:ext uri="{FF2B5EF4-FFF2-40B4-BE49-F238E27FC236}">
              <a16:creationId xmlns:a16="http://schemas.microsoft.com/office/drawing/2014/main" id="{4C9278BB-6F69-4AF5-B795-97D806460232}"/>
            </a:ext>
          </a:extLst>
        </xdr:cNvPr>
        <xdr:cNvSpPr/>
      </xdr:nvSpPr>
      <xdr:spPr>
        <a:xfrm>
          <a:off x="16268700" y="18269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74040</xdr:rowOff>
    </xdr:from>
    <xdr:ext cx="405111" cy="259045"/>
    <xdr:sp macro="" textlink="">
      <xdr:nvSpPr>
        <xdr:cNvPr id="784" name="【庁舎】&#10;有形固定資産減価償却率該当値テキスト">
          <a:extLst>
            <a:ext uri="{FF2B5EF4-FFF2-40B4-BE49-F238E27FC236}">
              <a16:creationId xmlns:a16="http://schemas.microsoft.com/office/drawing/2014/main" id="{9E2EF53F-D7A8-42DD-A9E1-0B8A16A7A140}"/>
            </a:ext>
          </a:extLst>
        </xdr:cNvPr>
        <xdr:cNvSpPr txBox="1"/>
      </xdr:nvSpPr>
      <xdr:spPr>
        <a:xfrm>
          <a:off x="16357600" y="1824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74386</xdr:rowOff>
    </xdr:from>
    <xdr:to>
      <xdr:col>81</xdr:col>
      <xdr:colOff>101600</xdr:colOff>
      <xdr:row>107</xdr:row>
      <xdr:rowOff>4536</xdr:rowOff>
    </xdr:to>
    <xdr:sp macro="" textlink="">
      <xdr:nvSpPr>
        <xdr:cNvPr id="785" name="楕円 784">
          <a:extLst>
            <a:ext uri="{FF2B5EF4-FFF2-40B4-BE49-F238E27FC236}">
              <a16:creationId xmlns:a16="http://schemas.microsoft.com/office/drawing/2014/main" id="{A4D75CC9-3728-47A7-9F60-108AE9FD42E8}"/>
            </a:ext>
          </a:extLst>
        </xdr:cNvPr>
        <xdr:cNvSpPr/>
      </xdr:nvSpPr>
      <xdr:spPr>
        <a:xfrm>
          <a:off x="15430500" y="1824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125186</xdr:rowOff>
    </xdr:from>
    <xdr:to>
      <xdr:col>85</xdr:col>
      <xdr:colOff>127000</xdr:colOff>
      <xdr:row>106</xdr:row>
      <xdr:rowOff>146413</xdr:rowOff>
    </xdr:to>
    <xdr:cxnSp macro="">
      <xdr:nvCxnSpPr>
        <xdr:cNvPr id="786" name="直線コネクタ 785">
          <a:extLst>
            <a:ext uri="{FF2B5EF4-FFF2-40B4-BE49-F238E27FC236}">
              <a16:creationId xmlns:a16="http://schemas.microsoft.com/office/drawing/2014/main" id="{070E1FD8-52F2-4432-BF92-109536850EC2}"/>
            </a:ext>
          </a:extLst>
        </xdr:cNvPr>
        <xdr:cNvCxnSpPr/>
      </xdr:nvCxnSpPr>
      <xdr:spPr>
        <a:xfrm>
          <a:off x="15481300" y="18298886"/>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54792</xdr:rowOff>
    </xdr:from>
    <xdr:to>
      <xdr:col>76</xdr:col>
      <xdr:colOff>165100</xdr:colOff>
      <xdr:row>106</xdr:row>
      <xdr:rowOff>156392</xdr:rowOff>
    </xdr:to>
    <xdr:sp macro="" textlink="">
      <xdr:nvSpPr>
        <xdr:cNvPr id="787" name="楕円 786">
          <a:extLst>
            <a:ext uri="{FF2B5EF4-FFF2-40B4-BE49-F238E27FC236}">
              <a16:creationId xmlns:a16="http://schemas.microsoft.com/office/drawing/2014/main" id="{8A3228FD-A4F9-4AD1-A83C-330E71067318}"/>
            </a:ext>
          </a:extLst>
        </xdr:cNvPr>
        <xdr:cNvSpPr/>
      </xdr:nvSpPr>
      <xdr:spPr>
        <a:xfrm>
          <a:off x="14541500" y="1822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105592</xdr:rowOff>
    </xdr:from>
    <xdr:to>
      <xdr:col>81</xdr:col>
      <xdr:colOff>50800</xdr:colOff>
      <xdr:row>106</xdr:row>
      <xdr:rowOff>125186</xdr:rowOff>
    </xdr:to>
    <xdr:cxnSp macro="">
      <xdr:nvCxnSpPr>
        <xdr:cNvPr id="788" name="直線コネクタ 787">
          <a:extLst>
            <a:ext uri="{FF2B5EF4-FFF2-40B4-BE49-F238E27FC236}">
              <a16:creationId xmlns:a16="http://schemas.microsoft.com/office/drawing/2014/main" id="{0B112777-0BDF-400C-8639-E9987C4E3A96}"/>
            </a:ext>
          </a:extLst>
        </xdr:cNvPr>
        <xdr:cNvCxnSpPr/>
      </xdr:nvCxnSpPr>
      <xdr:spPr>
        <a:xfrm>
          <a:off x="14592300" y="1827929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49893</xdr:rowOff>
    </xdr:from>
    <xdr:to>
      <xdr:col>72</xdr:col>
      <xdr:colOff>38100</xdr:colOff>
      <xdr:row>106</xdr:row>
      <xdr:rowOff>151493</xdr:rowOff>
    </xdr:to>
    <xdr:sp macro="" textlink="">
      <xdr:nvSpPr>
        <xdr:cNvPr id="789" name="楕円 788">
          <a:extLst>
            <a:ext uri="{FF2B5EF4-FFF2-40B4-BE49-F238E27FC236}">
              <a16:creationId xmlns:a16="http://schemas.microsoft.com/office/drawing/2014/main" id="{EAEE4718-6D3E-4B39-90F5-5C90A1DC5CDA}"/>
            </a:ext>
          </a:extLst>
        </xdr:cNvPr>
        <xdr:cNvSpPr/>
      </xdr:nvSpPr>
      <xdr:spPr>
        <a:xfrm>
          <a:off x="13652500" y="1822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100693</xdr:rowOff>
    </xdr:from>
    <xdr:to>
      <xdr:col>76</xdr:col>
      <xdr:colOff>114300</xdr:colOff>
      <xdr:row>106</xdr:row>
      <xdr:rowOff>105592</xdr:rowOff>
    </xdr:to>
    <xdr:cxnSp macro="">
      <xdr:nvCxnSpPr>
        <xdr:cNvPr id="790" name="直線コネクタ 789">
          <a:extLst>
            <a:ext uri="{FF2B5EF4-FFF2-40B4-BE49-F238E27FC236}">
              <a16:creationId xmlns:a16="http://schemas.microsoft.com/office/drawing/2014/main" id="{4BBD535A-519D-49F7-8563-F4C2E76284C6}"/>
            </a:ext>
          </a:extLst>
        </xdr:cNvPr>
        <xdr:cNvCxnSpPr/>
      </xdr:nvCxnSpPr>
      <xdr:spPr>
        <a:xfrm>
          <a:off x="13703300" y="18274393"/>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35198</xdr:rowOff>
    </xdr:from>
    <xdr:to>
      <xdr:col>67</xdr:col>
      <xdr:colOff>101600</xdr:colOff>
      <xdr:row>106</xdr:row>
      <xdr:rowOff>136798</xdr:rowOff>
    </xdr:to>
    <xdr:sp macro="" textlink="">
      <xdr:nvSpPr>
        <xdr:cNvPr id="791" name="楕円 790">
          <a:extLst>
            <a:ext uri="{FF2B5EF4-FFF2-40B4-BE49-F238E27FC236}">
              <a16:creationId xmlns:a16="http://schemas.microsoft.com/office/drawing/2014/main" id="{859F05C2-2EF2-4C5F-812A-47B5FD01BD7E}"/>
            </a:ext>
          </a:extLst>
        </xdr:cNvPr>
        <xdr:cNvSpPr/>
      </xdr:nvSpPr>
      <xdr:spPr>
        <a:xfrm>
          <a:off x="12763500" y="18208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85998</xdr:rowOff>
    </xdr:from>
    <xdr:to>
      <xdr:col>71</xdr:col>
      <xdr:colOff>177800</xdr:colOff>
      <xdr:row>106</xdr:row>
      <xdr:rowOff>100693</xdr:rowOff>
    </xdr:to>
    <xdr:cxnSp macro="">
      <xdr:nvCxnSpPr>
        <xdr:cNvPr id="792" name="直線コネクタ 791">
          <a:extLst>
            <a:ext uri="{FF2B5EF4-FFF2-40B4-BE49-F238E27FC236}">
              <a16:creationId xmlns:a16="http://schemas.microsoft.com/office/drawing/2014/main" id="{910697BA-1054-4C92-A055-EEB01F0DF80D}"/>
            </a:ext>
          </a:extLst>
        </xdr:cNvPr>
        <xdr:cNvCxnSpPr/>
      </xdr:nvCxnSpPr>
      <xdr:spPr>
        <a:xfrm>
          <a:off x="12814300" y="18259698"/>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793" name="n_1aveValue【庁舎】&#10;有形固定資産減価償却率">
          <a:extLst>
            <a:ext uri="{FF2B5EF4-FFF2-40B4-BE49-F238E27FC236}">
              <a16:creationId xmlns:a16="http://schemas.microsoft.com/office/drawing/2014/main" id="{C35F9190-AA51-4EC5-B25F-867B53A21319}"/>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794" name="n_2aveValue【庁舎】&#10;有形固定資産減価償却率">
          <a:extLst>
            <a:ext uri="{FF2B5EF4-FFF2-40B4-BE49-F238E27FC236}">
              <a16:creationId xmlns:a16="http://schemas.microsoft.com/office/drawing/2014/main" id="{A1F8D412-801E-4E81-B7BE-F32D7014370C}"/>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795" name="n_3aveValue【庁舎】&#10;有形固定資産減価償却率">
          <a:extLst>
            <a:ext uri="{FF2B5EF4-FFF2-40B4-BE49-F238E27FC236}">
              <a16:creationId xmlns:a16="http://schemas.microsoft.com/office/drawing/2014/main" id="{5AF92AB7-4201-4E92-838B-6B802996E1FB}"/>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96175</xdr:rowOff>
    </xdr:from>
    <xdr:ext cx="405111" cy="259045"/>
    <xdr:sp macro="" textlink="">
      <xdr:nvSpPr>
        <xdr:cNvPr id="796" name="n_4aveValue【庁舎】&#10;有形固定資産減価償却率">
          <a:extLst>
            <a:ext uri="{FF2B5EF4-FFF2-40B4-BE49-F238E27FC236}">
              <a16:creationId xmlns:a16="http://schemas.microsoft.com/office/drawing/2014/main" id="{690FD736-8874-46BE-B27C-7653F7BF1BAC}"/>
            </a:ext>
          </a:extLst>
        </xdr:cNvPr>
        <xdr:cNvSpPr txBox="1"/>
      </xdr:nvSpPr>
      <xdr:spPr>
        <a:xfrm>
          <a:off x="12611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167113</xdr:rowOff>
    </xdr:from>
    <xdr:ext cx="405111" cy="259045"/>
    <xdr:sp macro="" textlink="">
      <xdr:nvSpPr>
        <xdr:cNvPr id="797" name="n_1mainValue【庁舎】&#10;有形固定資産減価償却率">
          <a:extLst>
            <a:ext uri="{FF2B5EF4-FFF2-40B4-BE49-F238E27FC236}">
              <a16:creationId xmlns:a16="http://schemas.microsoft.com/office/drawing/2014/main" id="{4F0AE1D6-5288-419D-8A5D-AE72FF701C06}"/>
            </a:ext>
          </a:extLst>
        </xdr:cNvPr>
        <xdr:cNvSpPr txBox="1"/>
      </xdr:nvSpPr>
      <xdr:spPr>
        <a:xfrm>
          <a:off x="15266044" y="1834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147519</xdr:rowOff>
    </xdr:from>
    <xdr:ext cx="405111" cy="259045"/>
    <xdr:sp macro="" textlink="">
      <xdr:nvSpPr>
        <xdr:cNvPr id="798" name="n_2mainValue【庁舎】&#10;有形固定資産減価償却率">
          <a:extLst>
            <a:ext uri="{FF2B5EF4-FFF2-40B4-BE49-F238E27FC236}">
              <a16:creationId xmlns:a16="http://schemas.microsoft.com/office/drawing/2014/main" id="{04EE3D01-5505-4C9A-B6E0-6E79F44EBE52}"/>
            </a:ext>
          </a:extLst>
        </xdr:cNvPr>
        <xdr:cNvSpPr txBox="1"/>
      </xdr:nvSpPr>
      <xdr:spPr>
        <a:xfrm>
          <a:off x="14389744" y="1832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142620</xdr:rowOff>
    </xdr:from>
    <xdr:ext cx="405111" cy="259045"/>
    <xdr:sp macro="" textlink="">
      <xdr:nvSpPr>
        <xdr:cNvPr id="799" name="n_3mainValue【庁舎】&#10;有形固定資産減価償却率">
          <a:extLst>
            <a:ext uri="{FF2B5EF4-FFF2-40B4-BE49-F238E27FC236}">
              <a16:creationId xmlns:a16="http://schemas.microsoft.com/office/drawing/2014/main" id="{59FBD5AE-1EC5-45D9-AA17-23A5066E9653}"/>
            </a:ext>
          </a:extLst>
        </xdr:cNvPr>
        <xdr:cNvSpPr txBox="1"/>
      </xdr:nvSpPr>
      <xdr:spPr>
        <a:xfrm>
          <a:off x="13500744" y="1831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127925</xdr:rowOff>
    </xdr:from>
    <xdr:ext cx="405111" cy="259045"/>
    <xdr:sp macro="" textlink="">
      <xdr:nvSpPr>
        <xdr:cNvPr id="800" name="n_4mainValue【庁舎】&#10;有形固定資産減価償却率">
          <a:extLst>
            <a:ext uri="{FF2B5EF4-FFF2-40B4-BE49-F238E27FC236}">
              <a16:creationId xmlns:a16="http://schemas.microsoft.com/office/drawing/2014/main" id="{50D01B25-0432-4F75-93AE-3E55554A5944}"/>
            </a:ext>
          </a:extLst>
        </xdr:cNvPr>
        <xdr:cNvSpPr txBox="1"/>
      </xdr:nvSpPr>
      <xdr:spPr>
        <a:xfrm>
          <a:off x="12611744" y="18301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78DFEE1D-709E-449F-8923-FDD9F1FB0747}"/>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4155CD40-87B7-4DA6-8B8F-45706D4B626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9A00F21D-34AF-49C4-9362-CAC37B2EDE8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62F4AAB6-B24A-403A-A874-CAA1CB217AE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7983CBFB-35F7-483D-AFFE-35CE71FF264D}"/>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7F23FE2B-29D6-49FD-87F4-F21C74B3756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D43C4AA7-FB53-4FD1-900E-43E692245FE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AA9CA086-9EFF-47D0-A38C-48C72D71D1A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05577D0D-0B0C-4235-8080-B670359E1037}"/>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4CD727EE-47D5-42AC-8FAA-5297625273B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11" name="直線コネクタ 810">
          <a:extLst>
            <a:ext uri="{FF2B5EF4-FFF2-40B4-BE49-F238E27FC236}">
              <a16:creationId xmlns:a16="http://schemas.microsoft.com/office/drawing/2014/main" id="{95E84FED-3D76-4E27-9D87-C38380C45A4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12" name="テキスト ボックス 811">
          <a:extLst>
            <a:ext uri="{FF2B5EF4-FFF2-40B4-BE49-F238E27FC236}">
              <a16:creationId xmlns:a16="http://schemas.microsoft.com/office/drawing/2014/main" id="{BC6564E2-9500-4D5B-AE73-5A98839FC35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13" name="直線コネクタ 812">
          <a:extLst>
            <a:ext uri="{FF2B5EF4-FFF2-40B4-BE49-F238E27FC236}">
              <a16:creationId xmlns:a16="http://schemas.microsoft.com/office/drawing/2014/main" id="{575DEABA-DE79-4B2E-B1F8-53F936E54DE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14" name="テキスト ボックス 813">
          <a:extLst>
            <a:ext uri="{FF2B5EF4-FFF2-40B4-BE49-F238E27FC236}">
              <a16:creationId xmlns:a16="http://schemas.microsoft.com/office/drawing/2014/main" id="{A0342C2D-0BA5-44FE-A6BA-B49C0C1AB97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15" name="直線コネクタ 814">
          <a:extLst>
            <a:ext uri="{FF2B5EF4-FFF2-40B4-BE49-F238E27FC236}">
              <a16:creationId xmlns:a16="http://schemas.microsoft.com/office/drawing/2014/main" id="{A0D79722-8D67-47DA-80BA-2BFE2A7C8F8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16" name="テキスト ボックス 815">
          <a:extLst>
            <a:ext uri="{FF2B5EF4-FFF2-40B4-BE49-F238E27FC236}">
              <a16:creationId xmlns:a16="http://schemas.microsoft.com/office/drawing/2014/main" id="{C1F30B79-9F0D-4FFD-82D1-234E45BD4A4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17" name="直線コネクタ 816">
          <a:extLst>
            <a:ext uri="{FF2B5EF4-FFF2-40B4-BE49-F238E27FC236}">
              <a16:creationId xmlns:a16="http://schemas.microsoft.com/office/drawing/2014/main" id="{D48EE46D-6188-4447-909C-D0241C90431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18" name="テキスト ボックス 817">
          <a:extLst>
            <a:ext uri="{FF2B5EF4-FFF2-40B4-BE49-F238E27FC236}">
              <a16:creationId xmlns:a16="http://schemas.microsoft.com/office/drawing/2014/main" id="{64967006-DBBB-4F0E-AC36-AF33F52F734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9" name="直線コネクタ 818">
          <a:extLst>
            <a:ext uri="{FF2B5EF4-FFF2-40B4-BE49-F238E27FC236}">
              <a16:creationId xmlns:a16="http://schemas.microsoft.com/office/drawing/2014/main" id="{1BA92B06-8E6E-4A65-B3E7-BEB1E18AFF0C}"/>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20" name="テキスト ボックス 819">
          <a:extLst>
            <a:ext uri="{FF2B5EF4-FFF2-40B4-BE49-F238E27FC236}">
              <a16:creationId xmlns:a16="http://schemas.microsoft.com/office/drawing/2014/main" id="{8413E4FB-AB28-423B-B542-14D7F2E86CC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1" name="直線コネクタ 820">
          <a:extLst>
            <a:ext uri="{FF2B5EF4-FFF2-40B4-BE49-F238E27FC236}">
              <a16:creationId xmlns:a16="http://schemas.microsoft.com/office/drawing/2014/main" id="{180085A2-DB53-46D1-81EF-BA00D2EDA38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2" name="テキスト ボックス 821">
          <a:extLst>
            <a:ext uri="{FF2B5EF4-FFF2-40B4-BE49-F238E27FC236}">
              <a16:creationId xmlns:a16="http://schemas.microsoft.com/office/drawing/2014/main" id="{AB445BC9-8A95-4DD3-86A3-FEE1D68BF6B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3" name="【庁舎】&#10;一人当たり面積グラフ枠">
          <a:extLst>
            <a:ext uri="{FF2B5EF4-FFF2-40B4-BE49-F238E27FC236}">
              <a16:creationId xmlns:a16="http://schemas.microsoft.com/office/drawing/2014/main" id="{65DF3AD1-9DA5-4DB1-B7B2-F1567D0F663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824" name="直線コネクタ 823">
          <a:extLst>
            <a:ext uri="{FF2B5EF4-FFF2-40B4-BE49-F238E27FC236}">
              <a16:creationId xmlns:a16="http://schemas.microsoft.com/office/drawing/2014/main" id="{2C9C0EE7-2AE4-4C60-AA6A-F50C0A61434C}"/>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825" name="【庁舎】&#10;一人当たり面積最小値テキスト">
          <a:extLst>
            <a:ext uri="{FF2B5EF4-FFF2-40B4-BE49-F238E27FC236}">
              <a16:creationId xmlns:a16="http://schemas.microsoft.com/office/drawing/2014/main" id="{BF3A928C-C353-48B7-BAD1-A24962CCEF57}"/>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826" name="直線コネクタ 825">
          <a:extLst>
            <a:ext uri="{FF2B5EF4-FFF2-40B4-BE49-F238E27FC236}">
              <a16:creationId xmlns:a16="http://schemas.microsoft.com/office/drawing/2014/main" id="{9095CEFA-B6B0-45EA-B5C4-E4C04951DC2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827" name="【庁舎】&#10;一人当たり面積最大値テキスト">
          <a:extLst>
            <a:ext uri="{FF2B5EF4-FFF2-40B4-BE49-F238E27FC236}">
              <a16:creationId xmlns:a16="http://schemas.microsoft.com/office/drawing/2014/main" id="{93DB55D8-D1F2-457C-A3A9-D73B108E4D90}"/>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828" name="直線コネクタ 827">
          <a:extLst>
            <a:ext uri="{FF2B5EF4-FFF2-40B4-BE49-F238E27FC236}">
              <a16:creationId xmlns:a16="http://schemas.microsoft.com/office/drawing/2014/main" id="{0BA4F85B-7B24-4918-AB5F-B1BC24F601D1}"/>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829" name="【庁舎】&#10;一人当たり面積平均値テキスト">
          <a:extLst>
            <a:ext uri="{FF2B5EF4-FFF2-40B4-BE49-F238E27FC236}">
              <a16:creationId xmlns:a16="http://schemas.microsoft.com/office/drawing/2014/main" id="{A672963A-205E-49D0-A724-2B01596FD319}"/>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830" name="フローチャート: 判断 829">
          <a:extLst>
            <a:ext uri="{FF2B5EF4-FFF2-40B4-BE49-F238E27FC236}">
              <a16:creationId xmlns:a16="http://schemas.microsoft.com/office/drawing/2014/main" id="{663A7B6D-EDC2-4255-9ABC-2CE1D2D22B2D}"/>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831" name="フローチャート: 判断 830">
          <a:extLst>
            <a:ext uri="{FF2B5EF4-FFF2-40B4-BE49-F238E27FC236}">
              <a16:creationId xmlns:a16="http://schemas.microsoft.com/office/drawing/2014/main" id="{CF05B078-DDCE-4B0C-8AD9-1955E321E573}"/>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832" name="フローチャート: 判断 831">
          <a:extLst>
            <a:ext uri="{FF2B5EF4-FFF2-40B4-BE49-F238E27FC236}">
              <a16:creationId xmlns:a16="http://schemas.microsoft.com/office/drawing/2014/main" id="{8B88AD21-6085-47E5-9515-F094CA7BFE38}"/>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833" name="フローチャート: 判断 832">
          <a:extLst>
            <a:ext uri="{FF2B5EF4-FFF2-40B4-BE49-F238E27FC236}">
              <a16:creationId xmlns:a16="http://schemas.microsoft.com/office/drawing/2014/main" id="{AB80CB15-F11E-47A1-9886-1436ECAF816A}"/>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109220</xdr:rowOff>
    </xdr:from>
    <xdr:to>
      <xdr:col>98</xdr:col>
      <xdr:colOff>38100</xdr:colOff>
      <xdr:row>106</xdr:row>
      <xdr:rowOff>39370</xdr:rowOff>
    </xdr:to>
    <xdr:sp macro="" textlink="">
      <xdr:nvSpPr>
        <xdr:cNvPr id="834" name="フローチャート: 判断 833">
          <a:extLst>
            <a:ext uri="{FF2B5EF4-FFF2-40B4-BE49-F238E27FC236}">
              <a16:creationId xmlns:a16="http://schemas.microsoft.com/office/drawing/2014/main" id="{91BDF654-2526-4FB2-B808-3969329CFE90}"/>
            </a:ext>
          </a:extLst>
        </xdr:cNvPr>
        <xdr:cNvSpPr/>
      </xdr:nvSpPr>
      <xdr:spPr>
        <a:xfrm>
          <a:off x="18605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7DA88F61-2538-4D6E-AD30-83B70352DBE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A5855AFA-24BC-4714-8052-B31BF70F33EA}"/>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AAF24428-6F84-4EB4-A35D-5E34759CE82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F5420C58-7E08-4EA7-A4C5-0CDA62DC189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8930EA69-0FBD-4E8C-9CE0-11E8D3D8BA6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7620</xdr:rowOff>
    </xdr:from>
    <xdr:to>
      <xdr:col>116</xdr:col>
      <xdr:colOff>114300</xdr:colOff>
      <xdr:row>106</xdr:row>
      <xdr:rowOff>109220</xdr:rowOff>
    </xdr:to>
    <xdr:sp macro="" textlink="">
      <xdr:nvSpPr>
        <xdr:cNvPr id="840" name="楕円 839">
          <a:extLst>
            <a:ext uri="{FF2B5EF4-FFF2-40B4-BE49-F238E27FC236}">
              <a16:creationId xmlns:a16="http://schemas.microsoft.com/office/drawing/2014/main" id="{DA353743-9CD4-4DC4-813C-EB21487E6B73}"/>
            </a:ext>
          </a:extLst>
        </xdr:cNvPr>
        <xdr:cNvSpPr/>
      </xdr:nvSpPr>
      <xdr:spPr>
        <a:xfrm>
          <a:off x="22110700" y="1818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157497</xdr:rowOff>
    </xdr:from>
    <xdr:ext cx="469744" cy="259045"/>
    <xdr:sp macro="" textlink="">
      <xdr:nvSpPr>
        <xdr:cNvPr id="841" name="【庁舎】&#10;一人当たり面積該当値テキスト">
          <a:extLst>
            <a:ext uri="{FF2B5EF4-FFF2-40B4-BE49-F238E27FC236}">
              <a16:creationId xmlns:a16="http://schemas.microsoft.com/office/drawing/2014/main" id="{0F8FF958-4EC1-4449-A94D-BA032C3A4E95}"/>
            </a:ext>
          </a:extLst>
        </xdr:cNvPr>
        <xdr:cNvSpPr txBox="1"/>
      </xdr:nvSpPr>
      <xdr:spPr>
        <a:xfrm>
          <a:off x="22199600" y="1815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16511</xdr:rowOff>
    </xdr:from>
    <xdr:to>
      <xdr:col>112</xdr:col>
      <xdr:colOff>38100</xdr:colOff>
      <xdr:row>106</xdr:row>
      <xdr:rowOff>118111</xdr:rowOff>
    </xdr:to>
    <xdr:sp macro="" textlink="">
      <xdr:nvSpPr>
        <xdr:cNvPr id="842" name="楕円 841">
          <a:extLst>
            <a:ext uri="{FF2B5EF4-FFF2-40B4-BE49-F238E27FC236}">
              <a16:creationId xmlns:a16="http://schemas.microsoft.com/office/drawing/2014/main" id="{228FCAF4-392A-46AA-81F0-7C8A5FD2C378}"/>
            </a:ext>
          </a:extLst>
        </xdr:cNvPr>
        <xdr:cNvSpPr/>
      </xdr:nvSpPr>
      <xdr:spPr>
        <a:xfrm>
          <a:off x="21272500" y="1819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58420</xdr:rowOff>
    </xdr:from>
    <xdr:to>
      <xdr:col>116</xdr:col>
      <xdr:colOff>63500</xdr:colOff>
      <xdr:row>106</xdr:row>
      <xdr:rowOff>67311</xdr:rowOff>
    </xdr:to>
    <xdr:cxnSp macro="">
      <xdr:nvCxnSpPr>
        <xdr:cNvPr id="843" name="直線コネクタ 842">
          <a:extLst>
            <a:ext uri="{FF2B5EF4-FFF2-40B4-BE49-F238E27FC236}">
              <a16:creationId xmlns:a16="http://schemas.microsoft.com/office/drawing/2014/main" id="{B5C7D35C-EC18-4C03-8CD8-9B775EC9062B}"/>
            </a:ext>
          </a:extLst>
        </xdr:cNvPr>
        <xdr:cNvCxnSpPr/>
      </xdr:nvCxnSpPr>
      <xdr:spPr>
        <a:xfrm flipV="1">
          <a:off x="21323300" y="18232120"/>
          <a:ext cx="8382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25400</xdr:rowOff>
    </xdr:from>
    <xdr:to>
      <xdr:col>107</xdr:col>
      <xdr:colOff>101600</xdr:colOff>
      <xdr:row>106</xdr:row>
      <xdr:rowOff>127000</xdr:rowOff>
    </xdr:to>
    <xdr:sp macro="" textlink="">
      <xdr:nvSpPr>
        <xdr:cNvPr id="844" name="楕円 843">
          <a:extLst>
            <a:ext uri="{FF2B5EF4-FFF2-40B4-BE49-F238E27FC236}">
              <a16:creationId xmlns:a16="http://schemas.microsoft.com/office/drawing/2014/main" id="{5DD61E29-4CBE-45BB-8C09-A1F137F0A825}"/>
            </a:ext>
          </a:extLst>
        </xdr:cNvPr>
        <xdr:cNvSpPr/>
      </xdr:nvSpPr>
      <xdr:spPr>
        <a:xfrm>
          <a:off x="20383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67311</xdr:rowOff>
    </xdr:from>
    <xdr:to>
      <xdr:col>111</xdr:col>
      <xdr:colOff>177800</xdr:colOff>
      <xdr:row>106</xdr:row>
      <xdr:rowOff>76200</xdr:rowOff>
    </xdr:to>
    <xdr:cxnSp macro="">
      <xdr:nvCxnSpPr>
        <xdr:cNvPr id="845" name="直線コネクタ 844">
          <a:extLst>
            <a:ext uri="{FF2B5EF4-FFF2-40B4-BE49-F238E27FC236}">
              <a16:creationId xmlns:a16="http://schemas.microsoft.com/office/drawing/2014/main" id="{F2F23F87-5123-436F-825D-48C002F73B5F}"/>
            </a:ext>
          </a:extLst>
        </xdr:cNvPr>
        <xdr:cNvCxnSpPr/>
      </xdr:nvCxnSpPr>
      <xdr:spPr>
        <a:xfrm flipV="1">
          <a:off x="20434300" y="1824101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34289</xdr:rowOff>
    </xdr:from>
    <xdr:to>
      <xdr:col>102</xdr:col>
      <xdr:colOff>165100</xdr:colOff>
      <xdr:row>106</xdr:row>
      <xdr:rowOff>135889</xdr:rowOff>
    </xdr:to>
    <xdr:sp macro="" textlink="">
      <xdr:nvSpPr>
        <xdr:cNvPr id="846" name="楕円 845">
          <a:extLst>
            <a:ext uri="{FF2B5EF4-FFF2-40B4-BE49-F238E27FC236}">
              <a16:creationId xmlns:a16="http://schemas.microsoft.com/office/drawing/2014/main" id="{0AD4AE65-C7A6-4C5A-826E-3B8F34A0C86C}"/>
            </a:ext>
          </a:extLst>
        </xdr:cNvPr>
        <xdr:cNvSpPr/>
      </xdr:nvSpPr>
      <xdr:spPr>
        <a:xfrm>
          <a:off x="19494500" y="1820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76200</xdr:rowOff>
    </xdr:from>
    <xdr:to>
      <xdr:col>107</xdr:col>
      <xdr:colOff>50800</xdr:colOff>
      <xdr:row>106</xdr:row>
      <xdr:rowOff>85089</xdr:rowOff>
    </xdr:to>
    <xdr:cxnSp macro="">
      <xdr:nvCxnSpPr>
        <xdr:cNvPr id="847" name="直線コネクタ 846">
          <a:extLst>
            <a:ext uri="{FF2B5EF4-FFF2-40B4-BE49-F238E27FC236}">
              <a16:creationId xmlns:a16="http://schemas.microsoft.com/office/drawing/2014/main" id="{9BA6BBF4-91C3-4BAD-B9EB-5825FA03B329}"/>
            </a:ext>
          </a:extLst>
        </xdr:cNvPr>
        <xdr:cNvCxnSpPr/>
      </xdr:nvCxnSpPr>
      <xdr:spPr>
        <a:xfrm flipV="1">
          <a:off x="19545300" y="1824990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43180</xdr:rowOff>
    </xdr:from>
    <xdr:to>
      <xdr:col>98</xdr:col>
      <xdr:colOff>38100</xdr:colOff>
      <xdr:row>106</xdr:row>
      <xdr:rowOff>144780</xdr:rowOff>
    </xdr:to>
    <xdr:sp macro="" textlink="">
      <xdr:nvSpPr>
        <xdr:cNvPr id="848" name="楕円 847">
          <a:extLst>
            <a:ext uri="{FF2B5EF4-FFF2-40B4-BE49-F238E27FC236}">
              <a16:creationId xmlns:a16="http://schemas.microsoft.com/office/drawing/2014/main" id="{F6148988-CA2F-4DA7-8FA1-3192933EF74E}"/>
            </a:ext>
          </a:extLst>
        </xdr:cNvPr>
        <xdr:cNvSpPr/>
      </xdr:nvSpPr>
      <xdr:spPr>
        <a:xfrm>
          <a:off x="18605500" y="1821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85089</xdr:rowOff>
    </xdr:from>
    <xdr:to>
      <xdr:col>102</xdr:col>
      <xdr:colOff>114300</xdr:colOff>
      <xdr:row>106</xdr:row>
      <xdr:rowOff>93980</xdr:rowOff>
    </xdr:to>
    <xdr:cxnSp macro="">
      <xdr:nvCxnSpPr>
        <xdr:cNvPr id="849" name="直線コネクタ 848">
          <a:extLst>
            <a:ext uri="{FF2B5EF4-FFF2-40B4-BE49-F238E27FC236}">
              <a16:creationId xmlns:a16="http://schemas.microsoft.com/office/drawing/2014/main" id="{D2AF32D2-9480-4444-BD7A-4C33764D70A8}"/>
            </a:ext>
          </a:extLst>
        </xdr:cNvPr>
        <xdr:cNvCxnSpPr/>
      </xdr:nvCxnSpPr>
      <xdr:spPr>
        <a:xfrm flipV="1">
          <a:off x="18656300" y="18258789"/>
          <a:ext cx="889000"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850" name="n_1aveValue【庁舎】&#10;一人当たり面積">
          <a:extLst>
            <a:ext uri="{FF2B5EF4-FFF2-40B4-BE49-F238E27FC236}">
              <a16:creationId xmlns:a16="http://schemas.microsoft.com/office/drawing/2014/main" id="{2BACE65D-2145-48B3-B746-863A82395727}"/>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851" name="n_2aveValue【庁舎】&#10;一人当たり面積">
          <a:extLst>
            <a:ext uri="{FF2B5EF4-FFF2-40B4-BE49-F238E27FC236}">
              <a16:creationId xmlns:a16="http://schemas.microsoft.com/office/drawing/2014/main" id="{CCBBDC58-8EE6-47BF-8506-B78A0B7EE09C}"/>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852" name="n_3aveValue【庁舎】&#10;一人当たり面積">
          <a:extLst>
            <a:ext uri="{FF2B5EF4-FFF2-40B4-BE49-F238E27FC236}">
              <a16:creationId xmlns:a16="http://schemas.microsoft.com/office/drawing/2014/main" id="{2C6FFC39-1329-478A-BF43-6F3A79E3B81D}"/>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55897</xdr:rowOff>
    </xdr:from>
    <xdr:ext cx="469744" cy="259045"/>
    <xdr:sp macro="" textlink="">
      <xdr:nvSpPr>
        <xdr:cNvPr id="853" name="n_4aveValue【庁舎】&#10;一人当たり面積">
          <a:extLst>
            <a:ext uri="{FF2B5EF4-FFF2-40B4-BE49-F238E27FC236}">
              <a16:creationId xmlns:a16="http://schemas.microsoft.com/office/drawing/2014/main" id="{96951C5C-AF17-4A6F-A6B8-4504EB848ADD}"/>
            </a:ext>
          </a:extLst>
        </xdr:cNvPr>
        <xdr:cNvSpPr txBox="1"/>
      </xdr:nvSpPr>
      <xdr:spPr>
        <a:xfrm>
          <a:off x="18421427"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109238</xdr:rowOff>
    </xdr:from>
    <xdr:ext cx="469744" cy="259045"/>
    <xdr:sp macro="" textlink="">
      <xdr:nvSpPr>
        <xdr:cNvPr id="854" name="n_1mainValue【庁舎】&#10;一人当たり面積">
          <a:extLst>
            <a:ext uri="{FF2B5EF4-FFF2-40B4-BE49-F238E27FC236}">
              <a16:creationId xmlns:a16="http://schemas.microsoft.com/office/drawing/2014/main" id="{6DED991A-D96E-4CF0-B742-D165AE917E9E}"/>
            </a:ext>
          </a:extLst>
        </xdr:cNvPr>
        <xdr:cNvSpPr txBox="1"/>
      </xdr:nvSpPr>
      <xdr:spPr>
        <a:xfrm>
          <a:off x="21075727" y="18282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118127</xdr:rowOff>
    </xdr:from>
    <xdr:ext cx="469744" cy="259045"/>
    <xdr:sp macro="" textlink="">
      <xdr:nvSpPr>
        <xdr:cNvPr id="855" name="n_2mainValue【庁舎】&#10;一人当たり面積">
          <a:extLst>
            <a:ext uri="{FF2B5EF4-FFF2-40B4-BE49-F238E27FC236}">
              <a16:creationId xmlns:a16="http://schemas.microsoft.com/office/drawing/2014/main" id="{E3151BBC-98BF-4DE3-BEEE-63771B307A8C}"/>
            </a:ext>
          </a:extLst>
        </xdr:cNvPr>
        <xdr:cNvSpPr txBox="1"/>
      </xdr:nvSpPr>
      <xdr:spPr>
        <a:xfrm>
          <a:off x="20199427"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127016</xdr:rowOff>
    </xdr:from>
    <xdr:ext cx="469744" cy="259045"/>
    <xdr:sp macro="" textlink="">
      <xdr:nvSpPr>
        <xdr:cNvPr id="856" name="n_3mainValue【庁舎】&#10;一人当たり面積">
          <a:extLst>
            <a:ext uri="{FF2B5EF4-FFF2-40B4-BE49-F238E27FC236}">
              <a16:creationId xmlns:a16="http://schemas.microsoft.com/office/drawing/2014/main" id="{44C8D6CA-4A9E-415E-BF97-2FA7486B47DC}"/>
            </a:ext>
          </a:extLst>
        </xdr:cNvPr>
        <xdr:cNvSpPr txBox="1"/>
      </xdr:nvSpPr>
      <xdr:spPr>
        <a:xfrm>
          <a:off x="19310427" y="18300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135907</xdr:rowOff>
    </xdr:from>
    <xdr:ext cx="469744" cy="259045"/>
    <xdr:sp macro="" textlink="">
      <xdr:nvSpPr>
        <xdr:cNvPr id="857" name="n_4mainValue【庁舎】&#10;一人当たり面積">
          <a:extLst>
            <a:ext uri="{FF2B5EF4-FFF2-40B4-BE49-F238E27FC236}">
              <a16:creationId xmlns:a16="http://schemas.microsoft.com/office/drawing/2014/main" id="{6CCFA0D0-D25C-4067-8062-98DB03C1260E}"/>
            </a:ext>
          </a:extLst>
        </xdr:cNvPr>
        <xdr:cNvSpPr txBox="1"/>
      </xdr:nvSpPr>
      <xdr:spPr>
        <a:xfrm>
          <a:off x="18421427" y="1830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8" name="正方形/長方形 857">
          <a:extLst>
            <a:ext uri="{FF2B5EF4-FFF2-40B4-BE49-F238E27FC236}">
              <a16:creationId xmlns:a16="http://schemas.microsoft.com/office/drawing/2014/main" id="{8BD6521F-4145-4F8C-88A8-EDCE2935045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9" name="正方形/長方形 858">
          <a:extLst>
            <a:ext uri="{FF2B5EF4-FFF2-40B4-BE49-F238E27FC236}">
              <a16:creationId xmlns:a16="http://schemas.microsoft.com/office/drawing/2014/main" id="{06D52C26-FDB7-42E6-A77F-8B2636966F2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0" name="テキスト ボックス 859">
          <a:extLst>
            <a:ext uri="{FF2B5EF4-FFF2-40B4-BE49-F238E27FC236}">
              <a16:creationId xmlns:a16="http://schemas.microsoft.com/office/drawing/2014/main" id="{E506EAE9-DF20-4E3C-B8C7-70F6CECEFFD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有形固定資産減価償却率については、保健センター以外の類型で類似団体平均を上回っており、合併前からそれぞれの町において整備されていた施設のため老朽化が進んでおり減価償却率が高い。</a:t>
          </a:r>
        </a:p>
        <a:p>
          <a:r>
            <a:rPr kumimoji="1" lang="ja-JP" altLang="en-US" sz="1100">
              <a:solidFill>
                <a:schemeClr val="dk1"/>
              </a:solidFill>
              <a:effectLst/>
              <a:latin typeface="+mn-lt"/>
              <a:ea typeface="+mn-ea"/>
              <a:cs typeface="+mn-cs"/>
            </a:rPr>
            <a:t>図書館については平成中期以降に整備されており比較的新しく</a:t>
          </a:r>
          <a:r>
            <a:rPr kumimoji="1" lang="en-US" altLang="ja-JP" sz="1100">
              <a:solidFill>
                <a:schemeClr val="dk1"/>
              </a:solidFill>
              <a:effectLst/>
              <a:latin typeface="+mn-lt"/>
              <a:ea typeface="+mn-ea"/>
              <a:cs typeface="+mn-cs"/>
            </a:rPr>
            <a:t>50</a:t>
          </a:r>
          <a:r>
            <a:rPr kumimoji="1" lang="ja-JP" altLang="en-US" sz="1100">
              <a:solidFill>
                <a:schemeClr val="dk1"/>
              </a:solidFill>
              <a:effectLst/>
              <a:latin typeface="+mn-lt"/>
              <a:ea typeface="+mn-ea"/>
              <a:cs typeface="+mn-cs"/>
            </a:rPr>
            <a:t>％を下回っている。</a:t>
          </a:r>
        </a:p>
        <a:p>
          <a:r>
            <a:rPr kumimoji="1" lang="ja-JP" altLang="en-US" sz="1100">
              <a:solidFill>
                <a:schemeClr val="dk1"/>
              </a:solidFill>
              <a:effectLst/>
              <a:latin typeface="+mn-lt"/>
              <a:ea typeface="+mn-ea"/>
              <a:cs typeface="+mn-cs"/>
            </a:rPr>
            <a:t>１人当たりの面積については、体育館・プール、福祉施設において類似団体と比較した場合に大きく下回っており、分析では類似団体と比較して充足率が低いことが伺える。</a:t>
          </a:r>
        </a:p>
        <a:p>
          <a:r>
            <a:rPr kumimoji="1" lang="ja-JP" altLang="en-US" sz="1100">
              <a:solidFill>
                <a:schemeClr val="dk1"/>
              </a:solidFill>
              <a:effectLst/>
              <a:latin typeface="+mn-lt"/>
              <a:ea typeface="+mn-ea"/>
              <a:cs typeface="+mn-cs"/>
            </a:rPr>
            <a:t>今後、公共施設等総合管理計画に基づき、施設の機能や役割を考慮し、利用状況や収支状況を把握した上で、統合や廃止等の償却と今後の投資とのバランスを検討しながら、維持管理に努める必要がある。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O56"/>
  <sheetViews>
    <sheetView showGridLines="0" tabSelected="1" zoomScaleNormal="100"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29969087</v>
      </c>
      <c r="BO4" s="462"/>
      <c r="BP4" s="462"/>
      <c r="BQ4" s="462"/>
      <c r="BR4" s="462"/>
      <c r="BS4" s="462"/>
      <c r="BT4" s="462"/>
      <c r="BU4" s="463"/>
      <c r="BV4" s="461">
        <v>28798641</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5.2</v>
      </c>
      <c r="CU4" s="602"/>
      <c r="CV4" s="602"/>
      <c r="CW4" s="602"/>
      <c r="CX4" s="602"/>
      <c r="CY4" s="602"/>
      <c r="CZ4" s="602"/>
      <c r="DA4" s="603"/>
      <c r="DB4" s="601">
        <v>5.2</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28843637</v>
      </c>
      <c r="BO5" s="433"/>
      <c r="BP5" s="433"/>
      <c r="BQ5" s="433"/>
      <c r="BR5" s="433"/>
      <c r="BS5" s="433"/>
      <c r="BT5" s="433"/>
      <c r="BU5" s="434"/>
      <c r="BV5" s="432">
        <v>27861966</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92.2</v>
      </c>
      <c r="CU5" s="430"/>
      <c r="CV5" s="430"/>
      <c r="CW5" s="430"/>
      <c r="CX5" s="430"/>
      <c r="CY5" s="430"/>
      <c r="CZ5" s="430"/>
      <c r="DA5" s="431"/>
      <c r="DB5" s="429">
        <v>91.8</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1125450</v>
      </c>
      <c r="BO6" s="433"/>
      <c r="BP6" s="433"/>
      <c r="BQ6" s="433"/>
      <c r="BR6" s="433"/>
      <c r="BS6" s="433"/>
      <c r="BT6" s="433"/>
      <c r="BU6" s="434"/>
      <c r="BV6" s="432">
        <v>936675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92.4</v>
      </c>
      <c r="CU6" s="576"/>
      <c r="CV6" s="576"/>
      <c r="CW6" s="576"/>
      <c r="CX6" s="576"/>
      <c r="CY6" s="576"/>
      <c r="CZ6" s="576"/>
      <c r="DA6" s="577"/>
      <c r="DB6" s="575">
        <v>92.3</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465483</v>
      </c>
      <c r="BO7" s="433"/>
      <c r="BP7" s="433"/>
      <c r="BQ7" s="433"/>
      <c r="BR7" s="433"/>
      <c r="BS7" s="433"/>
      <c r="BT7" s="433"/>
      <c r="BU7" s="434"/>
      <c r="BV7" s="432">
        <v>281173</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12752968</v>
      </c>
      <c r="CU7" s="433"/>
      <c r="CV7" s="433"/>
      <c r="CW7" s="433"/>
      <c r="CX7" s="433"/>
      <c r="CY7" s="433"/>
      <c r="CZ7" s="433"/>
      <c r="DA7" s="434"/>
      <c r="DB7" s="432">
        <v>12673407</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659967</v>
      </c>
      <c r="BO8" s="433"/>
      <c r="BP8" s="433"/>
      <c r="BQ8" s="433"/>
      <c r="BR8" s="433"/>
      <c r="BS8" s="433"/>
      <c r="BT8" s="433"/>
      <c r="BU8" s="434"/>
      <c r="BV8" s="432">
        <v>655502</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0.36</v>
      </c>
      <c r="CU8" s="536"/>
      <c r="CV8" s="536"/>
      <c r="CW8" s="536"/>
      <c r="CX8" s="536"/>
      <c r="CY8" s="536"/>
      <c r="CZ8" s="536"/>
      <c r="DA8" s="537"/>
      <c r="DB8" s="535">
        <v>0.35</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33080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4465</v>
      </c>
      <c r="BO9" s="433"/>
      <c r="BP9" s="433"/>
      <c r="BQ9" s="433"/>
      <c r="BR9" s="433"/>
      <c r="BS9" s="433"/>
      <c r="BT9" s="433"/>
      <c r="BU9" s="434"/>
      <c r="BV9" s="432">
        <v>504</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12.6</v>
      </c>
      <c r="CU9" s="430"/>
      <c r="CV9" s="430"/>
      <c r="CW9" s="430"/>
      <c r="CX9" s="430"/>
      <c r="CY9" s="430"/>
      <c r="CZ9" s="430"/>
      <c r="DA9" s="431"/>
      <c r="DB9" s="429">
        <v>13.4</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36352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13976</v>
      </c>
      <c r="BO10" s="433"/>
      <c r="BP10" s="433"/>
      <c r="BQ10" s="433"/>
      <c r="BR10" s="433"/>
      <c r="BS10" s="433"/>
      <c r="BT10" s="433"/>
      <c r="BU10" s="434"/>
      <c r="BV10" s="432">
        <v>8305</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31457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114</v>
      </c>
      <c r="AV12" s="491"/>
      <c r="AW12" s="491"/>
      <c r="AX12" s="491"/>
      <c r="AY12" s="446" t="s">
        <v>128</v>
      </c>
      <c r="AZ12" s="447"/>
      <c r="BA12" s="447"/>
      <c r="BB12" s="447"/>
      <c r="BC12" s="447"/>
      <c r="BD12" s="447"/>
      <c r="BE12" s="447"/>
      <c r="BF12" s="447"/>
      <c r="BG12" s="447"/>
      <c r="BH12" s="447"/>
      <c r="BI12" s="447"/>
      <c r="BJ12" s="447"/>
      <c r="BK12" s="447"/>
      <c r="BL12" s="447"/>
      <c r="BM12" s="448"/>
      <c r="BN12" s="432">
        <v>720000</v>
      </c>
      <c r="BO12" s="433"/>
      <c r="BP12" s="433"/>
      <c r="BQ12" s="433"/>
      <c r="BR12" s="433"/>
      <c r="BS12" s="433"/>
      <c r="BT12" s="433"/>
      <c r="BU12" s="434"/>
      <c r="BV12" s="432">
        <v>350000</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30719</v>
      </c>
      <c r="S13" s="520"/>
      <c r="T13" s="520"/>
      <c r="U13" s="520"/>
      <c r="V13" s="521"/>
      <c r="W13" s="522" t="s">
        <v>131</v>
      </c>
      <c r="X13" s="418"/>
      <c r="Y13" s="418"/>
      <c r="Z13" s="418"/>
      <c r="AA13" s="418"/>
      <c r="AB13" s="419"/>
      <c r="AC13" s="385">
        <v>3619</v>
      </c>
      <c r="AD13" s="386"/>
      <c r="AE13" s="386"/>
      <c r="AF13" s="386"/>
      <c r="AG13" s="387"/>
      <c r="AH13" s="385">
        <v>4246</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-701559</v>
      </c>
      <c r="BO13" s="433"/>
      <c r="BP13" s="433"/>
      <c r="BQ13" s="433"/>
      <c r="BR13" s="433"/>
      <c r="BS13" s="433"/>
      <c r="BT13" s="433"/>
      <c r="BU13" s="434"/>
      <c r="BV13" s="432">
        <v>-341191</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6.6</v>
      </c>
      <c r="CU13" s="430"/>
      <c r="CV13" s="430"/>
      <c r="CW13" s="430"/>
      <c r="CX13" s="430"/>
      <c r="CY13" s="430"/>
      <c r="CZ13" s="430"/>
      <c r="DA13" s="431"/>
      <c r="DB13" s="429">
        <v>6.8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32079</v>
      </c>
      <c r="S14" s="520"/>
      <c r="T14" s="520"/>
      <c r="U14" s="520"/>
      <c r="V14" s="521"/>
      <c r="W14" s="523"/>
      <c r="X14" s="421"/>
      <c r="Y14" s="421"/>
      <c r="Z14" s="421"/>
      <c r="AA14" s="421"/>
      <c r="AB14" s="422"/>
      <c r="AC14" s="512">
        <v>22.5</v>
      </c>
      <c r="AD14" s="513"/>
      <c r="AE14" s="513"/>
      <c r="AF14" s="513"/>
      <c r="AG14" s="514"/>
      <c r="AH14" s="512">
        <v>24.5</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31464</v>
      </c>
      <c r="S15" s="520"/>
      <c r="T15" s="520"/>
      <c r="U15" s="520"/>
      <c r="V15" s="521"/>
      <c r="W15" s="522" t="s">
        <v>137</v>
      </c>
      <c r="X15" s="418"/>
      <c r="Y15" s="418"/>
      <c r="Z15" s="418"/>
      <c r="AA15" s="418"/>
      <c r="AB15" s="419"/>
      <c r="AC15" s="385">
        <v>3381</v>
      </c>
      <c r="AD15" s="386"/>
      <c r="AE15" s="386"/>
      <c r="AF15" s="386"/>
      <c r="AG15" s="387"/>
      <c r="AH15" s="385">
        <v>3726</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4148588</v>
      </c>
      <c r="BO15" s="462"/>
      <c r="BP15" s="462"/>
      <c r="BQ15" s="462"/>
      <c r="BR15" s="462"/>
      <c r="BS15" s="462"/>
      <c r="BT15" s="462"/>
      <c r="BU15" s="463"/>
      <c r="BV15" s="461">
        <v>4196057</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21</v>
      </c>
      <c r="AD16" s="513"/>
      <c r="AE16" s="513"/>
      <c r="AF16" s="513"/>
      <c r="AG16" s="514"/>
      <c r="AH16" s="512">
        <v>21.5</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11714319</v>
      </c>
      <c r="BO16" s="433"/>
      <c r="BP16" s="433"/>
      <c r="BQ16" s="433"/>
      <c r="BR16" s="433"/>
      <c r="BS16" s="433"/>
      <c r="BT16" s="433"/>
      <c r="BU16" s="434"/>
      <c r="BV16" s="432">
        <v>11577085</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9071</v>
      </c>
      <c r="AD17" s="386"/>
      <c r="AE17" s="386"/>
      <c r="AF17" s="386"/>
      <c r="AG17" s="387"/>
      <c r="AH17" s="385">
        <v>9393</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5156870</v>
      </c>
      <c r="BO17" s="433"/>
      <c r="BP17" s="433"/>
      <c r="BQ17" s="433"/>
      <c r="BR17" s="433"/>
      <c r="BS17" s="433"/>
      <c r="BT17" s="433"/>
      <c r="BU17" s="434"/>
      <c r="BV17" s="432">
        <v>5225765</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357.91</v>
      </c>
      <c r="M18" s="485"/>
      <c r="N18" s="485"/>
      <c r="O18" s="485"/>
      <c r="P18" s="485"/>
      <c r="Q18" s="485"/>
      <c r="R18" s="486"/>
      <c r="S18" s="486"/>
      <c r="T18" s="486"/>
      <c r="U18" s="486"/>
      <c r="V18" s="487"/>
      <c r="W18" s="503"/>
      <c r="X18" s="504"/>
      <c r="Y18" s="504"/>
      <c r="Z18" s="504"/>
      <c r="AA18" s="504"/>
      <c r="AB18" s="528"/>
      <c r="AC18" s="402">
        <v>56.4</v>
      </c>
      <c r="AD18" s="403"/>
      <c r="AE18" s="403"/>
      <c r="AF18" s="403"/>
      <c r="AG18" s="488"/>
      <c r="AH18" s="402">
        <v>54.1</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11905242</v>
      </c>
      <c r="BO18" s="433"/>
      <c r="BP18" s="433"/>
      <c r="BQ18" s="433"/>
      <c r="BR18" s="433"/>
      <c r="BS18" s="433"/>
      <c r="BT18" s="433"/>
      <c r="BU18" s="434"/>
      <c r="BV18" s="432">
        <v>11682755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15928926</v>
      </c>
      <c r="BO19" s="433"/>
      <c r="BP19" s="433"/>
      <c r="BQ19" s="433"/>
      <c r="BR19" s="433"/>
      <c r="BS19" s="433"/>
      <c r="BT19" s="433"/>
      <c r="BU19" s="434"/>
      <c r="BV19" s="432">
        <v>15671528</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14485</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20929541</v>
      </c>
      <c r="BO22" s="462"/>
      <c r="BP22" s="462"/>
      <c r="BQ22" s="462"/>
      <c r="BR22" s="462"/>
      <c r="BS22" s="462"/>
      <c r="BT22" s="462"/>
      <c r="BU22" s="463"/>
      <c r="BV22" s="461">
        <v>19176885</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19777304</v>
      </c>
      <c r="BO23" s="433"/>
      <c r="BP23" s="433"/>
      <c r="BQ23" s="433"/>
      <c r="BR23" s="433"/>
      <c r="BS23" s="433"/>
      <c r="BT23" s="433"/>
      <c r="BU23" s="434"/>
      <c r="BV23" s="432">
        <v>17892881</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7470</v>
      </c>
      <c r="R24" s="386"/>
      <c r="S24" s="386"/>
      <c r="T24" s="386"/>
      <c r="U24" s="386"/>
      <c r="V24" s="387"/>
      <c r="W24" s="475"/>
      <c r="X24" s="412"/>
      <c r="Y24" s="413"/>
      <c r="Z24" s="388" t="s">
        <v>162</v>
      </c>
      <c r="AA24" s="389"/>
      <c r="AB24" s="389"/>
      <c r="AC24" s="389"/>
      <c r="AD24" s="389"/>
      <c r="AE24" s="389"/>
      <c r="AF24" s="389"/>
      <c r="AG24" s="390"/>
      <c r="AH24" s="385">
        <v>339</v>
      </c>
      <c r="AI24" s="386"/>
      <c r="AJ24" s="386"/>
      <c r="AK24" s="386"/>
      <c r="AL24" s="387"/>
      <c r="AM24" s="385">
        <v>1119039</v>
      </c>
      <c r="AN24" s="386"/>
      <c r="AO24" s="386"/>
      <c r="AP24" s="386"/>
      <c r="AQ24" s="386"/>
      <c r="AR24" s="387"/>
      <c r="AS24" s="385">
        <v>3301</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15143914</v>
      </c>
      <c r="BO24" s="433"/>
      <c r="BP24" s="433"/>
      <c r="BQ24" s="433"/>
      <c r="BR24" s="433"/>
      <c r="BS24" s="433"/>
      <c r="BT24" s="433"/>
      <c r="BU24" s="434"/>
      <c r="BV24" s="432">
        <v>12764231</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6213</v>
      </c>
      <c r="R25" s="386"/>
      <c r="S25" s="386"/>
      <c r="T25" s="386"/>
      <c r="U25" s="386"/>
      <c r="V25" s="387"/>
      <c r="W25" s="475"/>
      <c r="X25" s="412"/>
      <c r="Y25" s="413"/>
      <c r="Z25" s="388" t="s">
        <v>165</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1578546</v>
      </c>
      <c r="BO25" s="462"/>
      <c r="BP25" s="462"/>
      <c r="BQ25" s="462"/>
      <c r="BR25" s="462"/>
      <c r="BS25" s="462"/>
      <c r="BT25" s="462"/>
      <c r="BU25" s="463"/>
      <c r="BV25" s="461">
        <v>1389799</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5975</v>
      </c>
      <c r="R26" s="386"/>
      <c r="S26" s="386"/>
      <c r="T26" s="386"/>
      <c r="U26" s="386"/>
      <c r="V26" s="387"/>
      <c r="W26" s="475"/>
      <c r="X26" s="412"/>
      <c r="Y26" s="413"/>
      <c r="Z26" s="388" t="s">
        <v>168</v>
      </c>
      <c r="AA26" s="443"/>
      <c r="AB26" s="443"/>
      <c r="AC26" s="443"/>
      <c r="AD26" s="443"/>
      <c r="AE26" s="443"/>
      <c r="AF26" s="443"/>
      <c r="AG26" s="444"/>
      <c r="AH26" s="385">
        <v>14</v>
      </c>
      <c r="AI26" s="386"/>
      <c r="AJ26" s="386"/>
      <c r="AK26" s="386"/>
      <c r="AL26" s="387"/>
      <c r="AM26" s="385">
        <v>47754</v>
      </c>
      <c r="AN26" s="386"/>
      <c r="AO26" s="386"/>
      <c r="AP26" s="386"/>
      <c r="AQ26" s="386"/>
      <c r="AR26" s="387"/>
      <c r="AS26" s="385">
        <v>3411</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3930</v>
      </c>
      <c r="R27" s="386"/>
      <c r="S27" s="386"/>
      <c r="T27" s="386"/>
      <c r="U27" s="386"/>
      <c r="V27" s="387"/>
      <c r="W27" s="475"/>
      <c r="X27" s="412"/>
      <c r="Y27" s="413"/>
      <c r="Z27" s="388" t="s">
        <v>171</v>
      </c>
      <c r="AA27" s="389"/>
      <c r="AB27" s="389"/>
      <c r="AC27" s="389"/>
      <c r="AD27" s="389"/>
      <c r="AE27" s="389"/>
      <c r="AF27" s="389"/>
      <c r="AG27" s="390"/>
      <c r="AH27" s="385">
        <v>6</v>
      </c>
      <c r="AI27" s="386"/>
      <c r="AJ27" s="386"/>
      <c r="AK27" s="386"/>
      <c r="AL27" s="387"/>
      <c r="AM27" s="385">
        <v>25524</v>
      </c>
      <c r="AN27" s="386"/>
      <c r="AO27" s="386"/>
      <c r="AP27" s="386"/>
      <c r="AQ27" s="386"/>
      <c r="AR27" s="387"/>
      <c r="AS27" s="385">
        <v>4254</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100492</v>
      </c>
      <c r="BO27" s="467"/>
      <c r="BP27" s="467"/>
      <c r="BQ27" s="467"/>
      <c r="BR27" s="467"/>
      <c r="BS27" s="467"/>
      <c r="BT27" s="467"/>
      <c r="BU27" s="468"/>
      <c r="BV27" s="466">
        <v>100472</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3140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3529486</v>
      </c>
      <c r="BO28" s="462"/>
      <c r="BP28" s="462"/>
      <c r="BQ28" s="462"/>
      <c r="BR28" s="462"/>
      <c r="BS28" s="462"/>
      <c r="BT28" s="462"/>
      <c r="BU28" s="463"/>
      <c r="BV28" s="461">
        <v>3907510</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16</v>
      </c>
      <c r="M29" s="386"/>
      <c r="N29" s="386"/>
      <c r="O29" s="386"/>
      <c r="P29" s="387"/>
      <c r="Q29" s="385">
        <v>2890</v>
      </c>
      <c r="R29" s="386"/>
      <c r="S29" s="386"/>
      <c r="T29" s="386"/>
      <c r="U29" s="386"/>
      <c r="V29" s="387"/>
      <c r="W29" s="476"/>
      <c r="X29" s="477"/>
      <c r="Y29" s="478"/>
      <c r="Z29" s="388" t="s">
        <v>177</v>
      </c>
      <c r="AA29" s="389"/>
      <c r="AB29" s="389"/>
      <c r="AC29" s="389"/>
      <c r="AD29" s="389"/>
      <c r="AE29" s="389"/>
      <c r="AF29" s="389"/>
      <c r="AG29" s="390"/>
      <c r="AH29" s="385">
        <v>345</v>
      </c>
      <c r="AI29" s="386"/>
      <c r="AJ29" s="386"/>
      <c r="AK29" s="386"/>
      <c r="AL29" s="387"/>
      <c r="AM29" s="385">
        <v>1144563</v>
      </c>
      <c r="AN29" s="386"/>
      <c r="AO29" s="386"/>
      <c r="AP29" s="386"/>
      <c r="AQ29" s="386"/>
      <c r="AR29" s="387"/>
      <c r="AS29" s="385">
        <v>3318</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753093</v>
      </c>
      <c r="BO29" s="433"/>
      <c r="BP29" s="433"/>
      <c r="BQ29" s="433"/>
      <c r="BR29" s="433"/>
      <c r="BS29" s="433"/>
      <c r="BT29" s="433"/>
      <c r="BU29" s="434"/>
      <c r="BV29" s="432">
        <v>618386</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97.5</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7631250</v>
      </c>
      <c r="BO30" s="467"/>
      <c r="BP30" s="467"/>
      <c r="BQ30" s="467"/>
      <c r="BR30" s="467"/>
      <c r="BS30" s="467"/>
      <c r="BT30" s="467"/>
      <c r="BU30" s="468"/>
      <c r="BV30" s="466">
        <v>8041196</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国民健康保険事業特別会計</v>
      </c>
      <c r="X34" s="381"/>
      <c r="Y34" s="381"/>
      <c r="Z34" s="381"/>
      <c r="AA34" s="381"/>
      <c r="AB34" s="381"/>
      <c r="AC34" s="381"/>
      <c r="AD34" s="381"/>
      <c r="AE34" s="381"/>
      <c r="AF34" s="381"/>
      <c r="AG34" s="381"/>
      <c r="AH34" s="381"/>
      <c r="AI34" s="381"/>
      <c r="AJ34" s="381"/>
      <c r="AK34" s="381"/>
      <c r="AL34" s="163"/>
      <c r="AM34" s="380">
        <f>IF(AO34="","",MAX(C34:D43,U34:V43)+1)</f>
        <v>5</v>
      </c>
      <c r="AN34" s="380"/>
      <c r="AO34" s="381" t="str">
        <f>IF('各会計、関係団体の財政状況及び健全化判断比率'!B31="","",'各会計、関係団体の財政状況及び健全化判断比率'!B31)</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鹿児島県市町村総合事務組合</v>
      </c>
      <c r="BZ34" s="381"/>
      <c r="CA34" s="381"/>
      <c r="CB34" s="381"/>
      <c r="CC34" s="381"/>
      <c r="CD34" s="381"/>
      <c r="CE34" s="381"/>
      <c r="CF34" s="381"/>
      <c r="CG34" s="381"/>
      <c r="CH34" s="381"/>
      <c r="CI34" s="381"/>
      <c r="CJ34" s="381"/>
      <c r="CK34" s="381"/>
      <c r="CL34" s="381"/>
      <c r="CM34" s="381"/>
      <c r="CN34" s="163"/>
      <c r="CO34" s="380">
        <f>IF(CQ34="","",MAX(C34:D43,U34:V43,AM34:AN43,BE34:BF43,BW34:BX43)+1)</f>
        <v>15</v>
      </c>
      <c r="CP34" s="380"/>
      <c r="CQ34" s="381" t="str">
        <f>IF('各会計、関係団体の財政状況及び健全化判断比率'!BS7="","",'各会計、関係団体の財政状況及び健全化判断比率'!BS7)</f>
        <v>（有）川辺やすらぎの郷</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介護保険事業特別会計</v>
      </c>
      <c r="X35" s="381"/>
      <c r="Y35" s="381"/>
      <c r="Z35" s="381"/>
      <c r="AA35" s="381"/>
      <c r="AB35" s="381"/>
      <c r="AC35" s="381"/>
      <c r="AD35" s="381"/>
      <c r="AE35" s="381"/>
      <c r="AF35" s="381"/>
      <c r="AG35" s="381"/>
      <c r="AH35" s="381"/>
      <c r="AI35" s="381"/>
      <c r="AJ35" s="381"/>
      <c r="AK35" s="381"/>
      <c r="AL35" s="163"/>
      <c r="AM35" s="380">
        <f t="shared" ref="AM35:AM43" si="0">IF(AO35="","",AM34+1)</f>
        <v>6</v>
      </c>
      <c r="AN35" s="380"/>
      <c r="AO35" s="381" t="str">
        <f>IF('各会計、関係団体の財政状況及び健全化判断比率'!B32="","",'各会計、関係団体の財政状況及び健全化判断比率'!B32)</f>
        <v>農業集落排水事業会計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南薩地区衛生管理組合</v>
      </c>
      <c r="BZ35" s="381"/>
      <c r="CA35" s="381"/>
      <c r="CB35" s="381"/>
      <c r="CC35" s="381"/>
      <c r="CD35" s="381"/>
      <c r="CE35" s="381"/>
      <c r="CF35" s="381"/>
      <c r="CG35" s="381"/>
      <c r="CH35" s="381"/>
      <c r="CI35" s="381"/>
      <c r="CJ35" s="381"/>
      <c r="CK35" s="381"/>
      <c r="CL35" s="381"/>
      <c r="CM35" s="381"/>
      <c r="CN35" s="163"/>
      <c r="CO35" s="380">
        <f t="shared" ref="CO35:CO43" si="3">IF(CQ35="","",CO34+1)</f>
        <v>16</v>
      </c>
      <c r="CP35" s="380"/>
      <c r="CQ35" s="381" t="str">
        <f>IF('各会計、関係団体の財政状況及び健全化判断比率'!BS8="","",'各会計、関係団体の財政状況及び健全化判断比率'!BS8)</f>
        <v>（株）南薩木材加工センター</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後期高齢者医療特別会計</v>
      </c>
      <c r="X36" s="381"/>
      <c r="Y36" s="381"/>
      <c r="Z36" s="381"/>
      <c r="AA36" s="381"/>
      <c r="AB36" s="381"/>
      <c r="AC36" s="381"/>
      <c r="AD36" s="381"/>
      <c r="AE36" s="381"/>
      <c r="AF36" s="381"/>
      <c r="AG36" s="381"/>
      <c r="AH36" s="381"/>
      <c r="AI36" s="381"/>
      <c r="AJ36" s="381"/>
      <c r="AK36" s="381"/>
      <c r="AL36" s="163"/>
      <c r="AM36" s="380">
        <f t="shared" si="0"/>
        <v>7</v>
      </c>
      <c r="AN36" s="380"/>
      <c r="AO36" s="381" t="str">
        <f>IF('各会計、関係団体の財政状況及び健全化判断比率'!B33="","",'各会計、関係団体の財政状況及び健全化判断比率'!B33)</f>
        <v>公共下水道事業会計</v>
      </c>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指宿南九州消防組合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t="str">
        <f t="shared" si="4"/>
        <v/>
      </c>
      <c r="V37" s="380"/>
      <c r="W37" s="381"/>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指宿広域市町村圏組合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南薩介護保険事務組合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鹿児島県後期高齢者医療広域連合（一般会計）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鹿児島県後期高齢者医療広域連合（特別会計）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Uw0eaoCfVYgDqOvyX6VFjwl/qS55ulek85HH9FMiJek61ntbTg5YvoaLINq+vz5tn8SuRVINGcEba6FViZ3RIw==" saltValue="KlgQjCJNPb4XUjbzbbT46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3734204</v>
      </c>
      <c r="S5" s="690"/>
      <c r="T5" s="690"/>
      <c r="U5" s="690"/>
      <c r="V5" s="690"/>
      <c r="W5" s="690"/>
      <c r="X5" s="690"/>
      <c r="Y5" s="715"/>
      <c r="Z5" s="728">
        <v>12.5</v>
      </c>
      <c r="AA5" s="728"/>
      <c r="AB5" s="728"/>
      <c r="AC5" s="728"/>
      <c r="AD5" s="729">
        <v>3734204</v>
      </c>
      <c r="AE5" s="729"/>
      <c r="AF5" s="729"/>
      <c r="AG5" s="729"/>
      <c r="AH5" s="729"/>
      <c r="AI5" s="729"/>
      <c r="AJ5" s="729"/>
      <c r="AK5" s="729"/>
      <c r="AL5" s="716">
        <v>29</v>
      </c>
      <c r="AM5" s="698"/>
      <c r="AN5" s="698"/>
      <c r="AO5" s="717"/>
      <c r="AP5" s="692" t="s">
        <v>216</v>
      </c>
      <c r="AQ5" s="693"/>
      <c r="AR5" s="693"/>
      <c r="AS5" s="693"/>
      <c r="AT5" s="693"/>
      <c r="AU5" s="693"/>
      <c r="AV5" s="693"/>
      <c r="AW5" s="693"/>
      <c r="AX5" s="693"/>
      <c r="AY5" s="693"/>
      <c r="AZ5" s="693"/>
      <c r="BA5" s="693"/>
      <c r="BB5" s="693"/>
      <c r="BC5" s="693"/>
      <c r="BD5" s="693"/>
      <c r="BE5" s="693"/>
      <c r="BF5" s="694"/>
      <c r="BG5" s="634">
        <v>3734204</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381739</v>
      </c>
      <c r="S6" s="635"/>
      <c r="T6" s="635"/>
      <c r="U6" s="635"/>
      <c r="V6" s="635"/>
      <c r="W6" s="635"/>
      <c r="X6" s="635"/>
      <c r="Y6" s="636"/>
      <c r="Z6" s="672">
        <v>1.3</v>
      </c>
      <c r="AA6" s="672"/>
      <c r="AB6" s="672"/>
      <c r="AC6" s="672"/>
      <c r="AD6" s="673">
        <v>381739</v>
      </c>
      <c r="AE6" s="673"/>
      <c r="AF6" s="673"/>
      <c r="AG6" s="673"/>
      <c r="AH6" s="673"/>
      <c r="AI6" s="673"/>
      <c r="AJ6" s="673"/>
      <c r="AK6" s="673"/>
      <c r="AL6" s="637">
        <v>3</v>
      </c>
      <c r="AM6" s="638"/>
      <c r="AN6" s="638"/>
      <c r="AO6" s="674"/>
      <c r="AP6" s="631" t="s">
        <v>221</v>
      </c>
      <c r="AQ6" s="632"/>
      <c r="AR6" s="632"/>
      <c r="AS6" s="632"/>
      <c r="AT6" s="632"/>
      <c r="AU6" s="632"/>
      <c r="AV6" s="632"/>
      <c r="AW6" s="632"/>
      <c r="AX6" s="632"/>
      <c r="AY6" s="632"/>
      <c r="AZ6" s="632"/>
      <c r="BA6" s="632"/>
      <c r="BB6" s="632"/>
      <c r="BC6" s="632"/>
      <c r="BD6" s="632"/>
      <c r="BE6" s="632"/>
      <c r="BF6" s="633"/>
      <c r="BG6" s="634">
        <v>3734204</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150103</v>
      </c>
      <c r="CS6" s="635"/>
      <c r="CT6" s="635"/>
      <c r="CU6" s="635"/>
      <c r="CV6" s="635"/>
      <c r="CW6" s="635"/>
      <c r="CX6" s="635"/>
      <c r="CY6" s="636"/>
      <c r="CZ6" s="716">
        <v>0.5</v>
      </c>
      <c r="DA6" s="698"/>
      <c r="DB6" s="698"/>
      <c r="DC6" s="718"/>
      <c r="DD6" s="640" t="s">
        <v>122</v>
      </c>
      <c r="DE6" s="635"/>
      <c r="DF6" s="635"/>
      <c r="DG6" s="635"/>
      <c r="DH6" s="635"/>
      <c r="DI6" s="635"/>
      <c r="DJ6" s="635"/>
      <c r="DK6" s="635"/>
      <c r="DL6" s="635"/>
      <c r="DM6" s="635"/>
      <c r="DN6" s="635"/>
      <c r="DO6" s="635"/>
      <c r="DP6" s="636"/>
      <c r="DQ6" s="640">
        <v>150103</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1155</v>
      </c>
      <c r="S7" s="635"/>
      <c r="T7" s="635"/>
      <c r="U7" s="635"/>
      <c r="V7" s="635"/>
      <c r="W7" s="635"/>
      <c r="X7" s="635"/>
      <c r="Y7" s="636"/>
      <c r="Z7" s="672">
        <v>0</v>
      </c>
      <c r="AA7" s="672"/>
      <c r="AB7" s="672"/>
      <c r="AC7" s="672"/>
      <c r="AD7" s="673">
        <v>1155</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1101962</v>
      </c>
      <c r="BH7" s="635"/>
      <c r="BI7" s="635"/>
      <c r="BJ7" s="635"/>
      <c r="BK7" s="635"/>
      <c r="BL7" s="635"/>
      <c r="BM7" s="635"/>
      <c r="BN7" s="636"/>
      <c r="BO7" s="672">
        <v>29.5</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6247176</v>
      </c>
      <c r="CS7" s="635"/>
      <c r="CT7" s="635"/>
      <c r="CU7" s="635"/>
      <c r="CV7" s="635"/>
      <c r="CW7" s="635"/>
      <c r="CX7" s="635"/>
      <c r="CY7" s="636"/>
      <c r="CZ7" s="672">
        <v>21.7</v>
      </c>
      <c r="DA7" s="672"/>
      <c r="DB7" s="672"/>
      <c r="DC7" s="672"/>
      <c r="DD7" s="640">
        <v>2138995</v>
      </c>
      <c r="DE7" s="635"/>
      <c r="DF7" s="635"/>
      <c r="DG7" s="635"/>
      <c r="DH7" s="635"/>
      <c r="DI7" s="635"/>
      <c r="DJ7" s="635"/>
      <c r="DK7" s="635"/>
      <c r="DL7" s="635"/>
      <c r="DM7" s="635"/>
      <c r="DN7" s="635"/>
      <c r="DO7" s="635"/>
      <c r="DP7" s="636"/>
      <c r="DQ7" s="640">
        <v>2482920</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13190</v>
      </c>
      <c r="S8" s="635"/>
      <c r="T8" s="635"/>
      <c r="U8" s="635"/>
      <c r="V8" s="635"/>
      <c r="W8" s="635"/>
      <c r="X8" s="635"/>
      <c r="Y8" s="636"/>
      <c r="Z8" s="672">
        <v>0</v>
      </c>
      <c r="AA8" s="672"/>
      <c r="AB8" s="672"/>
      <c r="AC8" s="672"/>
      <c r="AD8" s="673">
        <v>13190</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45107</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8744613</v>
      </c>
      <c r="CS8" s="635"/>
      <c r="CT8" s="635"/>
      <c r="CU8" s="635"/>
      <c r="CV8" s="635"/>
      <c r="CW8" s="635"/>
      <c r="CX8" s="635"/>
      <c r="CY8" s="636"/>
      <c r="CZ8" s="672">
        <v>30.3</v>
      </c>
      <c r="DA8" s="672"/>
      <c r="DB8" s="672"/>
      <c r="DC8" s="672"/>
      <c r="DD8" s="640">
        <v>67720</v>
      </c>
      <c r="DE8" s="635"/>
      <c r="DF8" s="635"/>
      <c r="DG8" s="635"/>
      <c r="DH8" s="635"/>
      <c r="DI8" s="635"/>
      <c r="DJ8" s="635"/>
      <c r="DK8" s="635"/>
      <c r="DL8" s="635"/>
      <c r="DM8" s="635"/>
      <c r="DN8" s="635"/>
      <c r="DO8" s="635"/>
      <c r="DP8" s="636"/>
      <c r="DQ8" s="640">
        <v>4642735</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18363</v>
      </c>
      <c r="S9" s="635"/>
      <c r="T9" s="635"/>
      <c r="U9" s="635"/>
      <c r="V9" s="635"/>
      <c r="W9" s="635"/>
      <c r="X9" s="635"/>
      <c r="Y9" s="636"/>
      <c r="Z9" s="672">
        <v>0.1</v>
      </c>
      <c r="AA9" s="672"/>
      <c r="AB9" s="672"/>
      <c r="AC9" s="672"/>
      <c r="AD9" s="673">
        <v>18363</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896559</v>
      </c>
      <c r="BH9" s="635"/>
      <c r="BI9" s="635"/>
      <c r="BJ9" s="635"/>
      <c r="BK9" s="635"/>
      <c r="BL9" s="635"/>
      <c r="BM9" s="635"/>
      <c r="BN9" s="636"/>
      <c r="BO9" s="672">
        <v>24</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2673512</v>
      </c>
      <c r="CS9" s="635"/>
      <c r="CT9" s="635"/>
      <c r="CU9" s="635"/>
      <c r="CV9" s="635"/>
      <c r="CW9" s="635"/>
      <c r="CX9" s="635"/>
      <c r="CY9" s="636"/>
      <c r="CZ9" s="672">
        <v>9.3000000000000007</v>
      </c>
      <c r="DA9" s="672"/>
      <c r="DB9" s="672"/>
      <c r="DC9" s="672"/>
      <c r="DD9" s="640">
        <v>797000</v>
      </c>
      <c r="DE9" s="635"/>
      <c r="DF9" s="635"/>
      <c r="DG9" s="635"/>
      <c r="DH9" s="635"/>
      <c r="DI9" s="635"/>
      <c r="DJ9" s="635"/>
      <c r="DK9" s="635"/>
      <c r="DL9" s="635"/>
      <c r="DM9" s="635"/>
      <c r="DN9" s="635"/>
      <c r="DO9" s="635"/>
      <c r="DP9" s="636"/>
      <c r="DQ9" s="640">
        <v>1061338</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73305</v>
      </c>
      <c r="BH10" s="635"/>
      <c r="BI10" s="635"/>
      <c r="BJ10" s="635"/>
      <c r="BK10" s="635"/>
      <c r="BL10" s="635"/>
      <c r="BM10" s="635"/>
      <c r="BN10" s="636"/>
      <c r="BO10" s="672">
        <v>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t="s">
        <v>122</v>
      </c>
      <c r="CS10" s="635"/>
      <c r="CT10" s="635"/>
      <c r="CU10" s="635"/>
      <c r="CV10" s="635"/>
      <c r="CW10" s="635"/>
      <c r="CX10" s="635"/>
      <c r="CY10" s="636"/>
      <c r="CZ10" s="672" t="s">
        <v>122</v>
      </c>
      <c r="DA10" s="672"/>
      <c r="DB10" s="672"/>
      <c r="DC10" s="672"/>
      <c r="DD10" s="640" t="s">
        <v>122</v>
      </c>
      <c r="DE10" s="635"/>
      <c r="DF10" s="635"/>
      <c r="DG10" s="635"/>
      <c r="DH10" s="635"/>
      <c r="DI10" s="635"/>
      <c r="DJ10" s="635"/>
      <c r="DK10" s="635"/>
      <c r="DL10" s="635"/>
      <c r="DM10" s="635"/>
      <c r="DN10" s="635"/>
      <c r="DO10" s="635"/>
      <c r="DP10" s="636"/>
      <c r="DQ10" s="640" t="s">
        <v>122</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857919</v>
      </c>
      <c r="S11" s="635"/>
      <c r="T11" s="635"/>
      <c r="U11" s="635"/>
      <c r="V11" s="635"/>
      <c r="W11" s="635"/>
      <c r="X11" s="635"/>
      <c r="Y11" s="636"/>
      <c r="Z11" s="637">
        <v>2.9</v>
      </c>
      <c r="AA11" s="638"/>
      <c r="AB11" s="638"/>
      <c r="AC11" s="639"/>
      <c r="AD11" s="640">
        <v>857919</v>
      </c>
      <c r="AE11" s="635"/>
      <c r="AF11" s="635"/>
      <c r="AG11" s="635"/>
      <c r="AH11" s="635"/>
      <c r="AI11" s="635"/>
      <c r="AJ11" s="635"/>
      <c r="AK11" s="636"/>
      <c r="AL11" s="637">
        <v>6.7</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86991</v>
      </c>
      <c r="BH11" s="635"/>
      <c r="BI11" s="635"/>
      <c r="BJ11" s="635"/>
      <c r="BK11" s="635"/>
      <c r="BL11" s="635"/>
      <c r="BM11" s="635"/>
      <c r="BN11" s="636"/>
      <c r="BO11" s="672">
        <v>2.2999999999999998</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1791104</v>
      </c>
      <c r="CS11" s="635"/>
      <c r="CT11" s="635"/>
      <c r="CU11" s="635"/>
      <c r="CV11" s="635"/>
      <c r="CW11" s="635"/>
      <c r="CX11" s="635"/>
      <c r="CY11" s="636"/>
      <c r="CZ11" s="672">
        <v>6.2</v>
      </c>
      <c r="DA11" s="672"/>
      <c r="DB11" s="672"/>
      <c r="DC11" s="672"/>
      <c r="DD11" s="640">
        <v>702154</v>
      </c>
      <c r="DE11" s="635"/>
      <c r="DF11" s="635"/>
      <c r="DG11" s="635"/>
      <c r="DH11" s="635"/>
      <c r="DI11" s="635"/>
      <c r="DJ11" s="635"/>
      <c r="DK11" s="635"/>
      <c r="DL11" s="635"/>
      <c r="DM11" s="635"/>
      <c r="DN11" s="635"/>
      <c r="DO11" s="635"/>
      <c r="DP11" s="636"/>
      <c r="DQ11" s="640">
        <v>835899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v>14422</v>
      </c>
      <c r="S12" s="635"/>
      <c r="T12" s="635"/>
      <c r="U12" s="635"/>
      <c r="V12" s="635"/>
      <c r="W12" s="635"/>
      <c r="X12" s="635"/>
      <c r="Y12" s="636"/>
      <c r="Z12" s="672">
        <v>0</v>
      </c>
      <c r="AA12" s="672"/>
      <c r="AB12" s="672"/>
      <c r="AC12" s="672"/>
      <c r="AD12" s="673">
        <v>14422</v>
      </c>
      <c r="AE12" s="673"/>
      <c r="AF12" s="673"/>
      <c r="AG12" s="673"/>
      <c r="AH12" s="673"/>
      <c r="AI12" s="673"/>
      <c r="AJ12" s="673"/>
      <c r="AK12" s="673"/>
      <c r="AL12" s="637">
        <v>0.1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2219697</v>
      </c>
      <c r="BH12" s="635"/>
      <c r="BI12" s="635"/>
      <c r="BJ12" s="635"/>
      <c r="BK12" s="635"/>
      <c r="BL12" s="635"/>
      <c r="BM12" s="635"/>
      <c r="BN12" s="636"/>
      <c r="BO12" s="672">
        <v>59.4</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1717546</v>
      </c>
      <c r="CS12" s="635"/>
      <c r="CT12" s="635"/>
      <c r="CU12" s="635"/>
      <c r="CV12" s="635"/>
      <c r="CW12" s="635"/>
      <c r="CX12" s="635"/>
      <c r="CY12" s="636"/>
      <c r="CZ12" s="672">
        <v>6</v>
      </c>
      <c r="DA12" s="672"/>
      <c r="DB12" s="672"/>
      <c r="DC12" s="672"/>
      <c r="DD12" s="640">
        <v>62339</v>
      </c>
      <c r="DE12" s="635"/>
      <c r="DF12" s="635"/>
      <c r="DG12" s="635"/>
      <c r="DH12" s="635"/>
      <c r="DI12" s="635"/>
      <c r="DJ12" s="635"/>
      <c r="DK12" s="635"/>
      <c r="DL12" s="635"/>
      <c r="DM12" s="635"/>
      <c r="DN12" s="635"/>
      <c r="DO12" s="635"/>
      <c r="DP12" s="636"/>
      <c r="DQ12" s="640">
        <v>293522</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2180193</v>
      </c>
      <c r="BH13" s="635"/>
      <c r="BI13" s="635"/>
      <c r="BJ13" s="635"/>
      <c r="BK13" s="635"/>
      <c r="BL13" s="635"/>
      <c r="BM13" s="635"/>
      <c r="BN13" s="636"/>
      <c r="BO13" s="672">
        <v>58.4</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1765018</v>
      </c>
      <c r="CS13" s="635"/>
      <c r="CT13" s="635"/>
      <c r="CU13" s="635"/>
      <c r="CV13" s="635"/>
      <c r="CW13" s="635"/>
      <c r="CX13" s="635"/>
      <c r="CY13" s="636"/>
      <c r="CZ13" s="672">
        <v>6.1</v>
      </c>
      <c r="DA13" s="672"/>
      <c r="DB13" s="672"/>
      <c r="DC13" s="672"/>
      <c r="DD13" s="640">
        <v>1014805</v>
      </c>
      <c r="DE13" s="635"/>
      <c r="DF13" s="635"/>
      <c r="DG13" s="635"/>
      <c r="DH13" s="635"/>
      <c r="DI13" s="635"/>
      <c r="DJ13" s="635"/>
      <c r="DK13" s="635"/>
      <c r="DL13" s="635"/>
      <c r="DM13" s="635"/>
      <c r="DN13" s="635"/>
      <c r="DO13" s="635"/>
      <c r="DP13" s="636"/>
      <c r="DQ13" s="640">
        <v>804570</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170344</v>
      </c>
      <c r="BH14" s="635"/>
      <c r="BI14" s="635"/>
      <c r="BJ14" s="635"/>
      <c r="BK14" s="635"/>
      <c r="BL14" s="635"/>
      <c r="BM14" s="635"/>
      <c r="BN14" s="636"/>
      <c r="BO14" s="672">
        <v>4.5999999999999996</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1007995</v>
      </c>
      <c r="CS14" s="635"/>
      <c r="CT14" s="635"/>
      <c r="CU14" s="635"/>
      <c r="CV14" s="635"/>
      <c r="CW14" s="635"/>
      <c r="CX14" s="635"/>
      <c r="CY14" s="636"/>
      <c r="CZ14" s="672">
        <v>3.5</v>
      </c>
      <c r="DA14" s="672"/>
      <c r="DB14" s="672"/>
      <c r="DC14" s="672"/>
      <c r="DD14" s="640">
        <v>63598</v>
      </c>
      <c r="DE14" s="635"/>
      <c r="DF14" s="635"/>
      <c r="DG14" s="635"/>
      <c r="DH14" s="635"/>
      <c r="DI14" s="635"/>
      <c r="DJ14" s="635"/>
      <c r="DK14" s="635"/>
      <c r="DL14" s="635"/>
      <c r="DM14" s="635"/>
      <c r="DN14" s="635"/>
      <c r="DO14" s="635"/>
      <c r="DP14" s="636"/>
      <c r="DQ14" s="640">
        <v>935287</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26446</v>
      </c>
      <c r="S15" s="635"/>
      <c r="T15" s="635"/>
      <c r="U15" s="635"/>
      <c r="V15" s="635"/>
      <c r="W15" s="635"/>
      <c r="X15" s="635"/>
      <c r="Y15" s="636"/>
      <c r="Z15" s="672">
        <v>0.1</v>
      </c>
      <c r="AA15" s="672"/>
      <c r="AB15" s="672"/>
      <c r="AC15" s="672"/>
      <c r="AD15" s="673">
        <v>26446</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230195</v>
      </c>
      <c r="BH15" s="635"/>
      <c r="BI15" s="635"/>
      <c r="BJ15" s="635"/>
      <c r="BK15" s="635"/>
      <c r="BL15" s="635"/>
      <c r="BM15" s="635"/>
      <c r="BN15" s="636"/>
      <c r="BO15" s="672">
        <v>6.2</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2389332</v>
      </c>
      <c r="CS15" s="635"/>
      <c r="CT15" s="635"/>
      <c r="CU15" s="635"/>
      <c r="CV15" s="635"/>
      <c r="CW15" s="635"/>
      <c r="CX15" s="635"/>
      <c r="CY15" s="636"/>
      <c r="CZ15" s="672">
        <v>8.3000000000000007</v>
      </c>
      <c r="DA15" s="672"/>
      <c r="DB15" s="672"/>
      <c r="DC15" s="672"/>
      <c r="DD15" s="640">
        <v>683131</v>
      </c>
      <c r="DE15" s="635"/>
      <c r="DF15" s="635"/>
      <c r="DG15" s="635"/>
      <c r="DH15" s="635"/>
      <c r="DI15" s="635"/>
      <c r="DJ15" s="635"/>
      <c r="DK15" s="635"/>
      <c r="DL15" s="635"/>
      <c r="DM15" s="635"/>
      <c r="DN15" s="635"/>
      <c r="DO15" s="635"/>
      <c r="DP15" s="636"/>
      <c r="DQ15" s="640">
        <v>1457425</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62735</v>
      </c>
      <c r="S16" s="635"/>
      <c r="T16" s="635"/>
      <c r="U16" s="635"/>
      <c r="V16" s="635"/>
      <c r="W16" s="635"/>
      <c r="X16" s="635"/>
      <c r="Y16" s="636"/>
      <c r="Z16" s="672">
        <v>0.2</v>
      </c>
      <c r="AA16" s="672"/>
      <c r="AB16" s="672"/>
      <c r="AC16" s="672"/>
      <c r="AD16" s="673">
        <v>62735</v>
      </c>
      <c r="AE16" s="673"/>
      <c r="AF16" s="673"/>
      <c r="AG16" s="673"/>
      <c r="AH16" s="673"/>
      <c r="AI16" s="673"/>
      <c r="AJ16" s="673"/>
      <c r="AK16" s="673"/>
      <c r="AL16" s="637">
        <v>0.5</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v>12006</v>
      </c>
      <c r="BH16" s="635"/>
      <c r="BI16" s="635"/>
      <c r="BJ16" s="635"/>
      <c r="BK16" s="635"/>
      <c r="BL16" s="635"/>
      <c r="BM16" s="635"/>
      <c r="BN16" s="636"/>
      <c r="BO16" s="672">
        <v>0.3</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303674</v>
      </c>
      <c r="CS16" s="635"/>
      <c r="CT16" s="635"/>
      <c r="CU16" s="635"/>
      <c r="CV16" s="635"/>
      <c r="CW16" s="635"/>
      <c r="CX16" s="635"/>
      <c r="CY16" s="636"/>
      <c r="CZ16" s="672">
        <v>1.1000000000000001</v>
      </c>
      <c r="DA16" s="672"/>
      <c r="DB16" s="672"/>
      <c r="DC16" s="672"/>
      <c r="DD16" s="640" t="s">
        <v>122</v>
      </c>
      <c r="DE16" s="635"/>
      <c r="DF16" s="635"/>
      <c r="DG16" s="635"/>
      <c r="DH16" s="635"/>
      <c r="DI16" s="635"/>
      <c r="DJ16" s="635"/>
      <c r="DK16" s="635"/>
      <c r="DL16" s="635"/>
      <c r="DM16" s="635"/>
      <c r="DN16" s="635"/>
      <c r="DO16" s="635"/>
      <c r="DP16" s="636"/>
      <c r="DQ16" s="640">
        <v>129526</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144943</v>
      </c>
      <c r="S17" s="635"/>
      <c r="T17" s="635"/>
      <c r="U17" s="635"/>
      <c r="V17" s="635"/>
      <c r="W17" s="635"/>
      <c r="X17" s="635"/>
      <c r="Y17" s="636"/>
      <c r="Z17" s="672">
        <v>0.5</v>
      </c>
      <c r="AA17" s="672"/>
      <c r="AB17" s="672"/>
      <c r="AC17" s="672"/>
      <c r="AD17" s="673">
        <v>144943</v>
      </c>
      <c r="AE17" s="673"/>
      <c r="AF17" s="673"/>
      <c r="AG17" s="673"/>
      <c r="AH17" s="673"/>
      <c r="AI17" s="673"/>
      <c r="AJ17" s="673"/>
      <c r="AK17" s="673"/>
      <c r="AL17" s="637">
        <v>1.1000000000000001</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2053564</v>
      </c>
      <c r="CS17" s="635"/>
      <c r="CT17" s="635"/>
      <c r="CU17" s="635"/>
      <c r="CV17" s="635"/>
      <c r="CW17" s="635"/>
      <c r="CX17" s="635"/>
      <c r="CY17" s="636"/>
      <c r="CZ17" s="672">
        <v>7.1</v>
      </c>
      <c r="DA17" s="672"/>
      <c r="DB17" s="672"/>
      <c r="DC17" s="672"/>
      <c r="DD17" s="640" t="s">
        <v>122</v>
      </c>
      <c r="DE17" s="635"/>
      <c r="DF17" s="635"/>
      <c r="DG17" s="635"/>
      <c r="DH17" s="635"/>
      <c r="DI17" s="635"/>
      <c r="DJ17" s="635"/>
      <c r="DK17" s="635"/>
      <c r="DL17" s="635"/>
      <c r="DM17" s="635"/>
      <c r="DN17" s="635"/>
      <c r="DO17" s="635"/>
      <c r="DP17" s="636"/>
      <c r="DQ17" s="640">
        <v>2010151</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23834</v>
      </c>
      <c r="S18" s="635"/>
      <c r="T18" s="635"/>
      <c r="U18" s="635"/>
      <c r="V18" s="635"/>
      <c r="W18" s="635"/>
      <c r="X18" s="635"/>
      <c r="Y18" s="636"/>
      <c r="Z18" s="672">
        <v>0.1</v>
      </c>
      <c r="AA18" s="672"/>
      <c r="AB18" s="672"/>
      <c r="AC18" s="672"/>
      <c r="AD18" s="673">
        <v>23834</v>
      </c>
      <c r="AE18" s="673"/>
      <c r="AF18" s="673"/>
      <c r="AG18" s="673"/>
      <c r="AH18" s="673"/>
      <c r="AI18" s="673"/>
      <c r="AJ18" s="673"/>
      <c r="AK18" s="673"/>
      <c r="AL18" s="637">
        <v>0.2</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112894</v>
      </c>
      <c r="S19" s="635"/>
      <c r="T19" s="635"/>
      <c r="U19" s="635"/>
      <c r="V19" s="635"/>
      <c r="W19" s="635"/>
      <c r="X19" s="635"/>
      <c r="Y19" s="636"/>
      <c r="Z19" s="672">
        <v>0.4</v>
      </c>
      <c r="AA19" s="672"/>
      <c r="AB19" s="672"/>
      <c r="AC19" s="672"/>
      <c r="AD19" s="673">
        <v>112894</v>
      </c>
      <c r="AE19" s="673"/>
      <c r="AF19" s="673"/>
      <c r="AG19" s="673"/>
      <c r="AH19" s="673"/>
      <c r="AI19" s="673"/>
      <c r="AJ19" s="673"/>
      <c r="AK19" s="673"/>
      <c r="AL19" s="637">
        <v>0.9</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8215</v>
      </c>
      <c r="S20" s="635"/>
      <c r="T20" s="635"/>
      <c r="U20" s="635"/>
      <c r="V20" s="635"/>
      <c r="W20" s="635"/>
      <c r="X20" s="635"/>
      <c r="Y20" s="636"/>
      <c r="Z20" s="672">
        <v>0</v>
      </c>
      <c r="AA20" s="672"/>
      <c r="AB20" s="672"/>
      <c r="AC20" s="672"/>
      <c r="AD20" s="673">
        <v>8215</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28843637</v>
      </c>
      <c r="CS20" s="635"/>
      <c r="CT20" s="635"/>
      <c r="CU20" s="635"/>
      <c r="CV20" s="635"/>
      <c r="CW20" s="635"/>
      <c r="CX20" s="635"/>
      <c r="CY20" s="636"/>
      <c r="CZ20" s="672">
        <v>100</v>
      </c>
      <c r="DA20" s="672"/>
      <c r="DB20" s="672"/>
      <c r="DC20" s="672"/>
      <c r="DD20" s="640">
        <v>5529742</v>
      </c>
      <c r="DE20" s="635"/>
      <c r="DF20" s="635"/>
      <c r="DG20" s="635"/>
      <c r="DH20" s="635"/>
      <c r="DI20" s="635"/>
      <c r="DJ20" s="635"/>
      <c r="DK20" s="635"/>
      <c r="DL20" s="635"/>
      <c r="DM20" s="635"/>
      <c r="DN20" s="635"/>
      <c r="DO20" s="635"/>
      <c r="DP20" s="636"/>
      <c r="DQ20" s="640">
        <v>14803476</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8201713</v>
      </c>
      <c r="S21" s="635"/>
      <c r="T21" s="635"/>
      <c r="U21" s="635"/>
      <c r="V21" s="635"/>
      <c r="W21" s="635"/>
      <c r="X21" s="635"/>
      <c r="Y21" s="636"/>
      <c r="Z21" s="672">
        <v>27.4</v>
      </c>
      <c r="AA21" s="672"/>
      <c r="AB21" s="672"/>
      <c r="AC21" s="672"/>
      <c r="AD21" s="673">
        <v>7563461</v>
      </c>
      <c r="AE21" s="673"/>
      <c r="AF21" s="673"/>
      <c r="AG21" s="673"/>
      <c r="AH21" s="673"/>
      <c r="AI21" s="673"/>
      <c r="AJ21" s="673"/>
      <c r="AK21" s="673"/>
      <c r="AL21" s="637">
        <v>58.7</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7563461</v>
      </c>
      <c r="S22" s="635"/>
      <c r="T22" s="635"/>
      <c r="U22" s="635"/>
      <c r="V22" s="635"/>
      <c r="W22" s="635"/>
      <c r="X22" s="635"/>
      <c r="Y22" s="636"/>
      <c r="Z22" s="672">
        <v>25.2</v>
      </c>
      <c r="AA22" s="672"/>
      <c r="AB22" s="672"/>
      <c r="AC22" s="672"/>
      <c r="AD22" s="673">
        <v>7563461</v>
      </c>
      <c r="AE22" s="673"/>
      <c r="AF22" s="673"/>
      <c r="AG22" s="673"/>
      <c r="AH22" s="673"/>
      <c r="AI22" s="673"/>
      <c r="AJ22" s="673"/>
      <c r="AK22" s="673"/>
      <c r="AL22" s="637">
        <v>58.7</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638252</v>
      </c>
      <c r="S23" s="635"/>
      <c r="T23" s="635"/>
      <c r="U23" s="635"/>
      <c r="V23" s="635"/>
      <c r="W23" s="635"/>
      <c r="X23" s="635"/>
      <c r="Y23" s="636"/>
      <c r="Z23" s="672">
        <v>2.1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10907765</v>
      </c>
      <c r="CS24" s="690"/>
      <c r="CT24" s="690"/>
      <c r="CU24" s="690"/>
      <c r="CV24" s="690"/>
      <c r="CW24" s="690"/>
      <c r="CX24" s="690"/>
      <c r="CY24" s="715"/>
      <c r="CZ24" s="716">
        <v>37.799999999999997</v>
      </c>
      <c r="DA24" s="698"/>
      <c r="DB24" s="698"/>
      <c r="DC24" s="718"/>
      <c r="DD24" s="714">
        <v>7136521</v>
      </c>
      <c r="DE24" s="690"/>
      <c r="DF24" s="690"/>
      <c r="DG24" s="690"/>
      <c r="DH24" s="690"/>
      <c r="DI24" s="690"/>
      <c r="DJ24" s="690"/>
      <c r="DK24" s="715"/>
      <c r="DL24" s="714">
        <v>6803299</v>
      </c>
      <c r="DM24" s="690"/>
      <c r="DN24" s="690"/>
      <c r="DO24" s="690"/>
      <c r="DP24" s="690"/>
      <c r="DQ24" s="690"/>
      <c r="DR24" s="690"/>
      <c r="DS24" s="690"/>
      <c r="DT24" s="690"/>
      <c r="DU24" s="690"/>
      <c r="DV24" s="715"/>
      <c r="DW24" s="716">
        <v>52.7</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13456829</v>
      </c>
      <c r="S25" s="635"/>
      <c r="T25" s="635"/>
      <c r="U25" s="635"/>
      <c r="V25" s="635"/>
      <c r="W25" s="635"/>
      <c r="X25" s="635"/>
      <c r="Y25" s="636"/>
      <c r="Z25" s="672">
        <v>44.9</v>
      </c>
      <c r="AA25" s="672"/>
      <c r="AB25" s="672"/>
      <c r="AC25" s="672"/>
      <c r="AD25" s="673">
        <v>12818577</v>
      </c>
      <c r="AE25" s="673"/>
      <c r="AF25" s="673"/>
      <c r="AG25" s="673"/>
      <c r="AH25" s="673"/>
      <c r="AI25" s="673"/>
      <c r="AJ25" s="673"/>
      <c r="AK25" s="673"/>
      <c r="AL25" s="637">
        <v>99.5</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3647044</v>
      </c>
      <c r="CS25" s="647"/>
      <c r="CT25" s="647"/>
      <c r="CU25" s="647"/>
      <c r="CV25" s="647"/>
      <c r="CW25" s="647"/>
      <c r="CX25" s="647"/>
      <c r="CY25" s="648"/>
      <c r="CZ25" s="637">
        <v>12.6</v>
      </c>
      <c r="DA25" s="649"/>
      <c r="DB25" s="649"/>
      <c r="DC25" s="650"/>
      <c r="DD25" s="640">
        <v>3402797</v>
      </c>
      <c r="DE25" s="647"/>
      <c r="DF25" s="647"/>
      <c r="DG25" s="647"/>
      <c r="DH25" s="647"/>
      <c r="DI25" s="647"/>
      <c r="DJ25" s="647"/>
      <c r="DK25" s="648"/>
      <c r="DL25" s="640">
        <v>3345610</v>
      </c>
      <c r="DM25" s="647"/>
      <c r="DN25" s="647"/>
      <c r="DO25" s="647"/>
      <c r="DP25" s="647"/>
      <c r="DQ25" s="647"/>
      <c r="DR25" s="647"/>
      <c r="DS25" s="647"/>
      <c r="DT25" s="647"/>
      <c r="DU25" s="647"/>
      <c r="DV25" s="648"/>
      <c r="DW25" s="637">
        <v>25.9</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4007</v>
      </c>
      <c r="S26" s="635"/>
      <c r="T26" s="635"/>
      <c r="U26" s="635"/>
      <c r="V26" s="635"/>
      <c r="W26" s="635"/>
      <c r="X26" s="635"/>
      <c r="Y26" s="636"/>
      <c r="Z26" s="672">
        <v>0</v>
      </c>
      <c r="AA26" s="672"/>
      <c r="AB26" s="672"/>
      <c r="AC26" s="672"/>
      <c r="AD26" s="673">
        <v>4007</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2148102</v>
      </c>
      <c r="CS26" s="635"/>
      <c r="CT26" s="635"/>
      <c r="CU26" s="635"/>
      <c r="CV26" s="635"/>
      <c r="CW26" s="635"/>
      <c r="CX26" s="635"/>
      <c r="CY26" s="636"/>
      <c r="CZ26" s="637">
        <v>7.4</v>
      </c>
      <c r="DA26" s="649"/>
      <c r="DB26" s="649"/>
      <c r="DC26" s="650"/>
      <c r="DD26" s="640">
        <v>1999125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135980</v>
      </c>
      <c r="S27" s="635"/>
      <c r="T27" s="635"/>
      <c r="U27" s="635"/>
      <c r="V27" s="635"/>
      <c r="W27" s="635"/>
      <c r="X27" s="635"/>
      <c r="Y27" s="636"/>
      <c r="Z27" s="672">
        <v>0.5</v>
      </c>
      <c r="AA27" s="672"/>
      <c r="AB27" s="672"/>
      <c r="AC27" s="672"/>
      <c r="AD27" s="673">
        <v>208</v>
      </c>
      <c r="AE27" s="673"/>
      <c r="AF27" s="673"/>
      <c r="AG27" s="673"/>
      <c r="AH27" s="673"/>
      <c r="AI27" s="673"/>
      <c r="AJ27" s="673"/>
      <c r="AK27" s="673"/>
      <c r="AL27" s="637">
        <v>0</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3734204</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5207157</v>
      </c>
      <c r="CS27" s="647"/>
      <c r="CT27" s="647"/>
      <c r="CU27" s="647"/>
      <c r="CV27" s="647"/>
      <c r="CW27" s="647"/>
      <c r="CX27" s="647"/>
      <c r="CY27" s="648"/>
      <c r="CZ27" s="637">
        <v>18.100000000000001</v>
      </c>
      <c r="DA27" s="649"/>
      <c r="DB27" s="649"/>
      <c r="DC27" s="650"/>
      <c r="DD27" s="640">
        <v>1723573</v>
      </c>
      <c r="DE27" s="647"/>
      <c r="DF27" s="647"/>
      <c r="DG27" s="647"/>
      <c r="DH27" s="647"/>
      <c r="DI27" s="647"/>
      <c r="DJ27" s="647"/>
      <c r="DK27" s="648"/>
      <c r="DL27" s="640">
        <v>1447538</v>
      </c>
      <c r="DM27" s="647"/>
      <c r="DN27" s="647"/>
      <c r="DO27" s="647"/>
      <c r="DP27" s="647"/>
      <c r="DQ27" s="647"/>
      <c r="DR27" s="647"/>
      <c r="DS27" s="647"/>
      <c r="DT27" s="647"/>
      <c r="DU27" s="647"/>
      <c r="DV27" s="648"/>
      <c r="DW27" s="637">
        <v>11.2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393032</v>
      </c>
      <c r="S28" s="635"/>
      <c r="T28" s="635"/>
      <c r="U28" s="635"/>
      <c r="V28" s="635"/>
      <c r="W28" s="635"/>
      <c r="X28" s="635"/>
      <c r="Y28" s="636"/>
      <c r="Z28" s="672">
        <v>1.3</v>
      </c>
      <c r="AA28" s="672"/>
      <c r="AB28" s="672"/>
      <c r="AC28" s="672"/>
      <c r="AD28" s="673">
        <v>22659</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2053564</v>
      </c>
      <c r="CS28" s="635"/>
      <c r="CT28" s="635"/>
      <c r="CU28" s="635"/>
      <c r="CV28" s="635"/>
      <c r="CW28" s="635"/>
      <c r="CX28" s="635"/>
      <c r="CY28" s="636"/>
      <c r="CZ28" s="637">
        <v>7.1</v>
      </c>
      <c r="DA28" s="649"/>
      <c r="DB28" s="649"/>
      <c r="DC28" s="650"/>
      <c r="DD28" s="640">
        <v>2010151</v>
      </c>
      <c r="DE28" s="635"/>
      <c r="DF28" s="635"/>
      <c r="DG28" s="635"/>
      <c r="DH28" s="635"/>
      <c r="DI28" s="635"/>
      <c r="DJ28" s="635"/>
      <c r="DK28" s="636"/>
      <c r="DL28" s="640">
        <v>2010151</v>
      </c>
      <c r="DM28" s="635"/>
      <c r="DN28" s="635"/>
      <c r="DO28" s="635"/>
      <c r="DP28" s="635"/>
      <c r="DQ28" s="635"/>
      <c r="DR28" s="635"/>
      <c r="DS28" s="635"/>
      <c r="DT28" s="635"/>
      <c r="DU28" s="635"/>
      <c r="DV28" s="636"/>
      <c r="DW28" s="637">
        <v>15.6</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26114</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2053564</v>
      </c>
      <c r="CS29" s="647"/>
      <c r="CT29" s="647"/>
      <c r="CU29" s="647"/>
      <c r="CV29" s="647"/>
      <c r="CW29" s="647"/>
      <c r="CX29" s="647"/>
      <c r="CY29" s="648"/>
      <c r="CZ29" s="637">
        <v>7.1</v>
      </c>
      <c r="DA29" s="649"/>
      <c r="DB29" s="649"/>
      <c r="DC29" s="650"/>
      <c r="DD29" s="640">
        <v>2010151</v>
      </c>
      <c r="DE29" s="647"/>
      <c r="DF29" s="647"/>
      <c r="DG29" s="647"/>
      <c r="DH29" s="647"/>
      <c r="DI29" s="647"/>
      <c r="DJ29" s="647"/>
      <c r="DK29" s="648"/>
      <c r="DL29" s="640">
        <v>2010151</v>
      </c>
      <c r="DM29" s="647"/>
      <c r="DN29" s="647"/>
      <c r="DO29" s="647"/>
      <c r="DP29" s="647"/>
      <c r="DQ29" s="647"/>
      <c r="DR29" s="647"/>
      <c r="DS29" s="647"/>
      <c r="DT29" s="647"/>
      <c r="DU29" s="647"/>
      <c r="DV29" s="648"/>
      <c r="DW29" s="637">
        <v>15.6</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4316584</v>
      </c>
      <c r="S30" s="635"/>
      <c r="T30" s="635"/>
      <c r="U30" s="635"/>
      <c r="V30" s="635"/>
      <c r="W30" s="635"/>
      <c r="X30" s="635"/>
      <c r="Y30" s="636"/>
      <c r="Z30" s="672">
        <v>14.4</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1979982</v>
      </c>
      <c r="CS30" s="635"/>
      <c r="CT30" s="635"/>
      <c r="CU30" s="635"/>
      <c r="CV30" s="635"/>
      <c r="CW30" s="635"/>
      <c r="CX30" s="635"/>
      <c r="CY30" s="636"/>
      <c r="CZ30" s="637">
        <v>6.9</v>
      </c>
      <c r="DA30" s="649"/>
      <c r="DB30" s="649"/>
      <c r="DC30" s="650"/>
      <c r="DD30" s="640">
        <v>1942645</v>
      </c>
      <c r="DE30" s="635"/>
      <c r="DF30" s="635"/>
      <c r="DG30" s="635"/>
      <c r="DH30" s="635"/>
      <c r="DI30" s="635"/>
      <c r="DJ30" s="635"/>
      <c r="DK30" s="636"/>
      <c r="DL30" s="640">
        <v>1942645</v>
      </c>
      <c r="DM30" s="635"/>
      <c r="DN30" s="635"/>
      <c r="DO30" s="635"/>
      <c r="DP30" s="635"/>
      <c r="DQ30" s="635"/>
      <c r="DR30" s="635"/>
      <c r="DS30" s="635"/>
      <c r="DT30" s="635"/>
      <c r="DU30" s="635"/>
      <c r="DV30" s="636"/>
      <c r="DW30" s="637">
        <v>15</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99.2</v>
      </c>
      <c r="BH31" s="697"/>
      <c r="BI31" s="697"/>
      <c r="BJ31" s="697"/>
      <c r="BK31" s="697"/>
      <c r="BL31" s="697"/>
      <c r="BM31" s="698">
        <v>96.9</v>
      </c>
      <c r="BN31" s="697"/>
      <c r="BO31" s="697"/>
      <c r="BP31" s="697"/>
      <c r="BQ31" s="699"/>
      <c r="BR31" s="696">
        <v>99.1</v>
      </c>
      <c r="BS31" s="697"/>
      <c r="BT31" s="697"/>
      <c r="BU31" s="697"/>
      <c r="BV31" s="697"/>
      <c r="BW31" s="697"/>
      <c r="BX31" s="698">
        <v>96.4</v>
      </c>
      <c r="BY31" s="697"/>
      <c r="BZ31" s="697"/>
      <c r="CA31" s="697"/>
      <c r="CB31" s="699"/>
      <c r="CD31" s="655"/>
      <c r="CE31" s="656"/>
      <c r="CF31" s="631" t="s">
        <v>300</v>
      </c>
      <c r="CG31" s="632"/>
      <c r="CH31" s="632"/>
      <c r="CI31" s="632"/>
      <c r="CJ31" s="632"/>
      <c r="CK31" s="632"/>
      <c r="CL31" s="632"/>
      <c r="CM31" s="632"/>
      <c r="CN31" s="632"/>
      <c r="CO31" s="632"/>
      <c r="CP31" s="632"/>
      <c r="CQ31" s="633"/>
      <c r="CR31" s="634">
        <v>73582</v>
      </c>
      <c r="CS31" s="647"/>
      <c r="CT31" s="647"/>
      <c r="CU31" s="647"/>
      <c r="CV31" s="647"/>
      <c r="CW31" s="647"/>
      <c r="CX31" s="647"/>
      <c r="CY31" s="648"/>
      <c r="CZ31" s="637">
        <v>0.3</v>
      </c>
      <c r="DA31" s="649"/>
      <c r="DB31" s="649"/>
      <c r="DC31" s="650"/>
      <c r="DD31" s="640">
        <v>67506</v>
      </c>
      <c r="DE31" s="647"/>
      <c r="DF31" s="647"/>
      <c r="DG31" s="647"/>
      <c r="DH31" s="647"/>
      <c r="DI31" s="647"/>
      <c r="DJ31" s="647"/>
      <c r="DK31" s="648"/>
      <c r="DL31" s="640">
        <v>67506</v>
      </c>
      <c r="DM31" s="647"/>
      <c r="DN31" s="647"/>
      <c r="DO31" s="647"/>
      <c r="DP31" s="647"/>
      <c r="DQ31" s="647"/>
      <c r="DR31" s="647"/>
      <c r="DS31" s="647"/>
      <c r="DT31" s="647"/>
      <c r="DU31" s="647"/>
      <c r="DV31" s="648"/>
      <c r="DW31" s="637">
        <v>0.5</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2236862</v>
      </c>
      <c r="S32" s="635"/>
      <c r="T32" s="635"/>
      <c r="U32" s="635"/>
      <c r="V32" s="635"/>
      <c r="W32" s="635"/>
      <c r="X32" s="635"/>
      <c r="Y32" s="636"/>
      <c r="Z32" s="672">
        <v>7.5</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99.1</v>
      </c>
      <c r="BH32" s="647"/>
      <c r="BI32" s="647"/>
      <c r="BJ32" s="647"/>
      <c r="BK32" s="647"/>
      <c r="BL32" s="647"/>
      <c r="BM32" s="638">
        <v>97.5</v>
      </c>
      <c r="BN32" s="647"/>
      <c r="BO32" s="647"/>
      <c r="BP32" s="647"/>
      <c r="BQ32" s="670"/>
      <c r="BR32" s="700">
        <v>98.8</v>
      </c>
      <c r="BS32" s="647"/>
      <c r="BT32" s="647"/>
      <c r="BU32" s="647"/>
      <c r="BV32" s="647"/>
      <c r="BW32" s="647"/>
      <c r="BX32" s="638">
        <v>96.6</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97842</v>
      </c>
      <c r="S33" s="635"/>
      <c r="T33" s="635"/>
      <c r="U33" s="635"/>
      <c r="V33" s="635"/>
      <c r="W33" s="635"/>
      <c r="X33" s="635"/>
      <c r="Y33" s="636"/>
      <c r="Z33" s="672">
        <v>0.3</v>
      </c>
      <c r="AA33" s="672"/>
      <c r="AB33" s="672"/>
      <c r="AC33" s="672"/>
      <c r="AD33" s="673">
        <v>32101</v>
      </c>
      <c r="AE33" s="673"/>
      <c r="AF33" s="673"/>
      <c r="AG33" s="673"/>
      <c r="AH33" s="673"/>
      <c r="AI33" s="673"/>
      <c r="AJ33" s="673"/>
      <c r="AK33" s="673"/>
      <c r="AL33" s="637">
        <v>0.2</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99.2</v>
      </c>
      <c r="BH33" s="619"/>
      <c r="BI33" s="619"/>
      <c r="BJ33" s="619"/>
      <c r="BK33" s="619"/>
      <c r="BL33" s="619"/>
      <c r="BM33" s="665">
        <v>96.2</v>
      </c>
      <c r="BN33" s="619"/>
      <c r="BO33" s="619"/>
      <c r="BP33" s="619"/>
      <c r="BQ33" s="682"/>
      <c r="BR33" s="695">
        <v>99.2</v>
      </c>
      <c r="BS33" s="619"/>
      <c r="BT33" s="619"/>
      <c r="BU33" s="619"/>
      <c r="BV33" s="619"/>
      <c r="BW33" s="619"/>
      <c r="BX33" s="665">
        <v>95.8</v>
      </c>
      <c r="BY33" s="619"/>
      <c r="BZ33" s="619"/>
      <c r="CA33" s="619"/>
      <c r="CB33" s="682"/>
      <c r="CD33" s="631" t="s">
        <v>307</v>
      </c>
      <c r="CE33" s="632"/>
      <c r="CF33" s="632"/>
      <c r="CG33" s="632"/>
      <c r="CH33" s="632"/>
      <c r="CI33" s="632"/>
      <c r="CJ33" s="632"/>
      <c r="CK33" s="632"/>
      <c r="CL33" s="632"/>
      <c r="CM33" s="632"/>
      <c r="CN33" s="632"/>
      <c r="CO33" s="632"/>
      <c r="CP33" s="632"/>
      <c r="CQ33" s="633"/>
      <c r="CR33" s="634">
        <v>12102456</v>
      </c>
      <c r="CS33" s="647"/>
      <c r="CT33" s="647"/>
      <c r="CU33" s="647"/>
      <c r="CV33" s="647"/>
      <c r="CW33" s="647"/>
      <c r="CX33" s="647"/>
      <c r="CY33" s="648"/>
      <c r="CZ33" s="637">
        <v>42</v>
      </c>
      <c r="DA33" s="649"/>
      <c r="DB33" s="649"/>
      <c r="DC33" s="650"/>
      <c r="DD33" s="640">
        <v>7007184</v>
      </c>
      <c r="DE33" s="647"/>
      <c r="DF33" s="647"/>
      <c r="DG33" s="647"/>
      <c r="DH33" s="647"/>
      <c r="DI33" s="647"/>
      <c r="DJ33" s="647"/>
      <c r="DK33" s="648"/>
      <c r="DL33" s="640">
        <v>5101943</v>
      </c>
      <c r="DM33" s="647"/>
      <c r="DN33" s="647"/>
      <c r="DO33" s="647"/>
      <c r="DP33" s="647"/>
      <c r="DQ33" s="647"/>
      <c r="DR33" s="647"/>
      <c r="DS33" s="647"/>
      <c r="DT33" s="647"/>
      <c r="DU33" s="647"/>
      <c r="DV33" s="648"/>
      <c r="DW33" s="637">
        <v>39.5</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2246854</v>
      </c>
      <c r="S34" s="635"/>
      <c r="T34" s="635"/>
      <c r="U34" s="635"/>
      <c r="V34" s="635"/>
      <c r="W34" s="635"/>
      <c r="X34" s="635"/>
      <c r="Y34" s="636"/>
      <c r="Z34" s="672">
        <v>7.5</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4313445</v>
      </c>
      <c r="CS34" s="635"/>
      <c r="CT34" s="635"/>
      <c r="CU34" s="635"/>
      <c r="CV34" s="635"/>
      <c r="CW34" s="635"/>
      <c r="CX34" s="635"/>
      <c r="CY34" s="636"/>
      <c r="CZ34" s="637">
        <v>15</v>
      </c>
      <c r="DA34" s="649"/>
      <c r="DB34" s="649"/>
      <c r="DC34" s="650"/>
      <c r="DD34" s="640">
        <v>2048413</v>
      </c>
      <c r="DE34" s="635"/>
      <c r="DF34" s="635"/>
      <c r="DG34" s="635"/>
      <c r="DH34" s="635"/>
      <c r="DI34" s="635"/>
      <c r="DJ34" s="635"/>
      <c r="DK34" s="636"/>
      <c r="DL34" s="640">
        <v>1736890</v>
      </c>
      <c r="DM34" s="635"/>
      <c r="DN34" s="635"/>
      <c r="DO34" s="635"/>
      <c r="DP34" s="635"/>
      <c r="DQ34" s="635"/>
      <c r="DR34" s="635"/>
      <c r="DS34" s="635"/>
      <c r="DT34" s="635"/>
      <c r="DU34" s="635"/>
      <c r="DV34" s="636"/>
      <c r="DW34" s="637">
        <v>13.5</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2472721</v>
      </c>
      <c r="S35" s="635"/>
      <c r="T35" s="635"/>
      <c r="U35" s="635"/>
      <c r="V35" s="635"/>
      <c r="W35" s="635"/>
      <c r="X35" s="635"/>
      <c r="Y35" s="636"/>
      <c r="Z35" s="672">
        <v>8.3000000000000007</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119629</v>
      </c>
      <c r="CS35" s="647"/>
      <c r="CT35" s="647"/>
      <c r="CU35" s="647"/>
      <c r="CV35" s="647"/>
      <c r="CW35" s="647"/>
      <c r="CX35" s="647"/>
      <c r="CY35" s="648"/>
      <c r="CZ35" s="637">
        <v>0.4</v>
      </c>
      <c r="DA35" s="649"/>
      <c r="DB35" s="649"/>
      <c r="DC35" s="650"/>
      <c r="DD35" s="640">
        <v>95233</v>
      </c>
      <c r="DE35" s="647"/>
      <c r="DF35" s="647"/>
      <c r="DG35" s="647"/>
      <c r="DH35" s="647"/>
      <c r="DI35" s="647"/>
      <c r="DJ35" s="647"/>
      <c r="DK35" s="648"/>
      <c r="DL35" s="640">
        <v>66129</v>
      </c>
      <c r="DM35" s="647"/>
      <c r="DN35" s="647"/>
      <c r="DO35" s="647"/>
      <c r="DP35" s="647"/>
      <c r="DQ35" s="647"/>
      <c r="DR35" s="647"/>
      <c r="DS35" s="647"/>
      <c r="DT35" s="647"/>
      <c r="DU35" s="647"/>
      <c r="DV35" s="648"/>
      <c r="DW35" s="637">
        <v>0.5</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608675</v>
      </c>
      <c r="S36" s="635"/>
      <c r="T36" s="635"/>
      <c r="U36" s="635"/>
      <c r="V36" s="635"/>
      <c r="W36" s="635"/>
      <c r="X36" s="635"/>
      <c r="Y36" s="636"/>
      <c r="Z36" s="672">
        <v>2</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2572167</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77287</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3845330</v>
      </c>
      <c r="CS36" s="635"/>
      <c r="CT36" s="635"/>
      <c r="CU36" s="635"/>
      <c r="CV36" s="635"/>
      <c r="CW36" s="635"/>
      <c r="CX36" s="635"/>
      <c r="CY36" s="636"/>
      <c r="CZ36" s="637">
        <v>13.3</v>
      </c>
      <c r="DA36" s="649"/>
      <c r="DB36" s="649"/>
      <c r="DC36" s="650"/>
      <c r="DD36" s="640">
        <v>2501509</v>
      </c>
      <c r="DE36" s="635"/>
      <c r="DF36" s="635"/>
      <c r="DG36" s="635"/>
      <c r="DH36" s="635"/>
      <c r="DI36" s="635"/>
      <c r="DJ36" s="635"/>
      <c r="DK36" s="636"/>
      <c r="DL36" s="640">
        <v>1528305</v>
      </c>
      <c r="DM36" s="635"/>
      <c r="DN36" s="635"/>
      <c r="DO36" s="635"/>
      <c r="DP36" s="635"/>
      <c r="DQ36" s="635"/>
      <c r="DR36" s="635"/>
      <c r="DS36" s="635"/>
      <c r="DT36" s="635"/>
      <c r="DU36" s="635"/>
      <c r="DV36" s="636"/>
      <c r="DW36" s="637">
        <v>11.8</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240950</v>
      </c>
      <c r="S37" s="635"/>
      <c r="T37" s="635"/>
      <c r="U37" s="635"/>
      <c r="V37" s="635"/>
      <c r="W37" s="635"/>
      <c r="X37" s="635"/>
      <c r="Y37" s="636"/>
      <c r="Z37" s="672">
        <v>0.8</v>
      </c>
      <c r="AA37" s="672"/>
      <c r="AB37" s="672"/>
      <c r="AC37" s="672"/>
      <c r="AD37" s="673">
        <v>1716</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141838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-77962</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1819048</v>
      </c>
      <c r="CS37" s="647"/>
      <c r="CT37" s="647"/>
      <c r="CU37" s="647"/>
      <c r="CV37" s="647"/>
      <c r="CW37" s="647"/>
      <c r="CX37" s="647"/>
      <c r="CY37" s="648"/>
      <c r="CZ37" s="637">
        <v>6.3</v>
      </c>
      <c r="DA37" s="649"/>
      <c r="DB37" s="649"/>
      <c r="DC37" s="650"/>
      <c r="DD37" s="640">
        <v>1138337</v>
      </c>
      <c r="DE37" s="647"/>
      <c r="DF37" s="647"/>
      <c r="DG37" s="647"/>
      <c r="DH37" s="647"/>
      <c r="DI37" s="647"/>
      <c r="DJ37" s="647"/>
      <c r="DK37" s="648"/>
      <c r="DL37" s="640">
        <v>1107498</v>
      </c>
      <c r="DM37" s="647"/>
      <c r="DN37" s="647"/>
      <c r="DO37" s="647"/>
      <c r="DP37" s="647"/>
      <c r="DQ37" s="647"/>
      <c r="DR37" s="647"/>
      <c r="DS37" s="647"/>
      <c r="DT37" s="647"/>
      <c r="DU37" s="647"/>
      <c r="DV37" s="648"/>
      <c r="DW37" s="637">
        <v>8.6</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3732637</v>
      </c>
      <c r="S38" s="635"/>
      <c r="T38" s="635"/>
      <c r="U38" s="635"/>
      <c r="V38" s="635"/>
      <c r="W38" s="635"/>
      <c r="X38" s="635"/>
      <c r="Y38" s="636"/>
      <c r="Z38" s="672">
        <v>12.5</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50793</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5152</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2379536</v>
      </c>
      <c r="CS38" s="635"/>
      <c r="CT38" s="635"/>
      <c r="CU38" s="635"/>
      <c r="CV38" s="635"/>
      <c r="CW38" s="635"/>
      <c r="CX38" s="635"/>
      <c r="CY38" s="636"/>
      <c r="CZ38" s="637">
        <v>8.1999999999999993</v>
      </c>
      <c r="DA38" s="649"/>
      <c r="DB38" s="649"/>
      <c r="DC38" s="650"/>
      <c r="DD38" s="640">
        <v>1942749</v>
      </c>
      <c r="DE38" s="635"/>
      <c r="DF38" s="635"/>
      <c r="DG38" s="635"/>
      <c r="DH38" s="635"/>
      <c r="DI38" s="635"/>
      <c r="DJ38" s="635"/>
      <c r="DK38" s="636"/>
      <c r="DL38" s="640">
        <v>1770349</v>
      </c>
      <c r="DM38" s="635"/>
      <c r="DN38" s="635"/>
      <c r="DO38" s="635"/>
      <c r="DP38" s="635"/>
      <c r="DQ38" s="635"/>
      <c r="DR38" s="635"/>
      <c r="DS38" s="635"/>
      <c r="DT38" s="635"/>
      <c r="DU38" s="635"/>
      <c r="DV38" s="636"/>
      <c r="DW38" s="637">
        <v>13.7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7823</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1444246</v>
      </c>
      <c r="CS39" s="647"/>
      <c r="CT39" s="647"/>
      <c r="CU39" s="647"/>
      <c r="CV39" s="647"/>
      <c r="CW39" s="647"/>
      <c r="CX39" s="647"/>
      <c r="CY39" s="648"/>
      <c r="CZ39" s="637">
        <v>5</v>
      </c>
      <c r="DA39" s="649"/>
      <c r="DB39" s="649"/>
      <c r="DC39" s="650"/>
      <c r="DD39" s="640">
        <v>419010</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32637</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106</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270</v>
      </c>
      <c r="CS40" s="635"/>
      <c r="CT40" s="635"/>
      <c r="CU40" s="635"/>
      <c r="CV40" s="635"/>
      <c r="CW40" s="635"/>
      <c r="CX40" s="635"/>
      <c r="CY40" s="636"/>
      <c r="CZ40" s="637">
        <v>0</v>
      </c>
      <c r="DA40" s="649"/>
      <c r="DB40" s="649"/>
      <c r="DC40" s="650"/>
      <c r="DD40" s="640">
        <v>270</v>
      </c>
      <c r="DE40" s="635"/>
      <c r="DF40" s="635"/>
      <c r="DG40" s="635"/>
      <c r="DH40" s="635"/>
      <c r="DI40" s="635"/>
      <c r="DJ40" s="635"/>
      <c r="DK40" s="636"/>
      <c r="DL40" s="640">
        <v>270</v>
      </c>
      <c r="DM40" s="635"/>
      <c r="DN40" s="635"/>
      <c r="DO40" s="635"/>
      <c r="DP40" s="635"/>
      <c r="DQ40" s="635"/>
      <c r="DR40" s="635"/>
      <c r="DS40" s="635"/>
      <c r="DT40" s="635"/>
      <c r="DU40" s="635"/>
      <c r="DV40" s="636"/>
      <c r="DW40" s="637">
        <v>0</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29969087</v>
      </c>
      <c r="S41" s="659"/>
      <c r="T41" s="659"/>
      <c r="U41" s="659"/>
      <c r="V41" s="659"/>
      <c r="W41" s="659"/>
      <c r="X41" s="659"/>
      <c r="Y41" s="662"/>
      <c r="Z41" s="663">
        <v>100</v>
      </c>
      <c r="AA41" s="663"/>
      <c r="AB41" s="663"/>
      <c r="AC41" s="663"/>
      <c r="AD41" s="664">
        <v>12879268</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535295</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t="s">
        <v>122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1844241</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489</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5833416</v>
      </c>
      <c r="CS42" s="647"/>
      <c r="CT42" s="647"/>
      <c r="CU42" s="647"/>
      <c r="CV42" s="647"/>
      <c r="CW42" s="647"/>
      <c r="CX42" s="647"/>
      <c r="CY42" s="648"/>
      <c r="CZ42" s="637">
        <v>20.2</v>
      </c>
      <c r="DA42" s="649"/>
      <c r="DB42" s="649"/>
      <c r="DC42" s="650"/>
      <c r="DD42" s="640">
        <v>659771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137220</v>
      </c>
      <c r="CS43" s="647"/>
      <c r="CT43" s="647"/>
      <c r="CU43" s="647"/>
      <c r="CV43" s="647"/>
      <c r="CW43" s="647"/>
      <c r="CX43" s="647"/>
      <c r="CY43" s="648"/>
      <c r="CZ43" s="637">
        <v>0.5</v>
      </c>
      <c r="DA43" s="649"/>
      <c r="DB43" s="649"/>
      <c r="DC43" s="650"/>
      <c r="DD43" s="640">
        <v>137062</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5529742</v>
      </c>
      <c r="CS44" s="635"/>
      <c r="CT44" s="635"/>
      <c r="CU44" s="635"/>
      <c r="CV44" s="635"/>
      <c r="CW44" s="635"/>
      <c r="CX44" s="635"/>
      <c r="CY44" s="636"/>
      <c r="CZ44" s="637">
        <v>19.2</v>
      </c>
      <c r="DA44" s="638"/>
      <c r="DB44" s="638"/>
      <c r="DC44" s="639"/>
      <c r="DD44" s="640">
        <v>530245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2314682</v>
      </c>
      <c r="CS45" s="647"/>
      <c r="CT45" s="647"/>
      <c r="CU45" s="647"/>
      <c r="CV45" s="647"/>
      <c r="CW45" s="647"/>
      <c r="CX45" s="647"/>
      <c r="CY45" s="648"/>
      <c r="CZ45" s="637">
        <v>8</v>
      </c>
      <c r="DA45" s="649"/>
      <c r="DB45" s="649"/>
      <c r="DC45" s="650"/>
      <c r="DD45" s="640">
        <v>78516</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3019246</v>
      </c>
      <c r="CS46" s="635"/>
      <c r="CT46" s="635"/>
      <c r="CU46" s="635"/>
      <c r="CV46" s="635"/>
      <c r="CW46" s="635"/>
      <c r="CX46" s="635"/>
      <c r="CY46" s="636"/>
      <c r="CZ46" s="637">
        <v>10.5</v>
      </c>
      <c r="DA46" s="638"/>
      <c r="DB46" s="638"/>
      <c r="DC46" s="639"/>
      <c r="DD46" s="640">
        <v>427215</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303674</v>
      </c>
      <c r="CS47" s="647"/>
      <c r="CT47" s="647"/>
      <c r="CU47" s="647"/>
      <c r="CV47" s="647"/>
      <c r="CW47" s="647"/>
      <c r="CX47" s="647"/>
      <c r="CY47" s="648"/>
      <c r="CZ47" s="637">
        <v>1.1000000000000001</v>
      </c>
      <c r="DA47" s="649"/>
      <c r="DB47" s="649"/>
      <c r="DC47" s="650"/>
      <c r="DD47" s="640">
        <v>129526</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28843637</v>
      </c>
      <c r="CS49" s="619"/>
      <c r="CT49" s="619"/>
      <c r="CU49" s="619"/>
      <c r="CV49" s="619"/>
      <c r="CW49" s="619"/>
      <c r="CX49" s="619"/>
      <c r="CY49" s="620"/>
      <c r="CZ49" s="621">
        <v>100</v>
      </c>
      <c r="DA49" s="622"/>
      <c r="DB49" s="622"/>
      <c r="DC49" s="623"/>
      <c r="DD49" s="624">
        <v>14803476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EF4X1+QyYy80+2fZW3yeX/PhuQaYoiMHZA8r4zE8T0ym1RHYAMIDCNwGjDNWXzjJs9NZsvlWa+OLd4agC8WzoQ==" saltValue="ILSc3rhlCwn2B+s+V6XLmQ=="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A135"/>
  <sheetViews>
    <sheetView zoomScale="70" zoomScaleNormal="70" zoomScaleSheetLayoutView="70" workbookViewId="0"/>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30014</v>
      </c>
      <c r="R7" s="1116"/>
      <c r="S7" s="1116"/>
      <c r="T7" s="1116"/>
      <c r="U7" s="1116"/>
      <c r="V7" s="1116">
        <v>28889</v>
      </c>
      <c r="W7" s="1116"/>
      <c r="X7" s="1116"/>
      <c r="Y7" s="1116"/>
      <c r="Z7" s="1116"/>
      <c r="AA7" s="1116">
        <v>1125</v>
      </c>
      <c r="AB7" s="1116"/>
      <c r="AC7" s="1116"/>
      <c r="AD7" s="1116"/>
      <c r="AE7" s="1117"/>
      <c r="AF7" s="1118">
        <v>660</v>
      </c>
      <c r="AG7" s="1119"/>
      <c r="AH7" s="1119"/>
      <c r="AI7" s="1119"/>
      <c r="AJ7" s="1120"/>
      <c r="AK7" s="1121">
        <v>2473</v>
      </c>
      <c r="AL7" s="1122"/>
      <c r="AM7" s="1122"/>
      <c r="AN7" s="1122"/>
      <c r="AO7" s="1122"/>
      <c r="AP7" s="1122">
        <v>20930</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548</v>
      </c>
      <c r="BT7" s="1113"/>
      <c r="BU7" s="1113"/>
      <c r="BV7" s="1113"/>
      <c r="BW7" s="1113"/>
      <c r="BX7" s="1113"/>
      <c r="BY7" s="1113"/>
      <c r="BZ7" s="1113"/>
      <c r="CA7" s="1113"/>
      <c r="CB7" s="1113"/>
      <c r="CC7" s="1113"/>
      <c r="CD7" s="1113"/>
      <c r="CE7" s="1113"/>
      <c r="CF7" s="1113"/>
      <c r="CG7" s="1125"/>
      <c r="CH7" s="1109">
        <v>14</v>
      </c>
      <c r="CI7" s="1110"/>
      <c r="CJ7" s="1110"/>
      <c r="CK7" s="1110"/>
      <c r="CL7" s="1111"/>
      <c r="CM7" s="1109">
        <v>114</v>
      </c>
      <c r="CN7" s="1110"/>
      <c r="CO7" s="1110"/>
      <c r="CP7" s="1110"/>
      <c r="CQ7" s="1111"/>
      <c r="CR7" s="1109">
        <v>32</v>
      </c>
      <c r="CS7" s="1110"/>
      <c r="CT7" s="1110"/>
      <c r="CU7" s="1110"/>
      <c r="CV7" s="1111"/>
      <c r="CW7" s="1109" t="s">
        <v>486</v>
      </c>
      <c r="CX7" s="1110"/>
      <c r="CY7" s="1110"/>
      <c r="CZ7" s="1110"/>
      <c r="DA7" s="1111"/>
      <c r="DB7" s="1109" t="s">
        <v>486</v>
      </c>
      <c r="DC7" s="1110"/>
      <c r="DD7" s="1110"/>
      <c r="DE7" s="1110"/>
      <c r="DF7" s="1111"/>
      <c r="DG7" s="1109" t="s">
        <v>486</v>
      </c>
      <c r="DH7" s="1110"/>
      <c r="DI7" s="1110"/>
      <c r="DJ7" s="1110"/>
      <c r="DK7" s="1111"/>
      <c r="DL7" s="1109" t="s">
        <v>486</v>
      </c>
      <c r="DM7" s="1110"/>
      <c r="DN7" s="1110"/>
      <c r="DO7" s="1110"/>
      <c r="DP7" s="1111"/>
      <c r="DQ7" s="1109" t="s">
        <v>486</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549</v>
      </c>
      <c r="BT8" s="1006"/>
      <c r="BU8" s="1006"/>
      <c r="BV8" s="1006"/>
      <c r="BW8" s="1006"/>
      <c r="BX8" s="1006"/>
      <c r="BY8" s="1006"/>
      <c r="BZ8" s="1006"/>
      <c r="CA8" s="1006"/>
      <c r="CB8" s="1006"/>
      <c r="CC8" s="1006"/>
      <c r="CD8" s="1006"/>
      <c r="CE8" s="1006"/>
      <c r="CF8" s="1006"/>
      <c r="CG8" s="1027"/>
      <c r="CH8" s="1002">
        <v>-51</v>
      </c>
      <c r="CI8" s="1003"/>
      <c r="CJ8" s="1003"/>
      <c r="CK8" s="1003"/>
      <c r="CL8" s="1004"/>
      <c r="CM8" s="1002">
        <v>89</v>
      </c>
      <c r="CN8" s="1003"/>
      <c r="CO8" s="1003"/>
      <c r="CP8" s="1003"/>
      <c r="CQ8" s="1004"/>
      <c r="CR8" s="1002">
        <v>18</v>
      </c>
      <c r="CS8" s="1003"/>
      <c r="CT8" s="1003"/>
      <c r="CU8" s="1003"/>
      <c r="CV8" s="1004"/>
      <c r="CW8" s="1002" t="s">
        <v>486</v>
      </c>
      <c r="CX8" s="1003"/>
      <c r="CY8" s="1003"/>
      <c r="CZ8" s="1003"/>
      <c r="DA8" s="1004"/>
      <c r="DB8" s="1002" t="s">
        <v>486</v>
      </c>
      <c r="DC8" s="1003"/>
      <c r="DD8" s="1003"/>
      <c r="DE8" s="1003"/>
      <c r="DF8" s="1004"/>
      <c r="DG8" s="1002" t="s">
        <v>486</v>
      </c>
      <c r="DH8" s="1003"/>
      <c r="DI8" s="1003"/>
      <c r="DJ8" s="1003"/>
      <c r="DK8" s="1004"/>
      <c r="DL8" s="1002">
        <v>121</v>
      </c>
      <c r="DM8" s="1003"/>
      <c r="DN8" s="1003"/>
      <c r="DO8" s="1003"/>
      <c r="DP8" s="1004"/>
      <c r="DQ8" s="1002" t="s">
        <v>486</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376</v>
      </c>
      <c r="B23" s="950" t="s">
        <v>377</v>
      </c>
      <c r="C23" s="951"/>
      <c r="D23" s="951"/>
      <c r="E23" s="951"/>
      <c r="F23" s="951"/>
      <c r="G23" s="951"/>
      <c r="H23" s="951"/>
      <c r="I23" s="951"/>
      <c r="J23" s="951"/>
      <c r="K23" s="951"/>
      <c r="L23" s="951"/>
      <c r="M23" s="951"/>
      <c r="N23" s="951"/>
      <c r="O23" s="951"/>
      <c r="P23" s="961"/>
      <c r="Q23" s="1080">
        <v>30014</v>
      </c>
      <c r="R23" s="1074"/>
      <c r="S23" s="1074"/>
      <c r="T23" s="1074"/>
      <c r="U23" s="1074"/>
      <c r="V23" s="1074">
        <v>28889</v>
      </c>
      <c r="W23" s="1074"/>
      <c r="X23" s="1074"/>
      <c r="Y23" s="1074"/>
      <c r="Z23" s="1074"/>
      <c r="AA23" s="1074">
        <v>1125</v>
      </c>
      <c r="AB23" s="1074"/>
      <c r="AC23" s="1074"/>
      <c r="AD23" s="1074"/>
      <c r="AE23" s="1081"/>
      <c r="AF23" s="1082">
        <v>660</v>
      </c>
      <c r="AG23" s="1074"/>
      <c r="AH23" s="1074"/>
      <c r="AI23" s="1074"/>
      <c r="AJ23" s="1083"/>
      <c r="AK23" s="1084"/>
      <c r="AL23" s="1085"/>
      <c r="AM23" s="1085"/>
      <c r="AN23" s="1085"/>
      <c r="AO23" s="1085"/>
      <c r="AP23" s="1074">
        <v>20930</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388</v>
      </c>
      <c r="C28" s="1061"/>
      <c r="D28" s="1061"/>
      <c r="E28" s="1061"/>
      <c r="F28" s="1061"/>
      <c r="G28" s="1061"/>
      <c r="H28" s="1061"/>
      <c r="I28" s="1061"/>
      <c r="J28" s="1061"/>
      <c r="K28" s="1061"/>
      <c r="L28" s="1061"/>
      <c r="M28" s="1061"/>
      <c r="N28" s="1061"/>
      <c r="O28" s="1061"/>
      <c r="P28" s="1062"/>
      <c r="Q28" s="1063">
        <v>5375</v>
      </c>
      <c r="R28" s="1064"/>
      <c r="S28" s="1064"/>
      <c r="T28" s="1064"/>
      <c r="U28" s="1064"/>
      <c r="V28" s="1064">
        <v>5298</v>
      </c>
      <c r="W28" s="1064"/>
      <c r="X28" s="1064"/>
      <c r="Y28" s="1064"/>
      <c r="Z28" s="1064"/>
      <c r="AA28" s="1064">
        <v>77</v>
      </c>
      <c r="AB28" s="1064"/>
      <c r="AC28" s="1064"/>
      <c r="AD28" s="1064"/>
      <c r="AE28" s="1065"/>
      <c r="AF28" s="1066">
        <v>77</v>
      </c>
      <c r="AG28" s="1064"/>
      <c r="AH28" s="1064"/>
      <c r="AI28" s="1064"/>
      <c r="AJ28" s="1067"/>
      <c r="AK28" s="1055">
        <v>463</v>
      </c>
      <c r="AL28" s="1056"/>
      <c r="AM28" s="1056"/>
      <c r="AN28" s="1056"/>
      <c r="AO28" s="1056"/>
      <c r="AP28" s="1056" t="s">
        <v>550</v>
      </c>
      <c r="AQ28" s="1056"/>
      <c r="AR28" s="1056"/>
      <c r="AS28" s="1056"/>
      <c r="AT28" s="1056"/>
      <c r="AU28" s="1056" t="s">
        <v>550</v>
      </c>
      <c r="AV28" s="1056"/>
      <c r="AW28" s="1056"/>
      <c r="AX28" s="1056"/>
      <c r="AY28" s="1056"/>
      <c r="AZ28" s="1057" t="s">
        <v>550</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389</v>
      </c>
      <c r="C29" s="1044"/>
      <c r="D29" s="1044"/>
      <c r="E29" s="1044"/>
      <c r="F29" s="1044"/>
      <c r="G29" s="1044"/>
      <c r="H29" s="1044"/>
      <c r="I29" s="1044"/>
      <c r="J29" s="1044"/>
      <c r="K29" s="1044"/>
      <c r="L29" s="1044"/>
      <c r="M29" s="1044"/>
      <c r="N29" s="1044"/>
      <c r="O29" s="1044"/>
      <c r="P29" s="1045"/>
      <c r="Q29" s="1051">
        <v>5765</v>
      </c>
      <c r="R29" s="1052"/>
      <c r="S29" s="1052"/>
      <c r="T29" s="1052"/>
      <c r="U29" s="1052"/>
      <c r="V29" s="1052">
        <v>5514</v>
      </c>
      <c r="W29" s="1052"/>
      <c r="X29" s="1052"/>
      <c r="Y29" s="1052"/>
      <c r="Z29" s="1052"/>
      <c r="AA29" s="1052">
        <v>251</v>
      </c>
      <c r="AB29" s="1052"/>
      <c r="AC29" s="1052"/>
      <c r="AD29" s="1052"/>
      <c r="AE29" s="1053"/>
      <c r="AF29" s="1048">
        <v>251</v>
      </c>
      <c r="AG29" s="1049"/>
      <c r="AH29" s="1049"/>
      <c r="AI29" s="1049"/>
      <c r="AJ29" s="1050"/>
      <c r="AK29" s="993">
        <v>842</v>
      </c>
      <c r="AL29" s="984"/>
      <c r="AM29" s="984"/>
      <c r="AN29" s="984"/>
      <c r="AO29" s="984"/>
      <c r="AP29" s="984" t="s">
        <v>550</v>
      </c>
      <c r="AQ29" s="984"/>
      <c r="AR29" s="984"/>
      <c r="AS29" s="984"/>
      <c r="AT29" s="984"/>
      <c r="AU29" s="984" t="s">
        <v>550</v>
      </c>
      <c r="AV29" s="984"/>
      <c r="AW29" s="984"/>
      <c r="AX29" s="984"/>
      <c r="AY29" s="984"/>
      <c r="AZ29" s="1054" t="s">
        <v>550</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390</v>
      </c>
      <c r="C30" s="1044"/>
      <c r="D30" s="1044"/>
      <c r="E30" s="1044"/>
      <c r="F30" s="1044"/>
      <c r="G30" s="1044"/>
      <c r="H30" s="1044"/>
      <c r="I30" s="1044"/>
      <c r="J30" s="1044"/>
      <c r="K30" s="1044"/>
      <c r="L30" s="1044"/>
      <c r="M30" s="1044"/>
      <c r="N30" s="1044"/>
      <c r="O30" s="1044"/>
      <c r="P30" s="1045"/>
      <c r="Q30" s="1051">
        <v>679</v>
      </c>
      <c r="R30" s="1052"/>
      <c r="S30" s="1052"/>
      <c r="T30" s="1052"/>
      <c r="U30" s="1052"/>
      <c r="V30" s="1052">
        <v>677</v>
      </c>
      <c r="W30" s="1052"/>
      <c r="X30" s="1052"/>
      <c r="Y30" s="1052"/>
      <c r="Z30" s="1052"/>
      <c r="AA30" s="1052">
        <v>2</v>
      </c>
      <c r="AB30" s="1052"/>
      <c r="AC30" s="1052"/>
      <c r="AD30" s="1052"/>
      <c r="AE30" s="1053"/>
      <c r="AF30" s="1048">
        <v>2</v>
      </c>
      <c r="AG30" s="1049"/>
      <c r="AH30" s="1049"/>
      <c r="AI30" s="1049"/>
      <c r="AJ30" s="1050"/>
      <c r="AK30" s="993">
        <v>232</v>
      </c>
      <c r="AL30" s="984"/>
      <c r="AM30" s="984"/>
      <c r="AN30" s="984"/>
      <c r="AO30" s="984"/>
      <c r="AP30" s="984" t="s">
        <v>550</v>
      </c>
      <c r="AQ30" s="984"/>
      <c r="AR30" s="984"/>
      <c r="AS30" s="984"/>
      <c r="AT30" s="984"/>
      <c r="AU30" s="984" t="s">
        <v>550</v>
      </c>
      <c r="AV30" s="984"/>
      <c r="AW30" s="984"/>
      <c r="AX30" s="984"/>
      <c r="AY30" s="984"/>
      <c r="AZ30" s="1054" t="s">
        <v>550</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391</v>
      </c>
      <c r="C31" s="1044"/>
      <c r="D31" s="1044"/>
      <c r="E31" s="1044"/>
      <c r="F31" s="1044"/>
      <c r="G31" s="1044"/>
      <c r="H31" s="1044"/>
      <c r="I31" s="1044"/>
      <c r="J31" s="1044"/>
      <c r="K31" s="1044"/>
      <c r="L31" s="1044"/>
      <c r="M31" s="1044"/>
      <c r="N31" s="1044"/>
      <c r="O31" s="1044"/>
      <c r="P31" s="1045"/>
      <c r="Q31" s="1051">
        <v>660</v>
      </c>
      <c r="R31" s="1052"/>
      <c r="S31" s="1052"/>
      <c r="T31" s="1052"/>
      <c r="U31" s="1052"/>
      <c r="V31" s="1052">
        <v>613</v>
      </c>
      <c r="W31" s="1052"/>
      <c r="X31" s="1052"/>
      <c r="Y31" s="1052"/>
      <c r="Z31" s="1052"/>
      <c r="AA31" s="1052">
        <v>47</v>
      </c>
      <c r="AB31" s="1052"/>
      <c r="AC31" s="1052"/>
      <c r="AD31" s="1052"/>
      <c r="AE31" s="1053"/>
      <c r="AF31" s="1048">
        <v>379</v>
      </c>
      <c r="AG31" s="1049"/>
      <c r="AH31" s="1049"/>
      <c r="AI31" s="1049"/>
      <c r="AJ31" s="1050"/>
      <c r="AK31" s="993">
        <v>9</v>
      </c>
      <c r="AL31" s="984"/>
      <c r="AM31" s="984"/>
      <c r="AN31" s="984"/>
      <c r="AO31" s="984"/>
      <c r="AP31" s="984">
        <v>1955</v>
      </c>
      <c r="AQ31" s="984"/>
      <c r="AR31" s="984"/>
      <c r="AS31" s="984"/>
      <c r="AT31" s="984"/>
      <c r="AU31" s="984">
        <v>635</v>
      </c>
      <c r="AV31" s="984"/>
      <c r="AW31" s="984"/>
      <c r="AX31" s="984"/>
      <c r="AY31" s="984"/>
      <c r="AZ31" s="1054" t="s">
        <v>550</v>
      </c>
      <c r="BA31" s="1054"/>
      <c r="BB31" s="1054"/>
      <c r="BC31" s="1054"/>
      <c r="BD31" s="1054"/>
      <c r="BE31" s="985" t="s">
        <v>392</v>
      </c>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393</v>
      </c>
      <c r="C32" s="1044"/>
      <c r="D32" s="1044"/>
      <c r="E32" s="1044"/>
      <c r="F32" s="1044"/>
      <c r="G32" s="1044"/>
      <c r="H32" s="1044"/>
      <c r="I32" s="1044"/>
      <c r="J32" s="1044"/>
      <c r="K32" s="1044"/>
      <c r="L32" s="1044"/>
      <c r="M32" s="1044"/>
      <c r="N32" s="1044"/>
      <c r="O32" s="1044"/>
      <c r="P32" s="1045"/>
      <c r="Q32" s="1051">
        <v>65</v>
      </c>
      <c r="R32" s="1052"/>
      <c r="S32" s="1052"/>
      <c r="T32" s="1052"/>
      <c r="U32" s="1052"/>
      <c r="V32" s="1052">
        <v>59</v>
      </c>
      <c r="W32" s="1052"/>
      <c r="X32" s="1052"/>
      <c r="Y32" s="1052"/>
      <c r="Z32" s="1052"/>
      <c r="AA32" s="1052">
        <v>6</v>
      </c>
      <c r="AB32" s="1052"/>
      <c r="AC32" s="1052"/>
      <c r="AD32" s="1052"/>
      <c r="AE32" s="1053"/>
      <c r="AF32" s="1048">
        <v>56</v>
      </c>
      <c r="AG32" s="1049"/>
      <c r="AH32" s="1049"/>
      <c r="AI32" s="1049"/>
      <c r="AJ32" s="1050"/>
      <c r="AK32" s="993">
        <v>35</v>
      </c>
      <c r="AL32" s="984"/>
      <c r="AM32" s="984"/>
      <c r="AN32" s="984"/>
      <c r="AO32" s="984"/>
      <c r="AP32" s="984">
        <v>70</v>
      </c>
      <c r="AQ32" s="984"/>
      <c r="AR32" s="984"/>
      <c r="AS32" s="984"/>
      <c r="AT32" s="984"/>
      <c r="AU32" s="984">
        <v>70</v>
      </c>
      <c r="AV32" s="984"/>
      <c r="AW32" s="984"/>
      <c r="AX32" s="984"/>
      <c r="AY32" s="984"/>
      <c r="AZ32" s="1054" t="s">
        <v>550</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394</v>
      </c>
      <c r="C33" s="1044"/>
      <c r="D33" s="1044"/>
      <c r="E33" s="1044"/>
      <c r="F33" s="1044"/>
      <c r="G33" s="1044"/>
      <c r="H33" s="1044"/>
      <c r="I33" s="1044"/>
      <c r="J33" s="1044"/>
      <c r="K33" s="1044"/>
      <c r="L33" s="1044"/>
      <c r="M33" s="1044"/>
      <c r="N33" s="1044"/>
      <c r="O33" s="1044"/>
      <c r="P33" s="1045"/>
      <c r="Q33" s="1051">
        <v>152</v>
      </c>
      <c r="R33" s="1052"/>
      <c r="S33" s="1052"/>
      <c r="T33" s="1052"/>
      <c r="U33" s="1052"/>
      <c r="V33" s="1052">
        <v>139</v>
      </c>
      <c r="W33" s="1052"/>
      <c r="X33" s="1052"/>
      <c r="Y33" s="1052"/>
      <c r="Z33" s="1052"/>
      <c r="AA33" s="1052">
        <v>13</v>
      </c>
      <c r="AB33" s="1052"/>
      <c r="AC33" s="1052"/>
      <c r="AD33" s="1052"/>
      <c r="AE33" s="1053"/>
      <c r="AF33" s="1048">
        <v>148</v>
      </c>
      <c r="AG33" s="1049"/>
      <c r="AH33" s="1049"/>
      <c r="AI33" s="1049"/>
      <c r="AJ33" s="1050"/>
      <c r="AK33" s="993">
        <v>65</v>
      </c>
      <c r="AL33" s="984"/>
      <c r="AM33" s="984"/>
      <c r="AN33" s="984"/>
      <c r="AO33" s="984"/>
      <c r="AP33" s="984">
        <v>361</v>
      </c>
      <c r="AQ33" s="984"/>
      <c r="AR33" s="984"/>
      <c r="AS33" s="984"/>
      <c r="AT33" s="984"/>
      <c r="AU33" s="984">
        <v>326</v>
      </c>
      <c r="AV33" s="984"/>
      <c r="AW33" s="984"/>
      <c r="AX33" s="984"/>
      <c r="AY33" s="984"/>
      <c r="AZ33" s="1054" t="s">
        <v>550</v>
      </c>
      <c r="BA33" s="1054"/>
      <c r="BB33" s="1054"/>
      <c r="BC33" s="1054"/>
      <c r="BD33" s="1054"/>
      <c r="BE33" s="985" t="s">
        <v>392</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913</v>
      </c>
      <c r="AG63" s="972"/>
      <c r="AH63" s="972"/>
      <c r="AI63" s="972"/>
      <c r="AJ63" s="1035"/>
      <c r="AK63" s="1036"/>
      <c r="AL63" s="976"/>
      <c r="AM63" s="976"/>
      <c r="AN63" s="976"/>
      <c r="AO63" s="976"/>
      <c r="AP63" s="972">
        <v>2386</v>
      </c>
      <c r="AQ63" s="972"/>
      <c r="AR63" s="972"/>
      <c r="AS63" s="972"/>
      <c r="AT63" s="972"/>
      <c r="AU63" s="972">
        <v>1031</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551</v>
      </c>
      <c r="C68" s="999"/>
      <c r="D68" s="999"/>
      <c r="E68" s="999"/>
      <c r="F68" s="999"/>
      <c r="G68" s="999"/>
      <c r="H68" s="999"/>
      <c r="I68" s="999"/>
      <c r="J68" s="999"/>
      <c r="K68" s="999"/>
      <c r="L68" s="999"/>
      <c r="M68" s="999"/>
      <c r="N68" s="999"/>
      <c r="O68" s="999"/>
      <c r="P68" s="1000"/>
      <c r="Q68" s="1001">
        <v>10742</v>
      </c>
      <c r="R68" s="995"/>
      <c r="S68" s="995"/>
      <c r="T68" s="995"/>
      <c r="U68" s="995"/>
      <c r="V68" s="995">
        <v>10165</v>
      </c>
      <c r="W68" s="995"/>
      <c r="X68" s="995"/>
      <c r="Y68" s="995"/>
      <c r="Z68" s="995"/>
      <c r="AA68" s="995">
        <v>577</v>
      </c>
      <c r="AB68" s="995"/>
      <c r="AC68" s="995"/>
      <c r="AD68" s="995"/>
      <c r="AE68" s="995"/>
      <c r="AF68" s="995">
        <v>577</v>
      </c>
      <c r="AG68" s="995"/>
      <c r="AH68" s="995"/>
      <c r="AI68" s="995"/>
      <c r="AJ68" s="995"/>
      <c r="AK68" s="995">
        <v>565</v>
      </c>
      <c r="AL68" s="995"/>
      <c r="AM68" s="995"/>
      <c r="AN68" s="995"/>
      <c r="AO68" s="995"/>
      <c r="AP68" s="995" t="s">
        <v>486</v>
      </c>
      <c r="AQ68" s="995"/>
      <c r="AR68" s="995"/>
      <c r="AS68" s="995"/>
      <c r="AT68" s="995"/>
      <c r="AU68" s="995" t="s">
        <v>486</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552</v>
      </c>
      <c r="C69" s="988"/>
      <c r="D69" s="988"/>
      <c r="E69" s="988"/>
      <c r="F69" s="988"/>
      <c r="G69" s="988"/>
      <c r="H69" s="988"/>
      <c r="I69" s="988"/>
      <c r="J69" s="988"/>
      <c r="K69" s="988"/>
      <c r="L69" s="988"/>
      <c r="M69" s="988"/>
      <c r="N69" s="988"/>
      <c r="O69" s="988"/>
      <c r="P69" s="989"/>
      <c r="Q69" s="990">
        <v>4391</v>
      </c>
      <c r="R69" s="984"/>
      <c r="S69" s="984"/>
      <c r="T69" s="984"/>
      <c r="U69" s="984"/>
      <c r="V69" s="984">
        <v>4322</v>
      </c>
      <c r="W69" s="984"/>
      <c r="X69" s="984"/>
      <c r="Y69" s="984"/>
      <c r="Z69" s="984"/>
      <c r="AA69" s="984">
        <v>69</v>
      </c>
      <c r="AB69" s="984"/>
      <c r="AC69" s="984"/>
      <c r="AD69" s="984"/>
      <c r="AE69" s="984"/>
      <c r="AF69" s="984">
        <v>69</v>
      </c>
      <c r="AG69" s="984"/>
      <c r="AH69" s="984"/>
      <c r="AI69" s="984"/>
      <c r="AJ69" s="984"/>
      <c r="AK69" s="984">
        <v>79</v>
      </c>
      <c r="AL69" s="984"/>
      <c r="AM69" s="984"/>
      <c r="AN69" s="984"/>
      <c r="AO69" s="984"/>
      <c r="AP69" s="984" t="s">
        <v>486</v>
      </c>
      <c r="AQ69" s="984"/>
      <c r="AR69" s="984"/>
      <c r="AS69" s="984"/>
      <c r="AT69" s="984"/>
      <c r="AU69" s="984" t="s">
        <v>486</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553</v>
      </c>
      <c r="C70" s="988"/>
      <c r="D70" s="988"/>
      <c r="E70" s="988"/>
      <c r="F70" s="988"/>
      <c r="G70" s="988"/>
      <c r="H70" s="988"/>
      <c r="I70" s="988"/>
      <c r="J70" s="988"/>
      <c r="K70" s="988"/>
      <c r="L70" s="988"/>
      <c r="M70" s="988"/>
      <c r="N70" s="988"/>
      <c r="O70" s="988"/>
      <c r="P70" s="989"/>
      <c r="Q70" s="990">
        <v>1688</v>
      </c>
      <c r="R70" s="984"/>
      <c r="S70" s="984"/>
      <c r="T70" s="984"/>
      <c r="U70" s="984"/>
      <c r="V70" s="984">
        <v>1663</v>
      </c>
      <c r="W70" s="984"/>
      <c r="X70" s="984"/>
      <c r="Y70" s="984"/>
      <c r="Z70" s="984"/>
      <c r="AA70" s="984">
        <v>26</v>
      </c>
      <c r="AB70" s="984"/>
      <c r="AC70" s="984"/>
      <c r="AD70" s="984"/>
      <c r="AE70" s="984"/>
      <c r="AF70" s="984">
        <v>26</v>
      </c>
      <c r="AG70" s="984"/>
      <c r="AH70" s="984"/>
      <c r="AI70" s="984"/>
      <c r="AJ70" s="984"/>
      <c r="AK70" s="984">
        <v>13</v>
      </c>
      <c r="AL70" s="984"/>
      <c r="AM70" s="984"/>
      <c r="AN70" s="984"/>
      <c r="AO70" s="984"/>
      <c r="AP70" s="984">
        <v>726</v>
      </c>
      <c r="AQ70" s="984"/>
      <c r="AR70" s="984"/>
      <c r="AS70" s="984"/>
      <c r="AT70" s="984"/>
      <c r="AU70" s="984">
        <v>338</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554</v>
      </c>
      <c r="C71" s="988"/>
      <c r="D71" s="988"/>
      <c r="E71" s="988"/>
      <c r="F71" s="988"/>
      <c r="G71" s="988"/>
      <c r="H71" s="988"/>
      <c r="I71" s="988"/>
      <c r="J71" s="988"/>
      <c r="K71" s="988"/>
      <c r="L71" s="988"/>
      <c r="M71" s="988"/>
      <c r="N71" s="988"/>
      <c r="O71" s="988"/>
      <c r="P71" s="989"/>
      <c r="Q71" s="990">
        <v>1159</v>
      </c>
      <c r="R71" s="984"/>
      <c r="S71" s="984"/>
      <c r="T71" s="984"/>
      <c r="U71" s="984"/>
      <c r="V71" s="984">
        <v>1141</v>
      </c>
      <c r="W71" s="984"/>
      <c r="X71" s="984"/>
      <c r="Y71" s="984"/>
      <c r="Z71" s="984"/>
      <c r="AA71" s="984">
        <v>18</v>
      </c>
      <c r="AB71" s="984"/>
      <c r="AC71" s="984"/>
      <c r="AD71" s="984"/>
      <c r="AE71" s="984"/>
      <c r="AF71" s="984">
        <v>18</v>
      </c>
      <c r="AG71" s="984"/>
      <c r="AH71" s="984"/>
      <c r="AI71" s="984"/>
      <c r="AJ71" s="984"/>
      <c r="AK71" s="984">
        <v>1</v>
      </c>
      <c r="AL71" s="984"/>
      <c r="AM71" s="984"/>
      <c r="AN71" s="984"/>
      <c r="AO71" s="984"/>
      <c r="AP71" s="984">
        <v>2697</v>
      </c>
      <c r="AQ71" s="984"/>
      <c r="AR71" s="984"/>
      <c r="AS71" s="984"/>
      <c r="AT71" s="984"/>
      <c r="AU71" s="984">
        <v>663</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555</v>
      </c>
      <c r="C72" s="988"/>
      <c r="D72" s="988"/>
      <c r="E72" s="988"/>
      <c r="F72" s="988"/>
      <c r="G72" s="988"/>
      <c r="H72" s="988"/>
      <c r="I72" s="988"/>
      <c r="J72" s="988"/>
      <c r="K72" s="988"/>
      <c r="L72" s="988"/>
      <c r="M72" s="988"/>
      <c r="N72" s="988"/>
      <c r="O72" s="988"/>
      <c r="P72" s="989"/>
      <c r="Q72" s="990">
        <v>237</v>
      </c>
      <c r="R72" s="984"/>
      <c r="S72" s="984"/>
      <c r="T72" s="984"/>
      <c r="U72" s="984"/>
      <c r="V72" s="984">
        <v>226</v>
      </c>
      <c r="W72" s="984"/>
      <c r="X72" s="984"/>
      <c r="Y72" s="984"/>
      <c r="Z72" s="984"/>
      <c r="AA72" s="984">
        <v>11</v>
      </c>
      <c r="AB72" s="984"/>
      <c r="AC72" s="984"/>
      <c r="AD72" s="984"/>
      <c r="AE72" s="984"/>
      <c r="AF72" s="984">
        <v>11</v>
      </c>
      <c r="AG72" s="984"/>
      <c r="AH72" s="984"/>
      <c r="AI72" s="984"/>
      <c r="AJ72" s="984"/>
      <c r="AK72" s="984">
        <v>10</v>
      </c>
      <c r="AL72" s="984"/>
      <c r="AM72" s="984"/>
      <c r="AN72" s="984"/>
      <c r="AO72" s="984"/>
      <c r="AP72" s="984" t="s">
        <v>486</v>
      </c>
      <c r="AQ72" s="984"/>
      <c r="AR72" s="984"/>
      <c r="AS72" s="984"/>
      <c r="AT72" s="984"/>
      <c r="AU72" s="984" t="s">
        <v>486</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556</v>
      </c>
      <c r="C73" s="988"/>
      <c r="D73" s="988"/>
      <c r="E73" s="988"/>
      <c r="F73" s="988"/>
      <c r="G73" s="988"/>
      <c r="H73" s="988"/>
      <c r="I73" s="988"/>
      <c r="J73" s="988"/>
      <c r="K73" s="988"/>
      <c r="L73" s="988"/>
      <c r="M73" s="988"/>
      <c r="N73" s="988"/>
      <c r="O73" s="988"/>
      <c r="P73" s="989"/>
      <c r="Q73" s="990">
        <v>100</v>
      </c>
      <c r="R73" s="984"/>
      <c r="S73" s="984"/>
      <c r="T73" s="984"/>
      <c r="U73" s="984"/>
      <c r="V73" s="984">
        <v>91</v>
      </c>
      <c r="W73" s="984"/>
      <c r="X73" s="984"/>
      <c r="Y73" s="984"/>
      <c r="Z73" s="984"/>
      <c r="AA73" s="984">
        <v>9</v>
      </c>
      <c r="AB73" s="984"/>
      <c r="AC73" s="984"/>
      <c r="AD73" s="984"/>
      <c r="AE73" s="984"/>
      <c r="AF73" s="984">
        <v>9</v>
      </c>
      <c r="AG73" s="984"/>
      <c r="AH73" s="984"/>
      <c r="AI73" s="984"/>
      <c r="AJ73" s="984"/>
      <c r="AK73" s="984">
        <v>17</v>
      </c>
      <c r="AL73" s="984"/>
      <c r="AM73" s="984"/>
      <c r="AN73" s="984"/>
      <c r="AO73" s="984"/>
      <c r="AP73" s="984" t="s">
        <v>486</v>
      </c>
      <c r="AQ73" s="984"/>
      <c r="AR73" s="984"/>
      <c r="AS73" s="984"/>
      <c r="AT73" s="984"/>
      <c r="AU73" s="984" t="s">
        <v>486</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557</v>
      </c>
      <c r="C74" s="988"/>
      <c r="D74" s="988"/>
      <c r="E74" s="988"/>
      <c r="F74" s="988"/>
      <c r="G74" s="988"/>
      <c r="H74" s="988"/>
      <c r="I74" s="988"/>
      <c r="J74" s="988"/>
      <c r="K74" s="988"/>
      <c r="L74" s="988"/>
      <c r="M74" s="988"/>
      <c r="N74" s="988"/>
      <c r="O74" s="988"/>
      <c r="P74" s="989"/>
      <c r="Q74" s="990">
        <v>303344</v>
      </c>
      <c r="R74" s="984"/>
      <c r="S74" s="984"/>
      <c r="T74" s="984"/>
      <c r="U74" s="984"/>
      <c r="V74" s="984">
        <v>298534</v>
      </c>
      <c r="W74" s="984"/>
      <c r="X74" s="984"/>
      <c r="Y74" s="984"/>
      <c r="Z74" s="984"/>
      <c r="AA74" s="984">
        <v>4810</v>
      </c>
      <c r="AB74" s="984"/>
      <c r="AC74" s="984"/>
      <c r="AD74" s="984"/>
      <c r="AE74" s="984"/>
      <c r="AF74" s="984">
        <v>4810</v>
      </c>
      <c r="AG74" s="984"/>
      <c r="AH74" s="984"/>
      <c r="AI74" s="984"/>
      <c r="AJ74" s="984"/>
      <c r="AK74" s="984">
        <v>2401</v>
      </c>
      <c r="AL74" s="984"/>
      <c r="AM74" s="984"/>
      <c r="AN74" s="984"/>
      <c r="AO74" s="984"/>
      <c r="AP74" s="984" t="s">
        <v>486</v>
      </c>
      <c r="AQ74" s="984"/>
      <c r="AR74" s="984"/>
      <c r="AS74" s="984"/>
      <c r="AT74" s="984"/>
      <c r="AU74" s="984" t="s">
        <v>486</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5520</v>
      </c>
      <c r="AG88" s="972"/>
      <c r="AH88" s="972"/>
      <c r="AI88" s="972"/>
      <c r="AJ88" s="972"/>
      <c r="AK88" s="976"/>
      <c r="AL88" s="976"/>
      <c r="AM88" s="976"/>
      <c r="AN88" s="976"/>
      <c r="AO88" s="976"/>
      <c r="AP88" s="972">
        <v>3423</v>
      </c>
      <c r="AQ88" s="972"/>
      <c r="AR88" s="972"/>
      <c r="AS88" s="972"/>
      <c r="AT88" s="972"/>
      <c r="AU88" s="972">
        <v>1001</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50</v>
      </c>
      <c r="CS102" s="966"/>
      <c r="CT102" s="966"/>
      <c r="CU102" s="966"/>
      <c r="CV102" s="967"/>
      <c r="CW102" s="965">
        <v>0</v>
      </c>
      <c r="CX102" s="966"/>
      <c r="CY102" s="966"/>
      <c r="CZ102" s="966"/>
      <c r="DA102" s="967"/>
      <c r="DB102" s="965">
        <v>0</v>
      </c>
      <c r="DC102" s="966"/>
      <c r="DD102" s="966"/>
      <c r="DE102" s="966"/>
      <c r="DF102" s="967"/>
      <c r="DG102" s="965">
        <v>0</v>
      </c>
      <c r="DH102" s="966"/>
      <c r="DI102" s="966"/>
      <c r="DJ102" s="966"/>
      <c r="DK102" s="967"/>
      <c r="DL102" s="965">
        <v>121</v>
      </c>
      <c r="DM102" s="966"/>
      <c r="DN102" s="966"/>
      <c r="DO102" s="966"/>
      <c r="DP102" s="967"/>
      <c r="DQ102" s="965">
        <v>0</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2229781</v>
      </c>
      <c r="AB110" s="902"/>
      <c r="AC110" s="902"/>
      <c r="AD110" s="902"/>
      <c r="AE110" s="903"/>
      <c r="AF110" s="904">
        <v>2145303</v>
      </c>
      <c r="AG110" s="902"/>
      <c r="AH110" s="902"/>
      <c r="AI110" s="902"/>
      <c r="AJ110" s="903"/>
      <c r="AK110" s="904">
        <v>2053564</v>
      </c>
      <c r="AL110" s="902"/>
      <c r="AM110" s="902"/>
      <c r="AN110" s="902"/>
      <c r="AO110" s="903"/>
      <c r="AP110" s="905">
        <v>18.5</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18389102</v>
      </c>
      <c r="BR110" s="855"/>
      <c r="BS110" s="855"/>
      <c r="BT110" s="855"/>
      <c r="BU110" s="855"/>
      <c r="BV110" s="855">
        <v>19176885</v>
      </c>
      <c r="BW110" s="855"/>
      <c r="BX110" s="855"/>
      <c r="BY110" s="855"/>
      <c r="BZ110" s="855"/>
      <c r="CA110" s="855">
        <v>20929541</v>
      </c>
      <c r="CB110" s="855"/>
      <c r="CC110" s="855"/>
      <c r="CD110" s="855"/>
      <c r="CE110" s="855"/>
      <c r="CF110" s="879">
        <v>188.2</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1235607</v>
      </c>
      <c r="BR112" s="830"/>
      <c r="BS112" s="830"/>
      <c r="BT112" s="830"/>
      <c r="BU112" s="830"/>
      <c r="BV112" s="830">
        <v>1142738</v>
      </c>
      <c r="BW112" s="830"/>
      <c r="BX112" s="830"/>
      <c r="BY112" s="830"/>
      <c r="BZ112" s="830"/>
      <c r="CA112" s="830">
        <v>1031407</v>
      </c>
      <c r="CB112" s="830"/>
      <c r="CC112" s="830"/>
      <c r="CD112" s="830"/>
      <c r="CE112" s="830"/>
      <c r="CF112" s="888">
        <v>9.3000000000000007</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154612</v>
      </c>
      <c r="AB113" s="932"/>
      <c r="AC113" s="932"/>
      <c r="AD113" s="932"/>
      <c r="AE113" s="933"/>
      <c r="AF113" s="934">
        <v>152242</v>
      </c>
      <c r="AG113" s="932"/>
      <c r="AH113" s="932"/>
      <c r="AI113" s="932"/>
      <c r="AJ113" s="933"/>
      <c r="AK113" s="934">
        <v>127411</v>
      </c>
      <c r="AL113" s="932"/>
      <c r="AM113" s="932"/>
      <c r="AN113" s="932"/>
      <c r="AO113" s="933"/>
      <c r="AP113" s="935">
        <v>1.1000000000000001</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1365990</v>
      </c>
      <c r="BR113" s="830"/>
      <c r="BS113" s="830"/>
      <c r="BT113" s="830"/>
      <c r="BU113" s="830"/>
      <c r="BV113" s="830">
        <v>1219545</v>
      </c>
      <c r="BW113" s="830"/>
      <c r="BX113" s="830"/>
      <c r="BY113" s="830"/>
      <c r="BZ113" s="830"/>
      <c r="CA113" s="830">
        <v>1001067</v>
      </c>
      <c r="CB113" s="830"/>
      <c r="CC113" s="830"/>
      <c r="CD113" s="830"/>
      <c r="CE113" s="830"/>
      <c r="CF113" s="888">
        <v>9</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204982</v>
      </c>
      <c r="AB114" s="793"/>
      <c r="AC114" s="793"/>
      <c r="AD114" s="793"/>
      <c r="AE114" s="794"/>
      <c r="AF114" s="795">
        <v>206675</v>
      </c>
      <c r="AG114" s="793"/>
      <c r="AH114" s="793"/>
      <c r="AI114" s="793"/>
      <c r="AJ114" s="794"/>
      <c r="AK114" s="795">
        <v>201789</v>
      </c>
      <c r="AL114" s="793"/>
      <c r="AM114" s="793"/>
      <c r="AN114" s="793"/>
      <c r="AO114" s="794"/>
      <c r="AP114" s="837">
        <v>1.8</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2537117</v>
      </c>
      <c r="BR114" s="830"/>
      <c r="BS114" s="830"/>
      <c r="BT114" s="830"/>
      <c r="BU114" s="830"/>
      <c r="BV114" s="830">
        <v>2228977</v>
      </c>
      <c r="BW114" s="830"/>
      <c r="BX114" s="830"/>
      <c r="BY114" s="830"/>
      <c r="BZ114" s="830"/>
      <c r="CA114" s="830">
        <v>2363041</v>
      </c>
      <c r="CB114" s="830"/>
      <c r="CC114" s="830"/>
      <c r="CD114" s="830"/>
      <c r="CE114" s="830"/>
      <c r="CF114" s="888">
        <v>21.3</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2157</v>
      </c>
      <c r="AB115" s="932"/>
      <c r="AC115" s="932"/>
      <c r="AD115" s="932"/>
      <c r="AE115" s="933"/>
      <c r="AF115" s="934">
        <v>2157</v>
      </c>
      <c r="AG115" s="932"/>
      <c r="AH115" s="932"/>
      <c r="AI115" s="932"/>
      <c r="AJ115" s="933"/>
      <c r="AK115" s="934">
        <v>3042</v>
      </c>
      <c r="AL115" s="932"/>
      <c r="AM115" s="932"/>
      <c r="AN115" s="932"/>
      <c r="AO115" s="933"/>
      <c r="AP115" s="935">
        <v>0</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v>11462</v>
      </c>
      <c r="BR115" s="830"/>
      <c r="BS115" s="830"/>
      <c r="BT115" s="830"/>
      <c r="BU115" s="830"/>
      <c r="BV115" s="830">
        <v>9117</v>
      </c>
      <c r="BW115" s="830"/>
      <c r="BX115" s="830"/>
      <c r="BY115" s="830"/>
      <c r="BZ115" s="830"/>
      <c r="CA115" s="830">
        <v>84746</v>
      </c>
      <c r="CB115" s="830"/>
      <c r="CC115" s="830"/>
      <c r="CD115" s="830"/>
      <c r="CE115" s="830"/>
      <c r="CF115" s="888">
        <v>0.8</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2591532</v>
      </c>
      <c r="AB117" s="916"/>
      <c r="AC117" s="916"/>
      <c r="AD117" s="916"/>
      <c r="AE117" s="917"/>
      <c r="AF117" s="918">
        <v>2506377</v>
      </c>
      <c r="AG117" s="916"/>
      <c r="AH117" s="916"/>
      <c r="AI117" s="916"/>
      <c r="AJ117" s="917"/>
      <c r="AK117" s="918">
        <v>2385806</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441</v>
      </c>
      <c r="BP119" s="891"/>
      <c r="BQ119" s="892">
        <v>23539278</v>
      </c>
      <c r="BR119" s="858"/>
      <c r="BS119" s="858"/>
      <c r="BT119" s="858"/>
      <c r="BU119" s="858"/>
      <c r="BV119" s="858">
        <v>23777262</v>
      </c>
      <c r="BW119" s="858"/>
      <c r="BX119" s="858"/>
      <c r="BY119" s="858"/>
      <c r="BZ119" s="858"/>
      <c r="CA119" s="858">
        <v>25409802</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13049470</v>
      </c>
      <c r="BR120" s="855"/>
      <c r="BS120" s="855"/>
      <c r="BT120" s="855"/>
      <c r="BU120" s="855"/>
      <c r="BV120" s="855">
        <v>13404939</v>
      </c>
      <c r="BW120" s="855"/>
      <c r="BX120" s="855"/>
      <c r="BY120" s="855"/>
      <c r="BZ120" s="855"/>
      <c r="CA120" s="855">
        <v>12807534</v>
      </c>
      <c r="CB120" s="855"/>
      <c r="CC120" s="855"/>
      <c r="CD120" s="855"/>
      <c r="CE120" s="855"/>
      <c r="CF120" s="879">
        <v>115.2</v>
      </c>
      <c r="CG120" s="880"/>
      <c r="CH120" s="880"/>
      <c r="CI120" s="880"/>
      <c r="CJ120" s="880"/>
      <c r="CK120" s="881" t="s">
        <v>445</v>
      </c>
      <c r="CL120" s="865"/>
      <c r="CM120" s="865"/>
      <c r="CN120" s="865"/>
      <c r="CO120" s="866"/>
      <c r="CP120" s="885" t="s">
        <v>391</v>
      </c>
      <c r="CQ120" s="886"/>
      <c r="CR120" s="886"/>
      <c r="CS120" s="886"/>
      <c r="CT120" s="886"/>
      <c r="CU120" s="886"/>
      <c r="CV120" s="886"/>
      <c r="CW120" s="886"/>
      <c r="CX120" s="886"/>
      <c r="CY120" s="886"/>
      <c r="CZ120" s="886"/>
      <c r="DA120" s="886"/>
      <c r="DB120" s="886"/>
      <c r="DC120" s="886"/>
      <c r="DD120" s="886"/>
      <c r="DE120" s="886"/>
      <c r="DF120" s="887"/>
      <c r="DG120" s="874">
        <v>672628</v>
      </c>
      <c r="DH120" s="855"/>
      <c r="DI120" s="855"/>
      <c r="DJ120" s="855"/>
      <c r="DK120" s="855"/>
      <c r="DL120" s="855">
        <v>674039</v>
      </c>
      <c r="DM120" s="855"/>
      <c r="DN120" s="855"/>
      <c r="DO120" s="855"/>
      <c r="DP120" s="855"/>
      <c r="DQ120" s="855">
        <v>635414</v>
      </c>
      <c r="DR120" s="855"/>
      <c r="DS120" s="855"/>
      <c r="DT120" s="855"/>
      <c r="DU120" s="855"/>
      <c r="DV120" s="856">
        <v>5.7</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v>640948</v>
      </c>
      <c r="BR121" s="830"/>
      <c r="BS121" s="830"/>
      <c r="BT121" s="830"/>
      <c r="BU121" s="830"/>
      <c r="BV121" s="830">
        <v>718319</v>
      </c>
      <c r="BW121" s="830"/>
      <c r="BX121" s="830"/>
      <c r="BY121" s="830"/>
      <c r="BZ121" s="830"/>
      <c r="CA121" s="830">
        <v>684482</v>
      </c>
      <c r="CB121" s="830"/>
      <c r="CC121" s="830"/>
      <c r="CD121" s="830"/>
      <c r="CE121" s="830"/>
      <c r="CF121" s="888">
        <v>6.2</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432224</v>
      </c>
      <c r="DH121" s="830"/>
      <c r="DI121" s="830"/>
      <c r="DJ121" s="830"/>
      <c r="DK121" s="830"/>
      <c r="DL121" s="830">
        <v>373272</v>
      </c>
      <c r="DM121" s="830"/>
      <c r="DN121" s="830"/>
      <c r="DO121" s="830"/>
      <c r="DP121" s="830"/>
      <c r="DQ121" s="830">
        <v>325578</v>
      </c>
      <c r="DR121" s="830"/>
      <c r="DS121" s="830"/>
      <c r="DT121" s="830"/>
      <c r="DU121" s="830"/>
      <c r="DV121" s="807">
        <v>2.9</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14053415</v>
      </c>
      <c r="BR122" s="858"/>
      <c r="BS122" s="858"/>
      <c r="BT122" s="858"/>
      <c r="BU122" s="858"/>
      <c r="BV122" s="858">
        <v>14840262</v>
      </c>
      <c r="BW122" s="858"/>
      <c r="BX122" s="858"/>
      <c r="BY122" s="858"/>
      <c r="BZ122" s="858"/>
      <c r="CA122" s="858">
        <v>15417031</v>
      </c>
      <c r="CB122" s="858"/>
      <c r="CC122" s="858"/>
      <c r="CD122" s="858"/>
      <c r="CE122" s="858"/>
      <c r="CF122" s="859">
        <v>138.6</v>
      </c>
      <c r="CG122" s="860"/>
      <c r="CH122" s="860"/>
      <c r="CI122" s="860"/>
      <c r="CJ122" s="860"/>
      <c r="CK122" s="882"/>
      <c r="CL122" s="868"/>
      <c r="CM122" s="868"/>
      <c r="CN122" s="868"/>
      <c r="CO122" s="869"/>
      <c r="CP122" s="848" t="s">
        <v>393</v>
      </c>
      <c r="CQ122" s="849"/>
      <c r="CR122" s="849"/>
      <c r="CS122" s="849"/>
      <c r="CT122" s="849"/>
      <c r="CU122" s="849"/>
      <c r="CV122" s="849"/>
      <c r="CW122" s="849"/>
      <c r="CX122" s="849"/>
      <c r="CY122" s="849"/>
      <c r="CZ122" s="849"/>
      <c r="DA122" s="849"/>
      <c r="DB122" s="849"/>
      <c r="DC122" s="849"/>
      <c r="DD122" s="849"/>
      <c r="DE122" s="849"/>
      <c r="DF122" s="850"/>
      <c r="DG122" s="829">
        <v>130755</v>
      </c>
      <c r="DH122" s="830"/>
      <c r="DI122" s="830"/>
      <c r="DJ122" s="830"/>
      <c r="DK122" s="830"/>
      <c r="DL122" s="830">
        <v>95427</v>
      </c>
      <c r="DM122" s="830"/>
      <c r="DN122" s="830"/>
      <c r="DO122" s="830"/>
      <c r="DP122" s="830"/>
      <c r="DQ122" s="830">
        <v>70415</v>
      </c>
      <c r="DR122" s="830"/>
      <c r="DS122" s="830"/>
      <c r="DT122" s="830"/>
      <c r="DU122" s="830"/>
      <c r="DV122" s="807">
        <v>0.6</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449</v>
      </c>
      <c r="BP123" s="891"/>
      <c r="BQ123" s="845">
        <v>27743833</v>
      </c>
      <c r="BR123" s="846"/>
      <c r="BS123" s="846"/>
      <c r="BT123" s="846"/>
      <c r="BU123" s="846"/>
      <c r="BV123" s="846">
        <v>28963520</v>
      </c>
      <c r="BW123" s="846"/>
      <c r="BX123" s="846"/>
      <c r="BY123" s="846"/>
      <c r="BZ123" s="846"/>
      <c r="CA123" s="846">
        <v>28909047</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2157</v>
      </c>
      <c r="AB127" s="793"/>
      <c r="AC127" s="793"/>
      <c r="AD127" s="793"/>
      <c r="AE127" s="794"/>
      <c r="AF127" s="795">
        <v>2157</v>
      </c>
      <c r="AG127" s="793"/>
      <c r="AH127" s="793"/>
      <c r="AI127" s="793"/>
      <c r="AJ127" s="794"/>
      <c r="AK127" s="795">
        <v>3042</v>
      </c>
      <c r="AL127" s="793"/>
      <c r="AM127" s="793"/>
      <c r="AN127" s="793"/>
      <c r="AO127" s="794"/>
      <c r="AP127" s="837">
        <v>0</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v>41443</v>
      </c>
      <c r="AB128" s="814"/>
      <c r="AC128" s="814"/>
      <c r="AD128" s="814"/>
      <c r="AE128" s="815"/>
      <c r="AF128" s="816">
        <v>42028</v>
      </c>
      <c r="AG128" s="814"/>
      <c r="AH128" s="814"/>
      <c r="AI128" s="814"/>
      <c r="AJ128" s="815"/>
      <c r="AK128" s="816">
        <v>69134</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12.97</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v>11462</v>
      </c>
      <c r="DH128" s="804"/>
      <c r="DI128" s="804"/>
      <c r="DJ128" s="804"/>
      <c r="DK128" s="804"/>
      <c r="DL128" s="804">
        <v>9117</v>
      </c>
      <c r="DM128" s="804"/>
      <c r="DN128" s="804"/>
      <c r="DO128" s="804"/>
      <c r="DP128" s="804"/>
      <c r="DQ128" s="804">
        <v>84746</v>
      </c>
      <c r="DR128" s="804"/>
      <c r="DS128" s="804"/>
      <c r="DT128" s="804"/>
      <c r="DU128" s="804"/>
      <c r="DV128" s="805">
        <v>0.8</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12765513</v>
      </c>
      <c r="AB129" s="793"/>
      <c r="AC129" s="793"/>
      <c r="AD129" s="793"/>
      <c r="AE129" s="794"/>
      <c r="AF129" s="795">
        <v>12673407</v>
      </c>
      <c r="AG129" s="793"/>
      <c r="AH129" s="793"/>
      <c r="AI129" s="793"/>
      <c r="AJ129" s="794"/>
      <c r="AK129" s="795">
        <v>12752968</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17.97</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1780951</v>
      </c>
      <c r="AB130" s="793"/>
      <c r="AC130" s="793"/>
      <c r="AD130" s="793"/>
      <c r="AE130" s="794"/>
      <c r="AF130" s="795">
        <v>1715066</v>
      </c>
      <c r="AG130" s="793"/>
      <c r="AH130" s="793"/>
      <c r="AI130" s="793"/>
      <c r="AJ130" s="794"/>
      <c r="AK130" s="795">
        <v>1633006</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6.6</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10984562</v>
      </c>
      <c r="AB131" s="777"/>
      <c r="AC131" s="777"/>
      <c r="AD131" s="777"/>
      <c r="AE131" s="778"/>
      <c r="AF131" s="779">
        <v>10958341</v>
      </c>
      <c r="AG131" s="777"/>
      <c r="AH131" s="777"/>
      <c r="AI131" s="777"/>
      <c r="AJ131" s="778"/>
      <c r="AK131" s="779">
        <v>11119962</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7.0019908290000004</v>
      </c>
      <c r="AB132" s="758"/>
      <c r="AC132" s="758"/>
      <c r="AD132" s="758"/>
      <c r="AE132" s="759"/>
      <c r="AF132" s="760">
        <v>6.837558714</v>
      </c>
      <c r="AG132" s="758"/>
      <c r="AH132" s="758"/>
      <c r="AI132" s="758"/>
      <c r="AJ132" s="759"/>
      <c r="AK132" s="760">
        <v>6.1480965489999999</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6.9</v>
      </c>
      <c r="AB133" s="737"/>
      <c r="AC133" s="737"/>
      <c r="AD133" s="737"/>
      <c r="AE133" s="738"/>
      <c r="AF133" s="736">
        <v>6.8</v>
      </c>
      <c r="AG133" s="737"/>
      <c r="AH133" s="737"/>
      <c r="AI133" s="737"/>
      <c r="AJ133" s="738"/>
      <c r="AK133" s="736">
        <v>6.6</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gWpEXm+TgJNupv86ygte583b+ulBFTskUh+QmUh2Oj1x50V50TV47xCfeD8a1G1nUv5OZhMqshzwy3BaJ7Nbw==" saltValue="6qDb6ojjtxWIZ6BmZUK10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475</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aNBI9Wn8hs7FkozaSxEH70Etu9GU7udxFRF6UebceA2W7C2DEe4Jl0r8cJEvCwRik7I5+6R0jG9cLfgkdmKaKg==" saltValue="XUO7LkWgBCP2WbWVFgqrxw=="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GsE0nUg5cjgjgAaQApcc5h2SN8sg7lkxZfAtKuReZfphiaXKJorYoT5Rv4HpQVLIBnUc5rMO/Q1EY9Sq9N0fog==" saltValue="B19Fh6iENNpdb94s4BIu6g==" spinCount="100000"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AZ67"/>
  <sheetViews>
    <sheetView showGridLines="0" view="pageBreakPreview" zoomScaleSheetLayoutView="10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 x14ac:dyDescent="0.2">
      <c r="A8" s="247"/>
      <c r="AK8" s="256"/>
      <c r="AL8" s="257"/>
      <c r="AM8" s="257"/>
      <c r="AN8" s="258"/>
      <c r="AO8" s="1132"/>
      <c r="AP8" s="259" t="s">
        <v>480</v>
      </c>
      <c r="AQ8" s="260" t="s">
        <v>481</v>
      </c>
      <c r="AR8" s="261" t="s">
        <v>482</v>
      </c>
    </row>
    <row r="9" spans="1:46" ht="13" x14ac:dyDescent="0.2">
      <c r="A9" s="247"/>
      <c r="AK9" s="1143" t="s">
        <v>483</v>
      </c>
      <c r="AL9" s="1144"/>
      <c r="AM9" s="1144"/>
      <c r="AN9" s="1145"/>
      <c r="AO9" s="262">
        <v>3647044</v>
      </c>
      <c r="AP9" s="262">
        <v>115937</v>
      </c>
      <c r="AQ9" s="263">
        <v>117270</v>
      </c>
      <c r="AR9" s="264">
        <v>-1.1000000000000001</v>
      </c>
    </row>
    <row r="10" spans="1:46" ht="13.5" customHeight="1" x14ac:dyDescent="0.2">
      <c r="A10" s="247"/>
      <c r="AK10" s="1143" t="s">
        <v>484</v>
      </c>
      <c r="AL10" s="1144"/>
      <c r="AM10" s="1144"/>
      <c r="AN10" s="1145"/>
      <c r="AO10" s="265">
        <v>628333</v>
      </c>
      <c r="AP10" s="265">
        <v>19974</v>
      </c>
      <c r="AQ10" s="266">
        <v>10490</v>
      </c>
      <c r="AR10" s="267">
        <v>90.4</v>
      </c>
    </row>
    <row r="11" spans="1:46" ht="13.5" customHeight="1" x14ac:dyDescent="0.2">
      <c r="A11" s="247"/>
      <c r="AK11" s="1143" t="s">
        <v>485</v>
      </c>
      <c r="AL11" s="1144"/>
      <c r="AM11" s="1144"/>
      <c r="AN11" s="1145"/>
      <c r="AO11" s="265" t="s">
        <v>486</v>
      </c>
      <c r="AP11" s="265" t="s">
        <v>486</v>
      </c>
      <c r="AQ11" s="266">
        <v>1802</v>
      </c>
      <c r="AR11" s="267" t="s">
        <v>486</v>
      </c>
    </row>
    <row r="12" spans="1:46" ht="13.5" customHeight="1" x14ac:dyDescent="0.2">
      <c r="A12" s="247"/>
      <c r="AK12" s="1143" t="s">
        <v>487</v>
      </c>
      <c r="AL12" s="1144"/>
      <c r="AM12" s="1144"/>
      <c r="AN12" s="1145"/>
      <c r="AO12" s="265" t="s">
        <v>486</v>
      </c>
      <c r="AP12" s="265" t="s">
        <v>486</v>
      </c>
      <c r="AQ12" s="266">
        <v>3</v>
      </c>
      <c r="AR12" s="267" t="s">
        <v>486</v>
      </c>
    </row>
    <row r="13" spans="1:46" ht="13.5" customHeight="1" x14ac:dyDescent="0.2">
      <c r="A13" s="247"/>
      <c r="AK13" s="1143" t="s">
        <v>488</v>
      </c>
      <c r="AL13" s="1144"/>
      <c r="AM13" s="1144"/>
      <c r="AN13" s="1145"/>
      <c r="AO13" s="265" t="s">
        <v>486</v>
      </c>
      <c r="AP13" s="265" t="s">
        <v>486</v>
      </c>
      <c r="AQ13" s="266">
        <v>4482</v>
      </c>
      <c r="AR13" s="267" t="s">
        <v>486</v>
      </c>
    </row>
    <row r="14" spans="1:46" ht="13.5" customHeight="1" x14ac:dyDescent="0.2">
      <c r="A14" s="247"/>
      <c r="AK14" s="1143" t="s">
        <v>489</v>
      </c>
      <c r="AL14" s="1144"/>
      <c r="AM14" s="1144"/>
      <c r="AN14" s="1145"/>
      <c r="AO14" s="265">
        <v>137220</v>
      </c>
      <c r="AP14" s="265">
        <v>4362</v>
      </c>
      <c r="AQ14" s="266">
        <v>2749</v>
      </c>
      <c r="AR14" s="267">
        <v>58.7</v>
      </c>
    </row>
    <row r="15" spans="1:46" ht="13.5" customHeight="1" x14ac:dyDescent="0.2">
      <c r="A15" s="247"/>
      <c r="AK15" s="1146" t="s">
        <v>490</v>
      </c>
      <c r="AL15" s="1147"/>
      <c r="AM15" s="1147"/>
      <c r="AN15" s="1148"/>
      <c r="AO15" s="265">
        <v>-301370</v>
      </c>
      <c r="AP15" s="265">
        <v>-9580</v>
      </c>
      <c r="AQ15" s="266">
        <v>-7399</v>
      </c>
      <c r="AR15" s="267">
        <v>29.5</v>
      </c>
    </row>
    <row r="16" spans="1:46" ht="13" x14ac:dyDescent="0.2">
      <c r="A16" s="247"/>
      <c r="AK16" s="1146" t="s">
        <v>177</v>
      </c>
      <c r="AL16" s="1147"/>
      <c r="AM16" s="1147"/>
      <c r="AN16" s="1148"/>
      <c r="AO16" s="265">
        <v>4111227</v>
      </c>
      <c r="AP16" s="265">
        <v>130694</v>
      </c>
      <c r="AQ16" s="266">
        <v>129397</v>
      </c>
      <c r="AR16" s="267">
        <v>1</v>
      </c>
    </row>
    <row r="17" spans="1:46" ht="13" x14ac:dyDescent="0.2">
      <c r="A17" s="247"/>
    </row>
    <row r="18" spans="1:46" ht="13" x14ac:dyDescent="0.2">
      <c r="A18" s="247"/>
      <c r="AQ18" s="268"/>
      <c r="AR18" s="268"/>
    </row>
    <row r="19" spans="1:46" ht="13" x14ac:dyDescent="0.2">
      <c r="A19" s="247"/>
      <c r="AK19" s="243" t="s">
        <v>491</v>
      </c>
    </row>
    <row r="20" spans="1:46" ht="13" x14ac:dyDescent="0.2">
      <c r="A20" s="247"/>
      <c r="AK20" s="269"/>
      <c r="AL20" s="270"/>
      <c r="AM20" s="270"/>
      <c r="AN20" s="271"/>
      <c r="AO20" s="272" t="s">
        <v>492</v>
      </c>
      <c r="AP20" s="273" t="s">
        <v>493</v>
      </c>
      <c r="AQ20" s="274" t="s">
        <v>494</v>
      </c>
      <c r="AR20" s="275"/>
    </row>
    <row r="21" spans="1:46" s="248" customFormat="1" ht="13" x14ac:dyDescent="0.2">
      <c r="A21" s="276"/>
      <c r="AK21" s="1149" t="s">
        <v>495</v>
      </c>
      <c r="AL21" s="1150"/>
      <c r="AM21" s="1150"/>
      <c r="AN21" s="1151"/>
      <c r="AO21" s="277">
        <v>10.97</v>
      </c>
      <c r="AP21" s="278">
        <v>11.07</v>
      </c>
      <c r="AQ21" s="279">
        <v>-0.1</v>
      </c>
      <c r="AS21" s="280"/>
      <c r="AT21" s="276"/>
    </row>
    <row r="22" spans="1:46" s="248" customFormat="1" ht="13" x14ac:dyDescent="0.2">
      <c r="A22" s="276"/>
      <c r="AK22" s="1149" t="s">
        <v>496</v>
      </c>
      <c r="AL22" s="1150"/>
      <c r="AM22" s="1150"/>
      <c r="AN22" s="1151"/>
      <c r="AO22" s="281">
        <v>97.5</v>
      </c>
      <c r="AP22" s="282">
        <v>97.2</v>
      </c>
      <c r="AQ22" s="283">
        <v>0.3</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2053564</v>
      </c>
      <c r="AP32" s="291">
        <v>65282</v>
      </c>
      <c r="AQ32" s="292">
        <v>74841</v>
      </c>
      <c r="AR32" s="293">
        <v>-12.8</v>
      </c>
    </row>
    <row r="33" spans="1:46" ht="13.5" customHeight="1" x14ac:dyDescent="0.2">
      <c r="A33" s="247"/>
      <c r="AK33" s="1133" t="s">
        <v>501</v>
      </c>
      <c r="AL33" s="1134"/>
      <c r="AM33" s="1134"/>
      <c r="AN33" s="1135"/>
      <c r="AO33" s="291" t="s">
        <v>486</v>
      </c>
      <c r="AP33" s="291" t="s">
        <v>486</v>
      </c>
      <c r="AQ33" s="292" t="s">
        <v>486</v>
      </c>
      <c r="AR33" s="293" t="s">
        <v>486</v>
      </c>
    </row>
    <row r="34" spans="1:46" ht="27" customHeight="1" x14ac:dyDescent="0.2">
      <c r="A34" s="247"/>
      <c r="AK34" s="1133" t="s">
        <v>502</v>
      </c>
      <c r="AL34" s="1134"/>
      <c r="AM34" s="1134"/>
      <c r="AN34" s="1135"/>
      <c r="AO34" s="291" t="s">
        <v>486</v>
      </c>
      <c r="AP34" s="291" t="s">
        <v>486</v>
      </c>
      <c r="AQ34" s="292">
        <v>1</v>
      </c>
      <c r="AR34" s="293" t="s">
        <v>486</v>
      </c>
    </row>
    <row r="35" spans="1:46" ht="27" customHeight="1" x14ac:dyDescent="0.2">
      <c r="A35" s="247"/>
      <c r="AK35" s="1133" t="s">
        <v>503</v>
      </c>
      <c r="AL35" s="1134"/>
      <c r="AM35" s="1134"/>
      <c r="AN35" s="1135"/>
      <c r="AO35" s="291">
        <v>127411</v>
      </c>
      <c r="AP35" s="291">
        <v>4050</v>
      </c>
      <c r="AQ35" s="292">
        <v>16683</v>
      </c>
      <c r="AR35" s="293">
        <v>-75.7</v>
      </c>
    </row>
    <row r="36" spans="1:46" ht="27" customHeight="1" x14ac:dyDescent="0.2">
      <c r="A36" s="247"/>
      <c r="AK36" s="1133" t="s">
        <v>504</v>
      </c>
      <c r="AL36" s="1134"/>
      <c r="AM36" s="1134"/>
      <c r="AN36" s="1135"/>
      <c r="AO36" s="291">
        <v>201789</v>
      </c>
      <c r="AP36" s="291">
        <v>6415</v>
      </c>
      <c r="AQ36" s="292">
        <v>2411</v>
      </c>
      <c r="AR36" s="293">
        <v>166.1</v>
      </c>
    </row>
    <row r="37" spans="1:46" ht="13.5" customHeight="1" x14ac:dyDescent="0.2">
      <c r="A37" s="247"/>
      <c r="AK37" s="1133" t="s">
        <v>505</v>
      </c>
      <c r="AL37" s="1134"/>
      <c r="AM37" s="1134"/>
      <c r="AN37" s="1135"/>
      <c r="AO37" s="291">
        <v>3042</v>
      </c>
      <c r="AP37" s="291">
        <v>97</v>
      </c>
      <c r="AQ37" s="292">
        <v>548</v>
      </c>
      <c r="AR37" s="293">
        <v>-82.3</v>
      </c>
    </row>
    <row r="38" spans="1:46" ht="27" customHeight="1" x14ac:dyDescent="0.2">
      <c r="A38" s="247"/>
      <c r="AK38" s="1136" t="s">
        <v>506</v>
      </c>
      <c r="AL38" s="1137"/>
      <c r="AM38" s="1137"/>
      <c r="AN38" s="1138"/>
      <c r="AO38" s="294" t="s">
        <v>486</v>
      </c>
      <c r="AP38" s="294" t="s">
        <v>486</v>
      </c>
      <c r="AQ38" s="295">
        <v>7</v>
      </c>
      <c r="AR38" s="283" t="s">
        <v>486</v>
      </c>
      <c r="AS38" s="290"/>
    </row>
    <row r="39" spans="1:46" ht="13" x14ac:dyDescent="0.2">
      <c r="A39" s="247"/>
      <c r="AK39" s="1136" t="s">
        <v>507</v>
      </c>
      <c r="AL39" s="1137"/>
      <c r="AM39" s="1137"/>
      <c r="AN39" s="1138"/>
      <c r="AO39" s="291">
        <v>-69134</v>
      </c>
      <c r="AP39" s="291">
        <v>-2198</v>
      </c>
      <c r="AQ39" s="292">
        <v>-3756</v>
      </c>
      <c r="AR39" s="293">
        <v>-41.5</v>
      </c>
      <c r="AS39" s="290"/>
    </row>
    <row r="40" spans="1:46" ht="27" customHeight="1" x14ac:dyDescent="0.2">
      <c r="A40" s="247"/>
      <c r="AK40" s="1133" t="s">
        <v>508</v>
      </c>
      <c r="AL40" s="1134"/>
      <c r="AM40" s="1134"/>
      <c r="AN40" s="1135"/>
      <c r="AO40" s="291">
        <v>-1633006</v>
      </c>
      <c r="AP40" s="291">
        <v>-51912</v>
      </c>
      <c r="AQ40" s="292">
        <v>-63247</v>
      </c>
      <c r="AR40" s="293">
        <v>-17.899999999999999</v>
      </c>
      <c r="AS40" s="290"/>
    </row>
    <row r="41" spans="1:46" ht="13" x14ac:dyDescent="0.2">
      <c r="A41" s="247"/>
      <c r="AK41" s="1139" t="s">
        <v>287</v>
      </c>
      <c r="AL41" s="1140"/>
      <c r="AM41" s="1140"/>
      <c r="AN41" s="1141"/>
      <c r="AO41" s="291">
        <v>683666</v>
      </c>
      <c r="AP41" s="291">
        <v>21733</v>
      </c>
      <c r="AQ41" s="292">
        <v>27488</v>
      </c>
      <c r="AR41" s="293">
        <v>-20.9</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 x14ac:dyDescent="0.2">
      <c r="A50" s="247"/>
      <c r="AK50" s="305"/>
      <c r="AL50" s="306"/>
      <c r="AM50" s="1127"/>
      <c r="AN50" s="307" t="s">
        <v>512</v>
      </c>
      <c r="AO50" s="308" t="s">
        <v>513</v>
      </c>
      <c r="AP50" s="309" t="s">
        <v>514</v>
      </c>
      <c r="AQ50" s="310" t="s">
        <v>515</v>
      </c>
      <c r="AR50" s="311" t="s">
        <v>516</v>
      </c>
    </row>
    <row r="51" spans="1:44" ht="13" x14ac:dyDescent="0.2">
      <c r="A51" s="247"/>
      <c r="AK51" s="303" t="s">
        <v>517</v>
      </c>
      <c r="AL51" s="304"/>
      <c r="AM51" s="312">
        <v>2224005</v>
      </c>
      <c r="AN51" s="313">
        <v>65121</v>
      </c>
      <c r="AO51" s="314">
        <v>-28.3</v>
      </c>
      <c r="AP51" s="315">
        <v>128523</v>
      </c>
      <c r="AQ51" s="316">
        <v>-3.4</v>
      </c>
      <c r="AR51" s="317">
        <v>-24.9</v>
      </c>
    </row>
    <row r="52" spans="1:44" ht="13" x14ac:dyDescent="0.2">
      <c r="A52" s="247"/>
      <c r="AK52" s="318"/>
      <c r="AL52" s="319" t="s">
        <v>518</v>
      </c>
      <c r="AM52" s="320">
        <v>1256776</v>
      </c>
      <c r="AN52" s="321">
        <v>36799</v>
      </c>
      <c r="AO52" s="322">
        <v>-18.399999999999999</v>
      </c>
      <c r="AP52" s="323">
        <v>56792</v>
      </c>
      <c r="AQ52" s="324">
        <v>-0.3</v>
      </c>
      <c r="AR52" s="325">
        <v>-18.100000000000001</v>
      </c>
    </row>
    <row r="53" spans="1:44" ht="13" x14ac:dyDescent="0.2">
      <c r="A53" s="247"/>
      <c r="AK53" s="303" t="s">
        <v>519</v>
      </c>
      <c r="AL53" s="304"/>
      <c r="AM53" s="312">
        <v>3418581</v>
      </c>
      <c r="AN53" s="313">
        <v>102114</v>
      </c>
      <c r="AO53" s="314">
        <v>56.8</v>
      </c>
      <c r="AP53" s="315">
        <v>96469</v>
      </c>
      <c r="AQ53" s="316">
        <v>-24.9</v>
      </c>
      <c r="AR53" s="317">
        <v>81.7</v>
      </c>
    </row>
    <row r="54" spans="1:44" ht="13" x14ac:dyDescent="0.2">
      <c r="A54" s="247"/>
      <c r="AK54" s="318"/>
      <c r="AL54" s="319" t="s">
        <v>518</v>
      </c>
      <c r="AM54" s="320">
        <v>1235096</v>
      </c>
      <c r="AN54" s="321">
        <v>36893</v>
      </c>
      <c r="AO54" s="322">
        <v>0.3</v>
      </c>
      <c r="AP54" s="323">
        <v>49775</v>
      </c>
      <c r="AQ54" s="324">
        <v>-12.4</v>
      </c>
      <c r="AR54" s="325">
        <v>12.7</v>
      </c>
    </row>
    <row r="55" spans="1:44" ht="13" x14ac:dyDescent="0.2">
      <c r="A55" s="247"/>
      <c r="AK55" s="303" t="s">
        <v>520</v>
      </c>
      <c r="AL55" s="304"/>
      <c r="AM55" s="312">
        <v>3096778</v>
      </c>
      <c r="AN55" s="313">
        <v>94573</v>
      </c>
      <c r="AO55" s="314">
        <v>-7.4</v>
      </c>
      <c r="AP55" s="315">
        <v>85743</v>
      </c>
      <c r="AQ55" s="316">
        <v>-11.1</v>
      </c>
      <c r="AR55" s="317">
        <v>3.7</v>
      </c>
    </row>
    <row r="56" spans="1:44" ht="13" x14ac:dyDescent="0.2">
      <c r="A56" s="247"/>
      <c r="AK56" s="318"/>
      <c r="AL56" s="319" t="s">
        <v>518</v>
      </c>
      <c r="AM56" s="320">
        <v>1479578</v>
      </c>
      <c r="AN56" s="321">
        <v>45185</v>
      </c>
      <c r="AO56" s="322">
        <v>22.5</v>
      </c>
      <c r="AP56" s="323">
        <v>45231</v>
      </c>
      <c r="AQ56" s="324">
        <v>-9.1</v>
      </c>
      <c r="AR56" s="325">
        <v>31.6</v>
      </c>
    </row>
    <row r="57" spans="1:44" ht="13" x14ac:dyDescent="0.2">
      <c r="A57" s="247"/>
      <c r="AK57" s="303" t="s">
        <v>521</v>
      </c>
      <c r="AL57" s="304"/>
      <c r="AM57" s="312">
        <v>4115833</v>
      </c>
      <c r="AN57" s="313">
        <v>128303</v>
      </c>
      <c r="AO57" s="314">
        <v>35.700000000000003</v>
      </c>
      <c r="AP57" s="315">
        <v>92509</v>
      </c>
      <c r="AQ57" s="316">
        <v>7.9</v>
      </c>
      <c r="AR57" s="317">
        <v>27.8</v>
      </c>
    </row>
    <row r="58" spans="1:44" ht="13" x14ac:dyDescent="0.2">
      <c r="A58" s="247"/>
      <c r="AK58" s="318"/>
      <c r="AL58" s="319" t="s">
        <v>518</v>
      </c>
      <c r="AM58" s="320">
        <v>1818522</v>
      </c>
      <c r="AN58" s="321">
        <v>56689</v>
      </c>
      <c r="AO58" s="322">
        <v>25.5</v>
      </c>
      <c r="AP58" s="323">
        <v>52274</v>
      </c>
      <c r="AQ58" s="324">
        <v>15.6</v>
      </c>
      <c r="AR58" s="325">
        <v>9.9</v>
      </c>
    </row>
    <row r="59" spans="1:44" ht="13" x14ac:dyDescent="0.2">
      <c r="A59" s="247"/>
      <c r="AK59" s="303" t="s">
        <v>522</v>
      </c>
      <c r="AL59" s="304"/>
      <c r="AM59" s="312">
        <v>5529742</v>
      </c>
      <c r="AN59" s="313">
        <v>175787</v>
      </c>
      <c r="AO59" s="314">
        <v>37</v>
      </c>
      <c r="AP59" s="315">
        <v>98544</v>
      </c>
      <c r="AQ59" s="316">
        <v>6.5</v>
      </c>
      <c r="AR59" s="317">
        <v>30.5</v>
      </c>
    </row>
    <row r="60" spans="1:44" ht="13" x14ac:dyDescent="0.2">
      <c r="A60" s="247"/>
      <c r="AK60" s="318"/>
      <c r="AL60" s="319" t="s">
        <v>518</v>
      </c>
      <c r="AM60" s="320">
        <v>3019246</v>
      </c>
      <c r="AN60" s="321">
        <v>95980</v>
      </c>
      <c r="AO60" s="322">
        <v>69.3</v>
      </c>
      <c r="AP60" s="323">
        <v>55816</v>
      </c>
      <c r="AQ60" s="324">
        <v>6.8</v>
      </c>
      <c r="AR60" s="325">
        <v>62.5</v>
      </c>
    </row>
    <row r="61" spans="1:44" ht="13" x14ac:dyDescent="0.2">
      <c r="A61" s="247"/>
      <c r="AK61" s="303" t="s">
        <v>523</v>
      </c>
      <c r="AL61" s="326"/>
      <c r="AM61" s="312">
        <v>3676988</v>
      </c>
      <c r="AN61" s="313">
        <v>113180</v>
      </c>
      <c r="AO61" s="314">
        <v>18.8</v>
      </c>
      <c r="AP61" s="315">
        <v>100358</v>
      </c>
      <c r="AQ61" s="327">
        <v>-5</v>
      </c>
      <c r="AR61" s="317">
        <v>23.8</v>
      </c>
    </row>
    <row r="62" spans="1:44" ht="13" x14ac:dyDescent="0.2">
      <c r="A62" s="247"/>
      <c r="AK62" s="318"/>
      <c r="AL62" s="319" t="s">
        <v>518</v>
      </c>
      <c r="AM62" s="320">
        <v>1761844</v>
      </c>
      <c r="AN62" s="321">
        <v>54309</v>
      </c>
      <c r="AO62" s="322">
        <v>19.8</v>
      </c>
      <c r="AP62" s="323">
        <v>51978</v>
      </c>
      <c r="AQ62" s="324">
        <v>0.1</v>
      </c>
      <c r="AR62" s="325">
        <v>19.7</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sheetData>
  <sheetProtection algorithmName="SHA-512" hashValue="te1XZia32ehf303PgNkkqCTVrg1JvAUTRELIqIMZQUdTZ9m5FbpXzHvvAKTTv6Ai2dps9FPRqavblLHCvl1beA==" saltValue="OWY1nLvfhBL9TafsMMPjH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HOHkhyQIcfzUHg1kq4rGr8HlU3vyUDBgwqSy0fW6Bx+DZDgCOGaa0S83WI8y45MLyw7LqePCwmfRJ09UlKsyjw==" saltValue="+Lqi9ZlaHwaZuJB0hsel6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NJjRELG66Tv6AJ88tiC/KsfTN/t6M/sn9TA6v+nAyxAW3EAIjAnpFb+VUYbg6/9jhzi5SgTKmnGBAIlYK8vmsg==" saltValue="fX/0JmUbqZmeBY4mPeSUX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25.76</v>
      </c>
      <c r="G47" s="12">
        <v>27.01</v>
      </c>
      <c r="H47" s="12">
        <v>30.72</v>
      </c>
      <c r="I47" s="12">
        <v>30.83</v>
      </c>
      <c r="J47" s="13">
        <v>27.68</v>
      </c>
    </row>
    <row r="48" spans="2:10" ht="57.75" customHeight="1" x14ac:dyDescent="0.2">
      <c r="B48" s="14"/>
      <c r="C48" s="1154" t="s">
        <v>4</v>
      </c>
      <c r="D48" s="1154"/>
      <c r="E48" s="1155"/>
      <c r="F48" s="15">
        <v>5.01</v>
      </c>
      <c r="G48" s="16">
        <v>4.62</v>
      </c>
      <c r="H48" s="16">
        <v>5.13</v>
      </c>
      <c r="I48" s="16">
        <v>5.17</v>
      </c>
      <c r="J48" s="17">
        <v>5.18</v>
      </c>
    </row>
    <row r="49" spans="2:10" ht="57.75" customHeight="1" thickBot="1" x14ac:dyDescent="0.25">
      <c r="B49" s="18"/>
      <c r="C49" s="1156" t="s">
        <v>5</v>
      </c>
      <c r="D49" s="1156"/>
      <c r="E49" s="1157"/>
      <c r="F49" s="19" t="s">
        <v>530</v>
      </c>
      <c r="G49" s="20" t="s">
        <v>531</v>
      </c>
      <c r="H49" s="20">
        <v>0.36</v>
      </c>
      <c r="I49" s="20" t="s">
        <v>532</v>
      </c>
      <c r="J49" s="21" t="s">
        <v>533</v>
      </c>
    </row>
    <row r="50" spans="2:10" ht="13" x14ac:dyDescent="0.2"/>
  </sheetData>
  <sheetProtection algorithmName="SHA-512" hashValue="fdzdxu8j2CnK/e/TgSSeTNledDcf0R2IMCb+mksrNuygE1V7Uv8kszTDGcXW/kAAY3JqTci97oAtnOZOcK/0gQ==" saltValue="pLkJPuQRz6mxYoa/GuEW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5"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534</v>
      </c>
      <c r="D34" s="1162"/>
      <c r="E34" s="1163"/>
      <c r="F34" s="32">
        <v>5.01</v>
      </c>
      <c r="G34" s="33">
        <v>4.6100000000000003</v>
      </c>
      <c r="H34" s="33">
        <v>5.13</v>
      </c>
      <c r="I34" s="33">
        <v>5.17</v>
      </c>
      <c r="J34" s="34">
        <v>5.17</v>
      </c>
      <c r="K34" s="22"/>
      <c r="L34" s="22"/>
      <c r="M34" s="22"/>
      <c r="N34" s="22"/>
      <c r="O34" s="22"/>
      <c r="P34" s="22"/>
    </row>
    <row r="35" spans="1:16" ht="39" customHeight="1" x14ac:dyDescent="0.2">
      <c r="A35" s="22"/>
      <c r="B35" s="35"/>
      <c r="C35" s="1158" t="s">
        <v>535</v>
      </c>
      <c r="D35" s="1158"/>
      <c r="E35" s="1159"/>
      <c r="F35" s="36">
        <v>1.86</v>
      </c>
      <c r="G35" s="37">
        <v>1.71</v>
      </c>
      <c r="H35" s="37">
        <v>2.2200000000000002</v>
      </c>
      <c r="I35" s="37">
        <v>2.83</v>
      </c>
      <c r="J35" s="38">
        <v>2.96</v>
      </c>
      <c r="K35" s="22"/>
      <c r="L35" s="22"/>
      <c r="M35" s="22"/>
      <c r="N35" s="22"/>
      <c r="O35" s="22"/>
      <c r="P35" s="22"/>
    </row>
    <row r="36" spans="1:16" ht="39" customHeight="1" x14ac:dyDescent="0.2">
      <c r="A36" s="22"/>
      <c r="B36" s="35"/>
      <c r="C36" s="1158" t="s">
        <v>536</v>
      </c>
      <c r="D36" s="1158"/>
      <c r="E36" s="1159"/>
      <c r="F36" s="36">
        <v>0.53</v>
      </c>
      <c r="G36" s="37">
        <v>1.27</v>
      </c>
      <c r="H36" s="37">
        <v>2.4500000000000002</v>
      </c>
      <c r="I36" s="37">
        <v>2.4900000000000002</v>
      </c>
      <c r="J36" s="38">
        <v>1.96</v>
      </c>
      <c r="K36" s="22"/>
      <c r="L36" s="22"/>
      <c r="M36" s="22"/>
      <c r="N36" s="22"/>
      <c r="O36" s="22"/>
      <c r="P36" s="22"/>
    </row>
    <row r="37" spans="1:16" ht="39" customHeight="1" x14ac:dyDescent="0.2">
      <c r="A37" s="22"/>
      <c r="B37" s="35"/>
      <c r="C37" s="1158" t="s">
        <v>537</v>
      </c>
      <c r="D37" s="1158"/>
      <c r="E37" s="1159"/>
      <c r="F37" s="36">
        <v>0.39</v>
      </c>
      <c r="G37" s="37">
        <v>0.47</v>
      </c>
      <c r="H37" s="37">
        <v>0.7</v>
      </c>
      <c r="I37" s="37">
        <v>0.96</v>
      </c>
      <c r="J37" s="38">
        <v>1.1599999999999999</v>
      </c>
      <c r="K37" s="22"/>
      <c r="L37" s="22"/>
      <c r="M37" s="22"/>
      <c r="N37" s="22"/>
      <c r="O37" s="22"/>
      <c r="P37" s="22"/>
    </row>
    <row r="38" spans="1:16" ht="39" customHeight="1" x14ac:dyDescent="0.2">
      <c r="A38" s="22"/>
      <c r="B38" s="35"/>
      <c r="C38" s="1158" t="s">
        <v>538</v>
      </c>
      <c r="D38" s="1158"/>
      <c r="E38" s="1159"/>
      <c r="F38" s="36">
        <v>0.3</v>
      </c>
      <c r="G38" s="37">
        <v>0.51</v>
      </c>
      <c r="H38" s="37">
        <v>0.34</v>
      </c>
      <c r="I38" s="37">
        <v>0.76</v>
      </c>
      <c r="J38" s="38">
        <v>0.6</v>
      </c>
      <c r="K38" s="22"/>
      <c r="L38" s="22"/>
      <c r="M38" s="22"/>
      <c r="N38" s="22"/>
      <c r="O38" s="22"/>
      <c r="P38" s="22"/>
    </row>
    <row r="39" spans="1:16" ht="39" customHeight="1" x14ac:dyDescent="0.2">
      <c r="A39" s="22"/>
      <c r="B39" s="35"/>
      <c r="C39" s="1158" t="s">
        <v>539</v>
      </c>
      <c r="D39" s="1158"/>
      <c r="E39" s="1159"/>
      <c r="F39" s="36">
        <v>0.06</v>
      </c>
      <c r="G39" s="37">
        <v>0.17</v>
      </c>
      <c r="H39" s="37">
        <v>0.3</v>
      </c>
      <c r="I39" s="37">
        <v>0.21</v>
      </c>
      <c r="J39" s="38">
        <v>0.43</v>
      </c>
      <c r="K39" s="22"/>
      <c r="L39" s="22"/>
      <c r="M39" s="22"/>
      <c r="N39" s="22"/>
      <c r="O39" s="22"/>
      <c r="P39" s="22"/>
    </row>
    <row r="40" spans="1:16" ht="39" customHeight="1" x14ac:dyDescent="0.2">
      <c r="A40" s="22"/>
      <c r="B40" s="35"/>
      <c r="C40" s="1158" t="s">
        <v>540</v>
      </c>
      <c r="D40" s="1158"/>
      <c r="E40" s="1159"/>
      <c r="F40" s="36">
        <v>0</v>
      </c>
      <c r="G40" s="37">
        <v>0</v>
      </c>
      <c r="H40" s="37">
        <v>0.01</v>
      </c>
      <c r="I40" s="37">
        <v>0.01</v>
      </c>
      <c r="J40" s="38">
        <v>0.01</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541</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542</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C0WU2FQA8ESy8Z5+yR2I8wbwN/6UazQVryKMH9q1zM782uTQVUo/POrBeFbu1tHBpYdBzQahKxycWpDCwOLhCQ==" saltValue="Cx9poOSgVfmcwCuGO9BAs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2319</v>
      </c>
      <c r="L45" s="58">
        <v>2291</v>
      </c>
      <c r="M45" s="58">
        <v>2230</v>
      </c>
      <c r="N45" s="58">
        <v>2145</v>
      </c>
      <c r="O45" s="59">
        <v>2054</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486</v>
      </c>
      <c r="L46" s="62" t="s">
        <v>486</v>
      </c>
      <c r="M46" s="62" t="s">
        <v>486</v>
      </c>
      <c r="N46" s="62" t="s">
        <v>486</v>
      </c>
      <c r="O46" s="63" t="s">
        <v>486</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486</v>
      </c>
      <c r="L47" s="62" t="s">
        <v>486</v>
      </c>
      <c r="M47" s="62" t="s">
        <v>486</v>
      </c>
      <c r="N47" s="62" t="s">
        <v>486</v>
      </c>
      <c r="O47" s="63" t="s">
        <v>486</v>
      </c>
      <c r="P47" s="46"/>
      <c r="Q47" s="46"/>
      <c r="R47" s="46"/>
      <c r="S47" s="46"/>
      <c r="T47" s="46"/>
      <c r="U47" s="46"/>
    </row>
    <row r="48" spans="1:21" ht="30.75" customHeight="1" x14ac:dyDescent="0.2">
      <c r="A48" s="46"/>
      <c r="B48" s="1189"/>
      <c r="C48" s="1190"/>
      <c r="D48" s="60"/>
      <c r="E48" s="1166" t="s">
        <v>13</v>
      </c>
      <c r="F48" s="1166"/>
      <c r="G48" s="1166"/>
      <c r="H48" s="1166"/>
      <c r="I48" s="1166"/>
      <c r="J48" s="1167"/>
      <c r="K48" s="61">
        <v>178</v>
      </c>
      <c r="L48" s="62">
        <v>162</v>
      </c>
      <c r="M48" s="62">
        <v>155</v>
      </c>
      <c r="N48" s="62">
        <v>152</v>
      </c>
      <c r="O48" s="63">
        <v>127</v>
      </c>
      <c r="P48" s="46"/>
      <c r="Q48" s="46"/>
      <c r="R48" s="46"/>
      <c r="S48" s="46"/>
      <c r="T48" s="46"/>
      <c r="U48" s="46"/>
    </row>
    <row r="49" spans="1:21" ht="30.75" customHeight="1" x14ac:dyDescent="0.2">
      <c r="A49" s="46"/>
      <c r="B49" s="1189"/>
      <c r="C49" s="1190"/>
      <c r="D49" s="60"/>
      <c r="E49" s="1166" t="s">
        <v>14</v>
      </c>
      <c r="F49" s="1166"/>
      <c r="G49" s="1166"/>
      <c r="H49" s="1166"/>
      <c r="I49" s="1166"/>
      <c r="J49" s="1167"/>
      <c r="K49" s="61">
        <v>203</v>
      </c>
      <c r="L49" s="62">
        <v>207</v>
      </c>
      <c r="M49" s="62">
        <v>205</v>
      </c>
      <c r="N49" s="62">
        <v>207</v>
      </c>
      <c r="O49" s="63">
        <v>202</v>
      </c>
      <c r="P49" s="46"/>
      <c r="Q49" s="46"/>
      <c r="R49" s="46"/>
      <c r="S49" s="46"/>
      <c r="T49" s="46"/>
      <c r="U49" s="46"/>
    </row>
    <row r="50" spans="1:21" ht="30.75" customHeight="1" x14ac:dyDescent="0.2">
      <c r="A50" s="46"/>
      <c r="B50" s="1189"/>
      <c r="C50" s="1190"/>
      <c r="D50" s="60"/>
      <c r="E50" s="1166" t="s">
        <v>15</v>
      </c>
      <c r="F50" s="1166"/>
      <c r="G50" s="1166"/>
      <c r="H50" s="1166"/>
      <c r="I50" s="1166"/>
      <c r="J50" s="1167"/>
      <c r="K50" s="61">
        <v>2</v>
      </c>
      <c r="L50" s="62">
        <v>2</v>
      </c>
      <c r="M50" s="62">
        <v>2</v>
      </c>
      <c r="N50" s="62">
        <v>2</v>
      </c>
      <c r="O50" s="63">
        <v>3</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486</v>
      </c>
      <c r="L51" s="62" t="s">
        <v>486</v>
      </c>
      <c r="M51" s="62" t="s">
        <v>486</v>
      </c>
      <c r="N51" s="62" t="s">
        <v>486</v>
      </c>
      <c r="O51" s="63" t="s">
        <v>486</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1912</v>
      </c>
      <c r="L52" s="62">
        <v>1895</v>
      </c>
      <c r="M52" s="62">
        <v>1821</v>
      </c>
      <c r="N52" s="62">
        <v>1756</v>
      </c>
      <c r="O52" s="63">
        <v>1702</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790</v>
      </c>
      <c r="L53" s="67">
        <v>767</v>
      </c>
      <c r="M53" s="67">
        <v>771</v>
      </c>
      <c r="N53" s="67">
        <v>750</v>
      </c>
      <c r="O53" s="68">
        <v>684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moipChXXTBqtGkW18Z9uIrHbVJ6cfAWr2ToYkjCbAKnur7NE+O7y7n9QqMWVKJjmjwT4Ey4yq0FU4iTwSuFi3Q==" saltValue="WE9OIOozJDQGkauqFGrOd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19856</v>
      </c>
      <c r="J41" s="331">
        <v>19084</v>
      </c>
      <c r="K41" s="331">
        <v>18389</v>
      </c>
      <c r="L41" s="331">
        <v>19177</v>
      </c>
      <c r="M41" s="332">
        <v>20930</v>
      </c>
    </row>
    <row r="42" spans="2:13" ht="27.75" customHeight="1" x14ac:dyDescent="0.2">
      <c r="B42" s="1197"/>
      <c r="C42" s="1198"/>
      <c r="D42" s="104"/>
      <c r="E42" s="1201" t="s">
        <v>32</v>
      </c>
      <c r="F42" s="1201"/>
      <c r="G42" s="1201"/>
      <c r="H42" s="1202"/>
      <c r="I42" s="333" t="s">
        <v>486</v>
      </c>
      <c r="J42" s="334" t="s">
        <v>486</v>
      </c>
      <c r="K42" s="334" t="s">
        <v>486</v>
      </c>
      <c r="L42" s="334" t="s">
        <v>486</v>
      </c>
      <c r="M42" s="335" t="s">
        <v>486</v>
      </c>
    </row>
    <row r="43" spans="2:13" ht="27.75" customHeight="1" x14ac:dyDescent="0.2">
      <c r="B43" s="1197"/>
      <c r="C43" s="1198"/>
      <c r="D43" s="104"/>
      <c r="E43" s="1201" t="s">
        <v>33</v>
      </c>
      <c r="F43" s="1201"/>
      <c r="G43" s="1201"/>
      <c r="H43" s="1202"/>
      <c r="I43" s="333">
        <v>1460</v>
      </c>
      <c r="J43" s="334">
        <v>1342</v>
      </c>
      <c r="K43" s="334">
        <v>1236</v>
      </c>
      <c r="L43" s="334">
        <v>1143</v>
      </c>
      <c r="M43" s="335">
        <v>1031</v>
      </c>
    </row>
    <row r="44" spans="2:13" ht="27.75" customHeight="1" x14ac:dyDescent="0.2">
      <c r="B44" s="1197"/>
      <c r="C44" s="1198"/>
      <c r="D44" s="104"/>
      <c r="E44" s="1201" t="s">
        <v>34</v>
      </c>
      <c r="F44" s="1201"/>
      <c r="G44" s="1201"/>
      <c r="H44" s="1202"/>
      <c r="I44" s="333">
        <v>1929</v>
      </c>
      <c r="J44" s="334">
        <v>1632</v>
      </c>
      <c r="K44" s="334">
        <v>1366</v>
      </c>
      <c r="L44" s="334">
        <v>1220</v>
      </c>
      <c r="M44" s="335">
        <v>1001</v>
      </c>
    </row>
    <row r="45" spans="2:13" ht="27.75" customHeight="1" x14ac:dyDescent="0.2">
      <c r="B45" s="1197"/>
      <c r="C45" s="1198"/>
      <c r="D45" s="104"/>
      <c r="E45" s="1201" t="s">
        <v>35</v>
      </c>
      <c r="F45" s="1201"/>
      <c r="G45" s="1201"/>
      <c r="H45" s="1202"/>
      <c r="I45" s="333">
        <v>2768</v>
      </c>
      <c r="J45" s="334">
        <v>2560</v>
      </c>
      <c r="K45" s="334">
        <v>2537</v>
      </c>
      <c r="L45" s="334">
        <v>2229</v>
      </c>
      <c r="M45" s="335">
        <v>2363</v>
      </c>
    </row>
    <row r="46" spans="2:13" ht="27.75" customHeight="1" x14ac:dyDescent="0.2">
      <c r="B46" s="1197"/>
      <c r="C46" s="1198"/>
      <c r="D46" s="105"/>
      <c r="E46" s="1201" t="s">
        <v>36</v>
      </c>
      <c r="F46" s="1201"/>
      <c r="G46" s="1201"/>
      <c r="H46" s="1202"/>
      <c r="I46" s="333">
        <v>43</v>
      </c>
      <c r="J46" s="334">
        <v>12</v>
      </c>
      <c r="K46" s="334">
        <v>11</v>
      </c>
      <c r="L46" s="334">
        <v>9</v>
      </c>
      <c r="M46" s="335">
        <v>85</v>
      </c>
    </row>
    <row r="47" spans="2:13" ht="27.75" customHeight="1" x14ac:dyDescent="0.2">
      <c r="B47" s="1197"/>
      <c r="C47" s="1198"/>
      <c r="D47" s="106"/>
      <c r="E47" s="1211" t="s">
        <v>37</v>
      </c>
      <c r="F47" s="1212"/>
      <c r="G47" s="1212"/>
      <c r="H47" s="1213"/>
      <c r="I47" s="333" t="s">
        <v>486</v>
      </c>
      <c r="J47" s="334" t="s">
        <v>486</v>
      </c>
      <c r="K47" s="334" t="s">
        <v>486</v>
      </c>
      <c r="L47" s="334" t="s">
        <v>486</v>
      </c>
      <c r="M47" s="335" t="s">
        <v>486</v>
      </c>
    </row>
    <row r="48" spans="2:13" ht="27.75" customHeight="1" x14ac:dyDescent="0.2">
      <c r="B48" s="1197"/>
      <c r="C48" s="1198"/>
      <c r="D48" s="104"/>
      <c r="E48" s="1201" t="s">
        <v>38</v>
      </c>
      <c r="F48" s="1201"/>
      <c r="G48" s="1201"/>
      <c r="H48" s="1202"/>
      <c r="I48" s="333" t="s">
        <v>486</v>
      </c>
      <c r="J48" s="334" t="s">
        <v>486</v>
      </c>
      <c r="K48" s="334" t="s">
        <v>486</v>
      </c>
      <c r="L48" s="334" t="s">
        <v>486</v>
      </c>
      <c r="M48" s="335" t="s">
        <v>486</v>
      </c>
    </row>
    <row r="49" spans="2:13" ht="27.75" customHeight="1" x14ac:dyDescent="0.2">
      <c r="B49" s="1199"/>
      <c r="C49" s="1200"/>
      <c r="D49" s="104"/>
      <c r="E49" s="1201" t="s">
        <v>39</v>
      </c>
      <c r="F49" s="1201"/>
      <c r="G49" s="1201"/>
      <c r="H49" s="1202"/>
      <c r="I49" s="333" t="s">
        <v>486</v>
      </c>
      <c r="J49" s="334" t="s">
        <v>486</v>
      </c>
      <c r="K49" s="334" t="s">
        <v>486</v>
      </c>
      <c r="L49" s="334" t="s">
        <v>486</v>
      </c>
      <c r="M49" s="335" t="s">
        <v>486</v>
      </c>
    </row>
    <row r="50" spans="2:13" ht="27.75" customHeight="1" x14ac:dyDescent="0.2">
      <c r="B50" s="1195" t="s">
        <v>40</v>
      </c>
      <c r="C50" s="1196"/>
      <c r="D50" s="107"/>
      <c r="E50" s="1201" t="s">
        <v>41</v>
      </c>
      <c r="F50" s="1201"/>
      <c r="G50" s="1201"/>
      <c r="H50" s="1202"/>
      <c r="I50" s="333">
        <v>10524</v>
      </c>
      <c r="J50" s="334">
        <v>12216</v>
      </c>
      <c r="K50" s="334">
        <v>13049</v>
      </c>
      <c r="L50" s="334">
        <v>13405</v>
      </c>
      <c r="M50" s="335">
        <v>12808</v>
      </c>
    </row>
    <row r="51" spans="2:13" ht="27.75" customHeight="1" x14ac:dyDescent="0.2">
      <c r="B51" s="1197"/>
      <c r="C51" s="1198"/>
      <c r="D51" s="104"/>
      <c r="E51" s="1201" t="s">
        <v>42</v>
      </c>
      <c r="F51" s="1201"/>
      <c r="G51" s="1201"/>
      <c r="H51" s="1202"/>
      <c r="I51" s="333">
        <v>467</v>
      </c>
      <c r="J51" s="334">
        <v>537</v>
      </c>
      <c r="K51" s="334">
        <v>641</v>
      </c>
      <c r="L51" s="334">
        <v>718</v>
      </c>
      <c r="M51" s="335">
        <v>684</v>
      </c>
    </row>
    <row r="52" spans="2:13" ht="27.75" customHeight="1" x14ac:dyDescent="0.2">
      <c r="B52" s="1199"/>
      <c r="C52" s="1200"/>
      <c r="D52" s="104"/>
      <c r="E52" s="1201" t="s">
        <v>43</v>
      </c>
      <c r="F52" s="1201"/>
      <c r="G52" s="1201"/>
      <c r="H52" s="1202"/>
      <c r="I52" s="333">
        <v>15813</v>
      </c>
      <c r="J52" s="334">
        <v>14934</v>
      </c>
      <c r="K52" s="334">
        <v>14053</v>
      </c>
      <c r="L52" s="334">
        <v>14840</v>
      </c>
      <c r="M52" s="335">
        <v>15417</v>
      </c>
    </row>
    <row r="53" spans="2:13" ht="27.75" customHeight="1" thickBot="1" x14ac:dyDescent="0.25">
      <c r="B53" s="1203" t="s">
        <v>19</v>
      </c>
      <c r="C53" s="1204"/>
      <c r="D53" s="108"/>
      <c r="E53" s="1205" t="s">
        <v>44</v>
      </c>
      <c r="F53" s="1205"/>
      <c r="G53" s="1205"/>
      <c r="H53" s="1206"/>
      <c r="I53" s="336">
        <v>-747</v>
      </c>
      <c r="J53" s="337">
        <v>-3057</v>
      </c>
      <c r="K53" s="337">
        <v>-4205</v>
      </c>
      <c r="L53" s="337">
        <v>-5186</v>
      </c>
      <c r="M53" s="338">
        <v>-3499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hAaNkyuZ5iUEnkMs6NC9klN+UG+0Mfepuq37LXDBNcMFeotEK/+99umwpJZyzH0oHPVweMV+oyxgav2syY1iSA==" saltValue="zgqgCZkOnykEt5gQUe7s4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9">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527</v>
      </c>
      <c r="G54" s="117" t="s">
        <v>528</v>
      </c>
      <c r="H54" s="118" t="s">
        <v>529</v>
      </c>
    </row>
    <row r="55" spans="2:8" ht="52.5" customHeight="1" x14ac:dyDescent="0.2">
      <c r="B55" s="119"/>
      <c r="C55" s="1222" t="s">
        <v>46</v>
      </c>
      <c r="D55" s="1222"/>
      <c r="E55" s="1223"/>
      <c r="F55" s="339">
        <v>3921</v>
      </c>
      <c r="G55" s="339">
        <v>3908</v>
      </c>
      <c r="H55" s="340">
        <v>3529</v>
      </c>
    </row>
    <row r="56" spans="2:8" ht="52.5" customHeight="1" x14ac:dyDescent="0.2">
      <c r="B56" s="120"/>
      <c r="C56" s="1224" t="s">
        <v>47</v>
      </c>
      <c r="D56" s="1224"/>
      <c r="E56" s="1225"/>
      <c r="F56" s="341">
        <v>567</v>
      </c>
      <c r="G56" s="341">
        <v>618</v>
      </c>
      <c r="H56" s="342">
        <v>753</v>
      </c>
    </row>
    <row r="57" spans="2:8" ht="53.25" customHeight="1" x14ac:dyDescent="0.2">
      <c r="B57" s="120"/>
      <c r="C57" s="1226" t="s">
        <v>48</v>
      </c>
      <c r="D57" s="1226"/>
      <c r="E57" s="1227"/>
      <c r="F57" s="343">
        <v>7856</v>
      </c>
      <c r="G57" s="343">
        <v>8041</v>
      </c>
      <c r="H57" s="344">
        <v>7631</v>
      </c>
    </row>
    <row r="58" spans="2:8" ht="45.75" customHeight="1" x14ac:dyDescent="0.2">
      <c r="B58" s="121"/>
      <c r="C58" s="1214" t="s">
        <v>558</v>
      </c>
      <c r="D58" s="1215"/>
      <c r="E58" s="1216"/>
      <c r="F58" s="345">
        <v>3994</v>
      </c>
      <c r="G58" s="345">
        <v>4233</v>
      </c>
      <c r="H58" s="346">
        <v>4206</v>
      </c>
    </row>
    <row r="59" spans="2:8" ht="45.75" customHeight="1" x14ac:dyDescent="0.2">
      <c r="B59" s="121"/>
      <c r="C59" s="1214" t="s">
        <v>559</v>
      </c>
      <c r="D59" s="1215"/>
      <c r="E59" s="1216"/>
      <c r="F59" s="345">
        <v>962</v>
      </c>
      <c r="G59" s="345">
        <v>1015</v>
      </c>
      <c r="H59" s="346">
        <v>939</v>
      </c>
    </row>
    <row r="60" spans="2:8" ht="45.75" customHeight="1" x14ac:dyDescent="0.2">
      <c r="B60" s="121"/>
      <c r="C60" s="1214" t="s">
        <v>560</v>
      </c>
      <c r="D60" s="1215"/>
      <c r="E60" s="1216"/>
      <c r="F60" s="345">
        <v>1024</v>
      </c>
      <c r="G60" s="345">
        <v>861</v>
      </c>
      <c r="H60" s="346">
        <v>665</v>
      </c>
    </row>
    <row r="61" spans="2:8" ht="45.75" customHeight="1" x14ac:dyDescent="0.2">
      <c r="B61" s="121"/>
      <c r="C61" s="1214" t="s">
        <v>561</v>
      </c>
      <c r="D61" s="1215"/>
      <c r="E61" s="1216"/>
      <c r="F61" s="345">
        <v>603</v>
      </c>
      <c r="G61" s="345">
        <v>623</v>
      </c>
      <c r="H61" s="346">
        <v>656</v>
      </c>
    </row>
    <row r="62" spans="2:8" ht="45.75" customHeight="1" thickBot="1" x14ac:dyDescent="0.25">
      <c r="B62" s="122"/>
      <c r="C62" s="1217" t="s">
        <v>562</v>
      </c>
      <c r="D62" s="1218"/>
      <c r="E62" s="1219"/>
      <c r="F62" s="347">
        <v>586</v>
      </c>
      <c r="G62" s="347">
        <v>608</v>
      </c>
      <c r="H62" s="348">
        <v>487</v>
      </c>
    </row>
    <row r="63" spans="2:8" ht="52.5" customHeight="1" thickBot="1" x14ac:dyDescent="0.25">
      <c r="B63" s="123"/>
      <c r="C63" s="1220" t="s">
        <v>49</v>
      </c>
      <c r="D63" s="1220"/>
      <c r="E63" s="1221"/>
      <c r="F63" s="349">
        <v>12344</v>
      </c>
      <c r="G63" s="349">
        <v>12567</v>
      </c>
      <c r="H63" s="350">
        <v>11914</v>
      </c>
    </row>
    <row r="64" spans="2:8" ht="13" x14ac:dyDescent="0.2"/>
  </sheetData>
  <sheetProtection algorithmName="SHA-512" hashValue="KhRnXxJYyWFgfrCerysvlXzZ/3CofeU5hJPNaolHoYUlYARjxe5P0paJgxHKHTX7sACgsYLM5gPXUmrW8iaxcQ==" saltValue="VFE5Vk86kpG0/bzq6CH+s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C512A-0D23-4DF7-9F56-2D3B5C8C0D1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572</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565</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525</v>
      </c>
      <c r="BQ50" s="1233"/>
      <c r="BR50" s="1233"/>
      <c r="BS50" s="1233"/>
      <c r="BT50" s="1233"/>
      <c r="BU50" s="1233"/>
      <c r="BV50" s="1233"/>
      <c r="BW50" s="1233"/>
      <c r="BX50" s="1233" t="s">
        <v>526</v>
      </c>
      <c r="BY50" s="1233"/>
      <c r="BZ50" s="1233"/>
      <c r="CA50" s="1233"/>
      <c r="CB50" s="1233"/>
      <c r="CC50" s="1233"/>
      <c r="CD50" s="1233"/>
      <c r="CE50" s="1233"/>
      <c r="CF50" s="1233" t="s">
        <v>527</v>
      </c>
      <c r="CG50" s="1233"/>
      <c r="CH50" s="1233"/>
      <c r="CI50" s="1233"/>
      <c r="CJ50" s="1233"/>
      <c r="CK50" s="1233"/>
      <c r="CL50" s="1233"/>
      <c r="CM50" s="1233"/>
      <c r="CN50" s="1233" t="s">
        <v>528</v>
      </c>
      <c r="CO50" s="1233"/>
      <c r="CP50" s="1233"/>
      <c r="CQ50" s="1233"/>
      <c r="CR50" s="1233"/>
      <c r="CS50" s="1233"/>
      <c r="CT50" s="1233"/>
      <c r="CU50" s="1233"/>
      <c r="CV50" s="1233" t="s">
        <v>529</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85.4</v>
      </c>
      <c r="BQ53" s="1228"/>
      <c r="BR53" s="1228"/>
      <c r="BS53" s="1228"/>
      <c r="BT53" s="1228"/>
      <c r="BU53" s="1228"/>
      <c r="BV53" s="1228"/>
      <c r="BW53" s="1228"/>
      <c r="BX53" s="1228">
        <v>86.3</v>
      </c>
      <c r="BY53" s="1228"/>
      <c r="BZ53" s="1228"/>
      <c r="CA53" s="1228"/>
      <c r="CB53" s="1228"/>
      <c r="CC53" s="1228"/>
      <c r="CD53" s="1228"/>
      <c r="CE53" s="1228"/>
      <c r="CF53" s="1228">
        <v>86.5</v>
      </c>
      <c r="CG53" s="1228"/>
      <c r="CH53" s="1228"/>
      <c r="CI53" s="1228"/>
      <c r="CJ53" s="1228"/>
      <c r="CK53" s="1228"/>
      <c r="CL53" s="1228"/>
      <c r="CM53" s="1228"/>
      <c r="CN53" s="1228">
        <v>86.6</v>
      </c>
      <c r="CO53" s="1228"/>
      <c r="CP53" s="1228"/>
      <c r="CQ53" s="1228"/>
      <c r="CR53" s="1228"/>
      <c r="CS53" s="1228"/>
      <c r="CT53" s="1228"/>
      <c r="CU53" s="1228"/>
      <c r="CV53" s="1228">
        <v>87</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14.5</v>
      </c>
      <c r="BQ55" s="1228"/>
      <c r="BR55" s="1228"/>
      <c r="BS55" s="1228"/>
      <c r="BT55" s="1228"/>
      <c r="BU55" s="1228"/>
      <c r="BV55" s="1228"/>
      <c r="BW55" s="1228"/>
      <c r="BX55" s="1228">
        <v>25.2</v>
      </c>
      <c r="BY55" s="1228"/>
      <c r="BZ55" s="1228"/>
      <c r="CA55" s="1228"/>
      <c r="CB55" s="1228"/>
      <c r="CC55" s="1228"/>
      <c r="CD55" s="1228"/>
      <c r="CE55" s="1228"/>
      <c r="CF55" s="1228">
        <v>15.7</v>
      </c>
      <c r="CG55" s="1228"/>
      <c r="CH55" s="1228"/>
      <c r="CI55" s="1228"/>
      <c r="CJ55" s="1228"/>
      <c r="CK55" s="1228"/>
      <c r="CL55" s="1228"/>
      <c r="CM55" s="1228"/>
      <c r="CN55" s="1228">
        <v>10.199999999999999</v>
      </c>
      <c r="CO55" s="1228"/>
      <c r="CP55" s="1228"/>
      <c r="CQ55" s="1228"/>
      <c r="CR55" s="1228"/>
      <c r="CS55" s="1228"/>
      <c r="CT55" s="1228"/>
      <c r="CU55" s="1228"/>
      <c r="CV55" s="1228">
        <v>10.5</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58.9</v>
      </c>
      <c r="BQ57" s="1228"/>
      <c r="BR57" s="1228"/>
      <c r="BS57" s="1228"/>
      <c r="BT57" s="1228"/>
      <c r="BU57" s="1228"/>
      <c r="BV57" s="1228"/>
      <c r="BW57" s="1228"/>
      <c r="BX57" s="1228">
        <v>62.5</v>
      </c>
      <c r="BY57" s="1228"/>
      <c r="BZ57" s="1228"/>
      <c r="CA57" s="1228"/>
      <c r="CB57" s="1228"/>
      <c r="CC57" s="1228"/>
      <c r="CD57" s="1228"/>
      <c r="CE57" s="1228"/>
      <c r="CF57" s="1228">
        <v>64.3</v>
      </c>
      <c r="CG57" s="1228"/>
      <c r="CH57" s="1228"/>
      <c r="CI57" s="1228"/>
      <c r="CJ57" s="1228"/>
      <c r="CK57" s="1228"/>
      <c r="CL57" s="1228"/>
      <c r="CM57" s="1228"/>
      <c r="CN57" s="1228">
        <v>64.7</v>
      </c>
      <c r="CO57" s="1228"/>
      <c r="CP57" s="1228"/>
      <c r="CQ57" s="1228"/>
      <c r="CR57" s="1228"/>
      <c r="CS57" s="1228"/>
      <c r="CT57" s="1228"/>
      <c r="CU57" s="1228"/>
      <c r="CV57" s="1228">
        <v>65.7</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570</v>
      </c>
    </row>
    <row r="64" spans="1:109" ht="13" x14ac:dyDescent="0.2">
      <c r="B64" s="247"/>
      <c r="G64" s="357"/>
      <c r="I64" s="369"/>
      <c r="J64" s="369"/>
      <c r="K64" s="369"/>
      <c r="L64" s="369"/>
      <c r="M64" s="369"/>
      <c r="N64" s="370"/>
      <c r="AM64" s="357"/>
      <c r="AN64" s="357" t="s">
        <v>564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565</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525</v>
      </c>
      <c r="BQ72" s="1233"/>
      <c r="BR72" s="1233"/>
      <c r="BS72" s="1233"/>
      <c r="BT72" s="1233"/>
      <c r="BU72" s="1233"/>
      <c r="BV72" s="1233"/>
      <c r="BW72" s="1233"/>
      <c r="BX72" s="1233" t="s">
        <v>526</v>
      </c>
      <c r="BY72" s="1233"/>
      <c r="BZ72" s="1233"/>
      <c r="CA72" s="1233"/>
      <c r="CB72" s="1233"/>
      <c r="CC72" s="1233"/>
      <c r="CD72" s="1233"/>
      <c r="CE72" s="1233"/>
      <c r="CF72" s="1233" t="s">
        <v>527</v>
      </c>
      <c r="CG72" s="1233"/>
      <c r="CH72" s="1233"/>
      <c r="CI72" s="1233"/>
      <c r="CJ72" s="1233"/>
      <c r="CK72" s="1233"/>
      <c r="CL72" s="1233"/>
      <c r="CM72" s="1233"/>
      <c r="CN72" s="1233" t="s">
        <v>528</v>
      </c>
      <c r="CO72" s="1233"/>
      <c r="CP72" s="1233"/>
      <c r="CQ72" s="1233"/>
      <c r="CR72" s="1233"/>
      <c r="CS72" s="1233"/>
      <c r="CT72" s="1233"/>
      <c r="CU72" s="1233"/>
      <c r="CV72" s="1233" t="s">
        <v>529</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571</v>
      </c>
      <c r="BC75" s="1231"/>
      <c r="BD75" s="1231"/>
      <c r="BE75" s="1231"/>
      <c r="BF75" s="1231"/>
      <c r="BG75" s="1231"/>
      <c r="BH75" s="1231"/>
      <c r="BI75" s="1231"/>
      <c r="BJ75" s="1231"/>
      <c r="BK75" s="1231"/>
      <c r="BL75" s="1231"/>
      <c r="BM75" s="1231"/>
      <c r="BN75" s="1231"/>
      <c r="BO75" s="1231"/>
      <c r="BP75" s="1228">
        <v>7.1</v>
      </c>
      <c r="BQ75" s="1228"/>
      <c r="BR75" s="1228"/>
      <c r="BS75" s="1228"/>
      <c r="BT75" s="1228"/>
      <c r="BU75" s="1228"/>
      <c r="BV75" s="1228"/>
      <c r="BW75" s="1228"/>
      <c r="BX75" s="1228">
        <v>6.9</v>
      </c>
      <c r="BY75" s="1228"/>
      <c r="BZ75" s="1228"/>
      <c r="CA75" s="1228"/>
      <c r="CB75" s="1228"/>
      <c r="CC75" s="1228"/>
      <c r="CD75" s="1228"/>
      <c r="CE75" s="1228"/>
      <c r="CF75" s="1228">
        <v>6.9</v>
      </c>
      <c r="CG75" s="1228"/>
      <c r="CH75" s="1228"/>
      <c r="CI75" s="1228"/>
      <c r="CJ75" s="1228"/>
      <c r="CK75" s="1228"/>
      <c r="CL75" s="1228"/>
      <c r="CM75" s="1228"/>
      <c r="CN75" s="1228">
        <v>6.8</v>
      </c>
      <c r="CO75" s="1228"/>
      <c r="CP75" s="1228"/>
      <c r="CQ75" s="1228"/>
      <c r="CR75" s="1228"/>
      <c r="CS75" s="1228"/>
      <c r="CT75" s="1228"/>
      <c r="CU75" s="1228"/>
      <c r="CV75" s="1228">
        <v>6.6</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14.5</v>
      </c>
      <c r="BQ77" s="1228"/>
      <c r="BR77" s="1228"/>
      <c r="BS77" s="1228"/>
      <c r="BT77" s="1228"/>
      <c r="BU77" s="1228"/>
      <c r="BV77" s="1228"/>
      <c r="BW77" s="1228"/>
      <c r="BX77" s="1228">
        <v>25.2</v>
      </c>
      <c r="BY77" s="1228"/>
      <c r="BZ77" s="1228"/>
      <c r="CA77" s="1228"/>
      <c r="CB77" s="1228"/>
      <c r="CC77" s="1228"/>
      <c r="CD77" s="1228"/>
      <c r="CE77" s="1228"/>
      <c r="CF77" s="1228">
        <v>15.7</v>
      </c>
      <c r="CG77" s="1228"/>
      <c r="CH77" s="1228"/>
      <c r="CI77" s="1228"/>
      <c r="CJ77" s="1228"/>
      <c r="CK77" s="1228"/>
      <c r="CL77" s="1228"/>
      <c r="CM77" s="1228"/>
      <c r="CN77" s="1228">
        <v>10.199999999999999</v>
      </c>
      <c r="CO77" s="1228"/>
      <c r="CP77" s="1228"/>
      <c r="CQ77" s="1228"/>
      <c r="CR77" s="1228"/>
      <c r="CS77" s="1228"/>
      <c r="CT77" s="1228"/>
      <c r="CU77" s="1228"/>
      <c r="CV77" s="1228">
        <v>10.5</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571</v>
      </c>
      <c r="BC79" s="1231"/>
      <c r="BD79" s="1231"/>
      <c r="BE79" s="1231"/>
      <c r="BF79" s="1231"/>
      <c r="BG79" s="1231"/>
      <c r="BH79" s="1231"/>
      <c r="BI79" s="1231"/>
      <c r="BJ79" s="1231"/>
      <c r="BK79" s="1231"/>
      <c r="BL79" s="1231"/>
      <c r="BM79" s="1231"/>
      <c r="BN79" s="1231"/>
      <c r="BO79" s="1231"/>
      <c r="BP79" s="1228">
        <v>8.4</v>
      </c>
      <c r="BQ79" s="1228"/>
      <c r="BR79" s="1228"/>
      <c r="BS79" s="1228"/>
      <c r="BT79" s="1228"/>
      <c r="BU79" s="1228"/>
      <c r="BV79" s="1228"/>
      <c r="BW79" s="1228"/>
      <c r="BX79" s="1228">
        <v>8.9</v>
      </c>
      <c r="BY79" s="1228"/>
      <c r="BZ79" s="1228"/>
      <c r="CA79" s="1228"/>
      <c r="CB79" s="1228"/>
      <c r="CC79" s="1228"/>
      <c r="CD79" s="1228"/>
      <c r="CE79" s="1228"/>
      <c r="CF79" s="1228">
        <v>8.9</v>
      </c>
      <c r="CG79" s="1228"/>
      <c r="CH79" s="1228"/>
      <c r="CI79" s="1228"/>
      <c r="CJ79" s="1228"/>
      <c r="CK79" s="1228"/>
      <c r="CL79" s="1228"/>
      <c r="CM79" s="1228"/>
      <c r="CN79" s="1228">
        <v>9</v>
      </c>
      <c r="CO79" s="1228"/>
      <c r="CP79" s="1228"/>
      <c r="CQ79" s="1228"/>
      <c r="CR79" s="1228"/>
      <c r="CS79" s="1228"/>
      <c r="CT79" s="1228"/>
      <c r="CU79" s="1228"/>
      <c r="CV79" s="1228">
        <v>8.9</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3H813ao9sW7PTpI1WN7W6ZLqOpwChs5vyCo8ZkLCIEDavWamzDM565RfYT9E4SDc6VtD1k+cZ/VKD+8D8OtyXA==" saltValue="NW1Wg1LUvSVcu/IV6TRuY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5C2C9-8735-48C3-AAEF-70AC0618691E}">
  <sheetPr>
    <pageSetUpPr fitToPage="1"/>
  </sheetPr>
  <dimension ref="A1:DR125"/>
  <sheetViews>
    <sheetView showGridLines="0" zoomScale="85" zoomScaleNormal="85"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vV4LUeu7cEYneSjpbecjUVnmqX8X2RCVn/xLfkTN5l9S7EKonun73N5oSrf//LNm7MaFBnq2uZOG0MUa45MERg==" saltValue="JzPfPlyzYVGeV/rylxhu4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EB12E-031C-427E-9BC9-535FF267E40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4ObchjMiydNzWRkW38OoflKLEYcbqKUai5MBe2/401H+2Vqd0A7HsySGYWfs9q7LjlLy9vuZUrMFdX5BECkvZA==" saltValue="idzEeiwqN6pCq11Lctstp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65121</v>
      </c>
      <c r="E3" s="142"/>
      <c r="F3" s="143">
        <v>128523</v>
      </c>
      <c r="G3" s="144"/>
      <c r="H3" s="145"/>
    </row>
    <row r="4" spans="1:8" x14ac:dyDescent="0.2">
      <c r="A4" s="146"/>
      <c r="B4" s="147"/>
      <c r="C4" s="148"/>
      <c r="D4" s="149">
        <v>36799</v>
      </c>
      <c r="E4" s="150"/>
      <c r="F4" s="151">
        <v>56792</v>
      </c>
      <c r="G4" s="152"/>
      <c r="H4" s="153"/>
    </row>
    <row r="5" spans="1:8" x14ac:dyDescent="0.2">
      <c r="A5" s="134" t="s">
        <v>519</v>
      </c>
      <c r="B5" s="139"/>
      <c r="C5" s="140"/>
      <c r="D5" s="141">
        <v>102114</v>
      </c>
      <c r="E5" s="142"/>
      <c r="F5" s="143">
        <v>96469</v>
      </c>
      <c r="G5" s="144"/>
      <c r="H5" s="145"/>
    </row>
    <row r="6" spans="1:8" x14ac:dyDescent="0.2">
      <c r="A6" s="146"/>
      <c r="B6" s="147"/>
      <c r="C6" s="148"/>
      <c r="D6" s="149">
        <v>36893</v>
      </c>
      <c r="E6" s="150"/>
      <c r="F6" s="151">
        <v>49775</v>
      </c>
      <c r="G6" s="152"/>
      <c r="H6" s="153"/>
    </row>
    <row r="7" spans="1:8" x14ac:dyDescent="0.2">
      <c r="A7" s="134" t="s">
        <v>520</v>
      </c>
      <c r="B7" s="139"/>
      <c r="C7" s="140"/>
      <c r="D7" s="141">
        <v>94573</v>
      </c>
      <c r="E7" s="142"/>
      <c r="F7" s="143">
        <v>85743</v>
      </c>
      <c r="G7" s="144"/>
      <c r="H7" s="145"/>
    </row>
    <row r="8" spans="1:8" x14ac:dyDescent="0.2">
      <c r="A8" s="146"/>
      <c r="B8" s="147"/>
      <c r="C8" s="148"/>
      <c r="D8" s="149">
        <v>45185</v>
      </c>
      <c r="E8" s="150"/>
      <c r="F8" s="151">
        <v>45231</v>
      </c>
      <c r="G8" s="152"/>
      <c r="H8" s="153"/>
    </row>
    <row r="9" spans="1:8" x14ac:dyDescent="0.2">
      <c r="A9" s="134" t="s">
        <v>521</v>
      </c>
      <c r="B9" s="139"/>
      <c r="C9" s="140"/>
      <c r="D9" s="141">
        <v>128303</v>
      </c>
      <c r="E9" s="142"/>
      <c r="F9" s="143">
        <v>92509</v>
      </c>
      <c r="G9" s="144"/>
      <c r="H9" s="145"/>
    </row>
    <row r="10" spans="1:8" x14ac:dyDescent="0.2">
      <c r="A10" s="146"/>
      <c r="B10" s="147"/>
      <c r="C10" s="148"/>
      <c r="D10" s="149">
        <v>56689</v>
      </c>
      <c r="E10" s="150"/>
      <c r="F10" s="151">
        <v>52274</v>
      </c>
      <c r="G10" s="152"/>
      <c r="H10" s="153"/>
    </row>
    <row r="11" spans="1:8" x14ac:dyDescent="0.2">
      <c r="A11" s="134" t="s">
        <v>522</v>
      </c>
      <c r="B11" s="139"/>
      <c r="C11" s="140"/>
      <c r="D11" s="141">
        <v>175787</v>
      </c>
      <c r="E11" s="142"/>
      <c r="F11" s="143">
        <v>98544</v>
      </c>
      <c r="G11" s="144"/>
      <c r="H11" s="145"/>
    </row>
    <row r="12" spans="1:8" x14ac:dyDescent="0.2">
      <c r="A12" s="146"/>
      <c r="B12" s="147"/>
      <c r="C12" s="154"/>
      <c r="D12" s="149">
        <v>95980</v>
      </c>
      <c r="E12" s="150"/>
      <c r="F12" s="151">
        <v>55816</v>
      </c>
      <c r="G12" s="152"/>
      <c r="H12" s="153"/>
    </row>
    <row r="13" spans="1:8" x14ac:dyDescent="0.2">
      <c r="A13" s="134"/>
      <c r="B13" s="139"/>
      <c r="C13" s="140"/>
      <c r="D13" s="141">
        <v>113180</v>
      </c>
      <c r="E13" s="142"/>
      <c r="F13" s="143">
        <v>100358</v>
      </c>
      <c r="G13" s="155"/>
      <c r="H13" s="145"/>
    </row>
    <row r="14" spans="1:8" x14ac:dyDescent="0.2">
      <c r="A14" s="146"/>
      <c r="B14" s="147"/>
      <c r="C14" s="148"/>
      <c r="D14" s="149">
        <v>54309</v>
      </c>
      <c r="E14" s="150"/>
      <c r="F14" s="151">
        <v>51978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5.01</v>
      </c>
      <c r="C19" s="156">
        <f>ROUND(VALUE(SUBSTITUTE(実質収支比率等に係る経年分析!G$48,"▲","-")),2)</f>
        <v>4.62</v>
      </c>
      <c r="D19" s="156">
        <f>ROUND(VALUE(SUBSTITUTE(実質収支比率等に係る経年分析!H$48,"▲","-")),2)</f>
        <v>5.13</v>
      </c>
      <c r="E19" s="156">
        <f>ROUND(VALUE(SUBSTITUTE(実質収支比率等に係る経年分析!I$48,"▲","-")),2)</f>
        <v>5.17</v>
      </c>
      <c r="F19" s="156">
        <f>ROUND(VALUE(SUBSTITUTE(実質収支比率等に係る経年分析!J$48,"▲","-")),2)</f>
        <v>5.18</v>
      </c>
    </row>
    <row r="20" spans="1:11" x14ac:dyDescent="0.2">
      <c r="A20" s="156" t="s">
        <v>53</v>
      </c>
      <c r="B20" s="156">
        <f>ROUND(VALUE(SUBSTITUTE(実質収支比率等に係る経年分析!F$47,"▲","-")),2)</f>
        <v>25.76</v>
      </c>
      <c r="C20" s="156">
        <f>ROUND(VALUE(SUBSTITUTE(実質収支比率等に係る経年分析!G$47,"▲","-")),2)</f>
        <v>27.01</v>
      </c>
      <c r="D20" s="156">
        <f>ROUND(VALUE(SUBSTITUTE(実質収支比率等に係る経年分析!H$47,"▲","-")),2)</f>
        <v>30.72</v>
      </c>
      <c r="E20" s="156">
        <f>ROUND(VALUE(SUBSTITUTE(実質収支比率等に係る経年分析!I$47,"▲","-")),2)</f>
        <v>30.83</v>
      </c>
      <c r="F20" s="156">
        <f>ROUND(VALUE(SUBSTITUTE(実質収支比率等に係る経年分析!J$47,"▲","-")),2)</f>
        <v>27.68</v>
      </c>
    </row>
    <row r="21" spans="1:11" x14ac:dyDescent="0.2">
      <c r="A21" s="156" t="s">
        <v>54</v>
      </c>
      <c r="B21" s="156">
        <f>IF(ISNUMBER(VALUE(SUBSTITUTE(実質収支比率等に係る経年分析!F$49,"▲","-"))),ROUND(VALUE(SUBSTITUTE(実質収支比率等に係る経年分析!F$49,"▲","-")),2),NA())</f>
        <v>-0.49</v>
      </c>
      <c r="C21" s="156">
        <f>IF(ISNUMBER(VALUE(SUBSTITUTE(実質収支比率等に係る経年分析!G$49,"▲","-"))),ROUND(VALUE(SUBSTITUTE(実質収支比率等に係る経年分析!G$49,"▲","-")),2),NA())</f>
        <v>-0.11</v>
      </c>
      <c r="D21" s="156">
        <f>IF(ISNUMBER(VALUE(SUBSTITUTE(実質収支比率等に係る経年分析!H$49,"▲","-"))),ROUND(VALUE(SUBSTITUTE(実質収支比率等に係る経年分析!H$49,"▲","-")),2),NA())</f>
        <v>0.36</v>
      </c>
      <c r="E21" s="156">
        <f>IF(ISNUMBER(VALUE(SUBSTITUTE(実質収支比率等に係る経年分析!I$49,"▲","-"))),ROUND(VALUE(SUBSTITUTE(実質収支比率等に係る経年分析!I$49,"▲","-")),2),NA())</f>
        <v>-2.69</v>
      </c>
      <c r="F21" s="156">
        <f>IF(ISNUMBER(VALUE(SUBSTITUTE(実質収支比率等に係る経年分析!J$49,"▲","-"))),ROUND(VALUE(SUBSTITUTE(実質収支比率等に係る経年分析!J$49,"▲","-")),2),NA())</f>
        <v>-5.5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0.01</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農業集落排水事業会計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0.21</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0.43</v>
      </c>
    </row>
    <row r="32" spans="1:11" x14ac:dyDescent="0.2">
      <c r="A32" s="157" t="str">
        <f>IF(連結実質赤字比率に係る赤字・黒字の構成分析!C$38="",NA(),連結実質赤字比率に係る赤字・黒字の構成分析!C$38)</f>
        <v>国民健康保険事業特別会計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0.51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0.34</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v>
      </c>
    </row>
    <row r="33" spans="1:16" x14ac:dyDescent="0.2">
      <c r="A33" s="157" t="str">
        <f>IF(連結実質赤字比率に係る赤字・黒字の構成分析!C$37="",NA(),連結実質赤字比率に係る赤字・黒字の構成分析!C$37)</f>
        <v>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0.47</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1.1599999999999999</v>
      </c>
    </row>
    <row r="34" spans="1:16" x14ac:dyDescent="0.2">
      <c r="A34" s="157" t="str">
        <f>IF(連結実質赤字比率に係る赤字・黒字の構成分析!C$36="",NA(),連結実質赤字比率に係る赤字・黒字の構成分析!C$36)</f>
        <v>介護保険事業特別会計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0.53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1.27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2.4500000000000002</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2.4900000000000002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1.96</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1.86</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1.71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2.2200000000000002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2.83</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2.96</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5.01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4.6100000000000003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5.13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5.17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5.17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1912</v>
      </c>
      <c r="E42" s="158"/>
      <c r="F42" s="158"/>
      <c r="G42" s="158">
        <f>'実質公債費比率（分子）の構造'!L$52</f>
        <v>1895</v>
      </c>
      <c r="H42" s="158"/>
      <c r="I42" s="158"/>
      <c r="J42" s="158">
        <f>'実質公債費比率（分子）の構造'!M$52</f>
        <v>1821</v>
      </c>
      <c r="K42" s="158"/>
      <c r="L42" s="158"/>
      <c r="M42" s="158">
        <f>'実質公債費比率（分子）の構造'!N$52</f>
        <v>1756</v>
      </c>
      <c r="N42" s="158"/>
      <c r="O42" s="158"/>
      <c r="P42" s="158">
        <f>'実質公債費比率（分子）の構造'!O$52</f>
        <v>1702</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3</v>
      </c>
      <c r="O44" s="158"/>
      <c r="P44" s="158"/>
    </row>
    <row r="45" spans="1:16" x14ac:dyDescent="0.2">
      <c r="A45" s="158" t="s">
        <v>63</v>
      </c>
      <c r="B45" s="158">
        <f>'実質公債費比率（分子）の構造'!K$49</f>
        <v>203</v>
      </c>
      <c r="C45" s="158"/>
      <c r="D45" s="158"/>
      <c r="E45" s="158">
        <f>'実質公債費比率（分子）の構造'!L$49</f>
        <v>207</v>
      </c>
      <c r="F45" s="158"/>
      <c r="G45" s="158"/>
      <c r="H45" s="158">
        <f>'実質公債費比率（分子）の構造'!M$49</f>
        <v>205</v>
      </c>
      <c r="I45" s="158"/>
      <c r="J45" s="158"/>
      <c r="K45" s="158">
        <f>'実質公債費比率（分子）の構造'!N$49</f>
        <v>207</v>
      </c>
      <c r="L45" s="158"/>
      <c r="M45" s="158"/>
      <c r="N45" s="158">
        <f>'実質公債費比率（分子）の構造'!O$49</f>
        <v>202</v>
      </c>
      <c r="O45" s="158"/>
      <c r="P45" s="158"/>
    </row>
    <row r="46" spans="1:16" x14ac:dyDescent="0.2">
      <c r="A46" s="158" t="s">
        <v>64</v>
      </c>
      <c r="B46" s="158">
        <f>'実質公債費比率（分子）の構造'!K$48</f>
        <v>178</v>
      </c>
      <c r="C46" s="158"/>
      <c r="D46" s="158"/>
      <c r="E46" s="158">
        <f>'実質公債費比率（分子）の構造'!L$48</f>
        <v>162</v>
      </c>
      <c r="F46" s="158"/>
      <c r="G46" s="158"/>
      <c r="H46" s="158">
        <f>'実質公債費比率（分子）の構造'!M$48</f>
        <v>155</v>
      </c>
      <c r="I46" s="158"/>
      <c r="J46" s="158"/>
      <c r="K46" s="158">
        <f>'実質公債費比率（分子）の構造'!N$48</f>
        <v>152</v>
      </c>
      <c r="L46" s="158"/>
      <c r="M46" s="158"/>
      <c r="N46" s="158">
        <f>'実質公債費比率（分子）の構造'!O$48</f>
        <v>127</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2319</v>
      </c>
      <c r="C49" s="158"/>
      <c r="D49" s="158"/>
      <c r="E49" s="158">
        <f>'実質公債費比率（分子）の構造'!L$45</f>
        <v>2291</v>
      </c>
      <c r="F49" s="158"/>
      <c r="G49" s="158"/>
      <c r="H49" s="158">
        <f>'実質公債費比率（分子）の構造'!M$45</f>
        <v>2230</v>
      </c>
      <c r="I49" s="158"/>
      <c r="J49" s="158"/>
      <c r="K49" s="158">
        <f>'実質公債費比率（分子）の構造'!N$45</f>
        <v>2145</v>
      </c>
      <c r="L49" s="158"/>
      <c r="M49" s="158"/>
      <c r="N49" s="158">
        <f>'実質公債費比率（分子）の構造'!O$45</f>
        <v>2054</v>
      </c>
      <c r="O49" s="158"/>
      <c r="P49" s="158"/>
    </row>
    <row r="50" spans="1:16" x14ac:dyDescent="0.2">
      <c r="A50" s="158" t="s">
        <v>67</v>
      </c>
      <c r="B50" s="158" t="e">
        <f>NA()</f>
        <v>#N/A</v>
      </c>
      <c r="C50" s="158">
        <f>IF(ISNUMBER('実質公債費比率（分子）の構造'!K$53),'実質公債費比率（分子）の構造'!K$53,NA())</f>
        <v>790</v>
      </c>
      <c r="D50" s="158" t="e">
        <f>NA()</f>
        <v>#N/A</v>
      </c>
      <c r="E50" s="158" t="e">
        <f>NA()</f>
        <v>#N/A</v>
      </c>
      <c r="F50" s="158">
        <f>IF(ISNUMBER('実質公債費比率（分子）の構造'!L$53),'実質公債費比率（分子）の構造'!L$53,NA())</f>
        <v>767</v>
      </c>
      <c r="G50" s="158" t="e">
        <f>NA()</f>
        <v>#N/A</v>
      </c>
      <c r="H50" s="158" t="e">
        <f>NA()</f>
        <v>#N/A</v>
      </c>
      <c r="I50" s="158">
        <f>IF(ISNUMBER('実質公債費比率（分子）の構造'!M$53),'実質公債費比率（分子）の構造'!M$53,NA())</f>
        <v>771</v>
      </c>
      <c r="J50" s="158" t="e">
        <f>NA()</f>
        <v>#N/A</v>
      </c>
      <c r="K50" s="158" t="e">
        <f>NA()</f>
        <v>#N/A</v>
      </c>
      <c r="L50" s="158">
        <f>IF(ISNUMBER('実質公債費比率（分子）の構造'!N$53),'実質公債費比率（分子）の構造'!N$53,NA())</f>
        <v>750</v>
      </c>
      <c r="M50" s="158" t="e">
        <f>NA()</f>
        <v>#N/A</v>
      </c>
      <c r="N50" s="158" t="e">
        <f>NA()</f>
        <v>#N/A</v>
      </c>
      <c r="O50" s="158">
        <f>IF(ISNUMBER('実質公債費比率（分子）の構造'!O$53),'実質公債費比率（分子）の構造'!O$53,NA())</f>
        <v>684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15813</v>
      </c>
      <c r="E56" s="157"/>
      <c r="F56" s="157"/>
      <c r="G56" s="157">
        <f>'将来負担比率（分子）の構造'!J$52</f>
        <v>14934</v>
      </c>
      <c r="H56" s="157"/>
      <c r="I56" s="157"/>
      <c r="J56" s="157">
        <f>'将来負担比率（分子）の構造'!K$52</f>
        <v>14053</v>
      </c>
      <c r="K56" s="157"/>
      <c r="L56" s="157"/>
      <c r="M56" s="157">
        <f>'将来負担比率（分子）の構造'!L$52</f>
        <v>14840</v>
      </c>
      <c r="N56" s="157"/>
      <c r="O56" s="157"/>
      <c r="P56" s="157">
        <f>'将来負担比率（分子）の構造'!M$52</f>
        <v>15417</v>
      </c>
    </row>
    <row r="57" spans="1:16" x14ac:dyDescent="0.2">
      <c r="A57" s="157" t="s">
        <v>42</v>
      </c>
      <c r="B57" s="157"/>
      <c r="C57" s="157"/>
      <c r="D57" s="157">
        <f>'将来負担比率（分子）の構造'!I$51</f>
        <v>467</v>
      </c>
      <c r="E57" s="157"/>
      <c r="F57" s="157"/>
      <c r="G57" s="157">
        <f>'将来負担比率（分子）の構造'!J$51</f>
        <v>537</v>
      </c>
      <c r="H57" s="157"/>
      <c r="I57" s="157"/>
      <c r="J57" s="157">
        <f>'将来負担比率（分子）の構造'!K$51</f>
        <v>641</v>
      </c>
      <c r="K57" s="157"/>
      <c r="L57" s="157"/>
      <c r="M57" s="157">
        <f>'将来負担比率（分子）の構造'!L$51</f>
        <v>718</v>
      </c>
      <c r="N57" s="157"/>
      <c r="O57" s="157"/>
      <c r="P57" s="157">
        <f>'将来負担比率（分子）の構造'!M$51</f>
        <v>684</v>
      </c>
    </row>
    <row r="58" spans="1:16" x14ac:dyDescent="0.2">
      <c r="A58" s="157" t="s">
        <v>41</v>
      </c>
      <c r="B58" s="157"/>
      <c r="C58" s="157"/>
      <c r="D58" s="157">
        <f>'将来負担比率（分子）の構造'!I$50</f>
        <v>10524</v>
      </c>
      <c r="E58" s="157"/>
      <c r="F58" s="157"/>
      <c r="G58" s="157">
        <f>'将来負担比率（分子）の構造'!J$50</f>
        <v>12216</v>
      </c>
      <c r="H58" s="157"/>
      <c r="I58" s="157"/>
      <c r="J58" s="157">
        <f>'将来負担比率（分子）の構造'!K$50</f>
        <v>13049</v>
      </c>
      <c r="K58" s="157"/>
      <c r="L58" s="157"/>
      <c r="M58" s="157">
        <f>'将来負担比率（分子）の構造'!L$50</f>
        <v>13405</v>
      </c>
      <c r="N58" s="157"/>
      <c r="O58" s="157"/>
      <c r="P58" s="157">
        <f>'将来負担比率（分子）の構造'!M$50</f>
        <v>12808</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43</v>
      </c>
      <c r="C61" s="157"/>
      <c r="D61" s="157"/>
      <c r="E61" s="157">
        <f>'将来負担比率（分子）の構造'!J$46</f>
        <v>12</v>
      </c>
      <c r="F61" s="157"/>
      <c r="G61" s="157"/>
      <c r="H61" s="157">
        <f>'将来負担比率（分子）の構造'!K$46</f>
        <v>11</v>
      </c>
      <c r="I61" s="157"/>
      <c r="J61" s="157"/>
      <c r="K61" s="157">
        <f>'将来負担比率（分子）の構造'!L$46</f>
        <v>9</v>
      </c>
      <c r="L61" s="157"/>
      <c r="M61" s="157"/>
      <c r="N61" s="157">
        <f>'将来負担比率（分子）の構造'!M$46</f>
        <v>85</v>
      </c>
      <c r="O61" s="157"/>
      <c r="P61" s="157"/>
    </row>
    <row r="62" spans="1:16" x14ac:dyDescent="0.2">
      <c r="A62" s="157" t="s">
        <v>35</v>
      </c>
      <c r="B62" s="157">
        <f>'将来負担比率（分子）の構造'!I$45</f>
        <v>2768</v>
      </c>
      <c r="C62" s="157"/>
      <c r="D62" s="157"/>
      <c r="E62" s="157">
        <f>'将来負担比率（分子）の構造'!J$45</f>
        <v>2560</v>
      </c>
      <c r="F62" s="157"/>
      <c r="G62" s="157"/>
      <c r="H62" s="157">
        <f>'将来負担比率（分子）の構造'!K$45</f>
        <v>2537</v>
      </c>
      <c r="I62" s="157"/>
      <c r="J62" s="157"/>
      <c r="K62" s="157">
        <f>'将来負担比率（分子）の構造'!L$45</f>
        <v>2229</v>
      </c>
      <c r="L62" s="157"/>
      <c r="M62" s="157"/>
      <c r="N62" s="157">
        <f>'将来負担比率（分子）の構造'!M$45</f>
        <v>2363</v>
      </c>
      <c r="O62" s="157"/>
      <c r="P62" s="157"/>
    </row>
    <row r="63" spans="1:16" x14ac:dyDescent="0.2">
      <c r="A63" s="157" t="s">
        <v>34</v>
      </c>
      <c r="B63" s="157">
        <f>'将来負担比率（分子）の構造'!I$44</f>
        <v>1929</v>
      </c>
      <c r="C63" s="157"/>
      <c r="D63" s="157"/>
      <c r="E63" s="157">
        <f>'将来負担比率（分子）の構造'!J$44</f>
        <v>1632</v>
      </c>
      <c r="F63" s="157"/>
      <c r="G63" s="157"/>
      <c r="H63" s="157">
        <f>'将来負担比率（分子）の構造'!K$44</f>
        <v>1366</v>
      </c>
      <c r="I63" s="157"/>
      <c r="J63" s="157"/>
      <c r="K63" s="157">
        <f>'将来負担比率（分子）の構造'!L$44</f>
        <v>1220</v>
      </c>
      <c r="L63" s="157"/>
      <c r="M63" s="157"/>
      <c r="N63" s="157">
        <f>'将来負担比率（分子）の構造'!M$44</f>
        <v>1001</v>
      </c>
      <c r="O63" s="157"/>
      <c r="P63" s="157"/>
    </row>
    <row r="64" spans="1:16" x14ac:dyDescent="0.2">
      <c r="A64" s="157" t="s">
        <v>33</v>
      </c>
      <c r="B64" s="157">
        <f>'将来負担比率（分子）の構造'!I$43</f>
        <v>1460</v>
      </c>
      <c r="C64" s="157"/>
      <c r="D64" s="157"/>
      <c r="E64" s="157">
        <f>'将来負担比率（分子）の構造'!J$43</f>
        <v>1342</v>
      </c>
      <c r="F64" s="157"/>
      <c r="G64" s="157"/>
      <c r="H64" s="157">
        <f>'将来負担比率（分子）の構造'!K$43</f>
        <v>1236</v>
      </c>
      <c r="I64" s="157"/>
      <c r="J64" s="157"/>
      <c r="K64" s="157">
        <f>'将来負担比率（分子）の構造'!L$43</f>
        <v>1143</v>
      </c>
      <c r="L64" s="157"/>
      <c r="M64" s="157"/>
      <c r="N64" s="157">
        <f>'将来負担比率（分子）の構造'!M$43</f>
        <v>1031</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19856</v>
      </c>
      <c r="C66" s="157"/>
      <c r="D66" s="157"/>
      <c r="E66" s="157">
        <f>'将来負担比率（分子）の構造'!J$41</f>
        <v>19084</v>
      </c>
      <c r="F66" s="157"/>
      <c r="G66" s="157"/>
      <c r="H66" s="157">
        <f>'将来負担比率（分子）の構造'!K$41</f>
        <v>18389</v>
      </c>
      <c r="I66" s="157"/>
      <c r="J66" s="157"/>
      <c r="K66" s="157">
        <f>'将来負担比率（分子）の構造'!L$41</f>
        <v>19177</v>
      </c>
      <c r="L66" s="157"/>
      <c r="M66" s="157"/>
      <c r="N66" s="157">
        <f>'将来負担比率（分子）の構造'!M$41</f>
        <v>20930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3921</v>
      </c>
      <c r="C72" s="161">
        <f>基金残高に係る経年分析!G55</f>
        <v>3908</v>
      </c>
      <c r="D72" s="161">
        <f>基金残高に係る経年分析!H55</f>
        <v>3529</v>
      </c>
    </row>
    <row r="73" spans="1:16" x14ac:dyDescent="0.2">
      <c r="A73" s="160" t="s">
        <v>74</v>
      </c>
      <c r="B73" s="161">
        <f>基金残高に係る経年分析!F56</f>
        <v>567</v>
      </c>
      <c r="C73" s="161">
        <f>基金残高に係る経年分析!G56</f>
        <v>618</v>
      </c>
      <c r="D73" s="161">
        <f>基金残高に係る経年分析!H56</f>
        <v>753</v>
      </c>
    </row>
    <row r="74" spans="1:16" x14ac:dyDescent="0.2">
      <c r="A74" s="160" t="s">
        <v>75</v>
      </c>
      <c r="B74" s="161">
        <f>基金残高に係る経年分析!F57</f>
        <v>7856</v>
      </c>
      <c r="C74" s="161">
        <f>基金残高に係る経年分析!G57</f>
        <v>8041</v>
      </c>
      <c r="D74" s="161">
        <f>基金残高に係る経年分析!H57</f>
        <v>7631</v>
      </c>
    </row>
  </sheetData>
  <sheetProtection algorithmName="SHA-512" hashValue="IH/YOlPvcOR/Dirv/e1BEtLsewNEoKoPHi0knCBbRB1KhSot4ZDg4yqVMz6bHYwYv4Z9bilrCFb7PUuCRbuQgQ==" saltValue="m/UfY7NIuo2n08adxQI4S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内田 昂志</cp:lastModifiedBy>
  <cp:lastPrinted>2026-08-19T07:40:59Z</cp:lastPrinted>
  <dcterms:created xsi:type="dcterms:W3CDTF">2026-02-23T09:56:36Z</dcterms:created>
  <dcterms:modified xsi:type="dcterms:W3CDTF">2026-09-24T23:26:25Z</dcterms:modified>
  <cp:category/>
</cp:coreProperties>
</file>