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65C60FE1-6CFC-44C9-ADE6-AB915F66C367}" xr6:coauthVersionLast="47" xr6:coauthVersionMax="47" xr10:uidLastSave="{00000000-0000-0000-0000-000000000000}"/>
  <bookViews>
    <workbookView xWindow="28690" yWindow="-11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AM35" i="10"/>
  <c r="CO34" i="10"/>
  <c r="BW34" i="10"/>
  <c r="AM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<sst xmlns="http://schemas.openxmlformats.org/spreadsheetml/2006/main" count="1224" uniqueCount="576">
  <si>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</si>
  <si>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</si>
  <si>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</si>
  <si>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</si>
  <si>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</si>
  <si>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</si>
  <si>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</si>
  <si>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</si>
  <si>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</si>
  <si>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</si>
  <si>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</si>
  <si>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</si>
  <si>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</si>
  <si>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</si>
  <si>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</si>
  <si>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</si>
  <si>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</si>
  <si>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</si>
  <si>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</si>
  <si>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</si>
  <si>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</si>
  <si>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</si>
  <si>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</si>
  <si>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</si>
  <si>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</si>
  <si>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</si>
  <si>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</si>
  <si>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</si>
  <si>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</si>
  <si>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</si>
  <si>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</si>
  <si>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</si>
  <si>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</si>
  <si>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</si>
  <si>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</si>
  <si>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</si>
  <si>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</si>
  <si>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</si>
  <si>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</si>
  <si>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</si>
  <si>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</si>
  <si>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</si>
  <si>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</si>
  <si>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</si>
  <si>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</si>
  <si>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</si>
  <si>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</si>
  <si>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</si>
  <si>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</si>
  <si>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</si>
  <si>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</si>
  <si>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</si>
  <si>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</si>
  <si>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</si>
  <si>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</si>
  <si>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</si>
  <si>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</si>
  <si>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</si>
  <si>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</si>
  <si>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</si>
  <si>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</si>
  <si>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</si>
  <si>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</si>
  <si>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</si>
  <si>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</si>
  <si>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</si>
  <si>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</si>
  <si>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</si>
  <si>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</si>
  <si>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</si>
  <si>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</si>
  <si>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</si>
  <si>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</si>
  <si>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</si>
  <si>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</si>
  <si>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</si>
  <si>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</si>
  <si>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</si>
  <si>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</si>
  <si>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</si>
  <si>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</si>
  <si>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</si>
  <si>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</si>
  <si>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</si>
  <si>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</si>
  <si>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</si>
  <si>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</si>
  <si>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</si>
  <si>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</si>
  <si>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</si>
  <si>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</si>
  <si>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</si>
  <si>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</si>
  <si>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</si>
  <si>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</si>
  <si>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</si>
  <si>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</si>
  <si>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</si>
  <si>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</si>
  <si>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</si>
  <si>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</si>
  <si>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</si>
  <si>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</si>
  <si>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</si>
  <si>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</si>
  <si>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</si>
  <si>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</si>
  <si>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</si>
  <si>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</si>
  <si>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</si>
  <si>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</si>
  <si>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</si>
  <si>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</si>
  <si>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</si>
  <si>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</si>
  <si>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</si>
  <si>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</si>
  <si>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</si>
  <si>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</si>
  <si>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</si>
  <si>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</si>
  <si>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</si>
  <si>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</si>
  <si>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</si>
  <si>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</si>
  <si>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</si>
  <si>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</si>
  <si>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</si>
  <si>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</si>
  <si>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</si>
  <si>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</si>
  <si>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</si>
  <si>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</si>
  <si>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</si>
  <si>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</si>
  <si>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</si>
  <si>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</si>
  <si>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</si>
  <si>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</si>
  <si>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</si>
  <si>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</si>
  <si>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-5.5</t>
    <phoneticPr fontId="5"/>
  </si>
  <si>
    <t>基準財政需要額</t>
    <phoneticPr fontId="25"/>
  </si>
  <si>
    <t>うち日本人(％)</t>
    <phoneticPr fontId="5"/>
  </si>
  <si>
    <t>-5.9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</si>
  <si>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</si>
  <si>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</si>
  <si>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</si>
  <si>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</si>
  <si>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</si>
  <si>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</si>
  <si>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</si>
  <si>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</si>
  <si>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</si>
  <si>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</si>
  <si>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</si>
  <si>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</si>
  <si>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</si>
  <si>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</si>
  <si>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</si>
  <si>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</si>
  <si>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</si>
  <si>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</si>
  <si>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</si>
  <si>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</si>
  <si>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</si>
  <si>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</si>
  <si>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</si>
  <si>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</si>
  <si>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</si>
  <si>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</si>
  <si>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</si>
  <si>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</si>
  <si>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</si>
  <si>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</si>
  <si>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</si>
  <si>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</si>
  <si>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</si>
  <si>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</si>
  <si>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</si>
  <si>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</si>
  <si>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</si>
  <si>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</si>
  <si>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</si>
  <si>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</si>
  <si>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</si>
  <si>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</si>
  <si>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</si>
  <si>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</si>
  <si>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</si>
  <si>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</si>
  <si>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</si>
  <si>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</si>
  <si>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</si>
  <si>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</si>
  <si>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</si>
  <si>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</si>
  <si>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</si>
  <si>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</si>
  <si>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</si>
  <si>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</si>
  <si>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</si>
  <si>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</si>
  <si>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</si>
  <si>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鹿児島県三島村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</si>
  <si>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</si>
  <si>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</si>
  <si>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</si>
  <si>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</si>
  <si>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</si>
  <si>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</si>
  <si>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</si>
  <si>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</si>
  <si>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</si>
  <si>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</si>
  <si>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</si>
  <si>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</si>
  <si>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</si>
  <si>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</si>
  <si>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</si>
  <si>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</si>
  <si>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</si>
  <si>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</si>
  <si>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</si>
  <si>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</si>
  <si>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</si>
  <si>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</si>
  <si>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</si>
  <si>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</si>
  <si>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</si>
  <si>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</si>
  <si>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</si>
  <si>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</si>
  <si>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</si>
  <si>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</si>
  <si>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</si>
  <si>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</si>
  <si>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</si>
  <si>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</si>
  <si>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</si>
  <si>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</si>
  <si>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</si>
  <si>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</si>
  <si>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</si>
  <si>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</si>
  <si>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</si>
  <si>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</si>
  <si>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</si>
  <si>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</si>
  <si>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</si>
  <si>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</si>
  <si>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</si>
  <si>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</si>
  <si>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</si>
  <si>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</si>
  <si>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</si>
  <si>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</si>
  <si>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</si>
  <si>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</si>
  <si>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</si>
  <si>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</si>
  <si>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</si>
  <si>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</si>
  <si>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</si>
  <si>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</si>
  <si>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</si>
  <si>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</si>
  <si>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</si>
  <si>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</si>
  <si>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</si>
  <si>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</si>
  <si>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</si>
  <si>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</si>
  <si>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</si>
  <si>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</si>
  <si>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</si>
  <si>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</si>
  <si>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</si>
  <si>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</si>
  <si>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</si>
  <si>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</si>
  <si>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</si>
  <si>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</si>
  <si>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</si>
  <si>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</si>
  <si>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</si>
  <si>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</si>
  <si>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</si>
  <si>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</si>
  <si>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</si>
  <si>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</si>
  <si>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</si>
  <si>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</si>
  <si>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</si>
  <si>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</si>
  <si>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</si>
  <si>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</si>
  <si>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</si>
  <si>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</si>
  <si>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</si>
  <si>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</si>
  <si>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</si>
  <si>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</si>
  <si>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</si>
  <si>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</si>
  <si>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</si>
  <si>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</si>
  <si>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</si>
  <si>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</si>
  <si>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</si>
  <si>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</si>
  <si>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</si>
  <si>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</si>
  <si>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</si>
  <si>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</si>
  <si>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</si>
  <si>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</si>
  <si>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</si>
  <si>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</si>
  <si>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</si>
  <si>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</si>
  <si>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</si>
  <si>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</si>
  <si>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</si>
  <si>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</si>
  <si>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</si>
  <si>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</si>
  <si>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</si>
  <si>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</si>
  <si>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</si>
  <si>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</si>
  <si>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</si>
  <si>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</si>
  <si>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</si>
  <si>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</si>
  <si>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</si>
  <si>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</si>
  <si>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</si>
  <si>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</si>
  <si>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</si>
  <si>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</si>
  <si>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</si>
  <si>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</si>
  <si>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</si>
  <si>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</si>
  <si>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</si>
  <si>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</si>
  <si>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</si>
  <si>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</si>
  <si>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</si>
  <si>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</si>
  <si>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</si>
  <si>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</si>
  <si>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</si>
  <si>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</si>
  <si>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鹿児島県三島村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</si>
  <si>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</si>
  <si>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</si>
  <si>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</si>
  <si>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</si>
  <si>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</si>
  <si>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</si>
  <si>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</si>
  <si>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</si>
  <si>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</si>
  <si>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</si>
  <si>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</si>
  <si>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</si>
  <si>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</si>
  <si>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</si>
  <si>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</si>
  <si>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</si>
  <si>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</si>
  <si>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</si>
  <si>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</si>
  <si>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</si>
  <si>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三島村特産品焼酎事業特別会計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</si>
  <si>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</si>
  <si>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</si>
  <si>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</si>
  <si>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</si>
  <si>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</si>
  <si>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</si>
  <si>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</si>
  <si>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</si>
  <si>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</si>
  <si>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</si>
  <si>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</si>
  <si>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</si>
  <si>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</si>
  <si>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三島村国民健康保険特別会計</t>
    <phoneticPr fontId="5"/>
  </si>
  <si>
    <t>三島村介護保険特別会計(保険事業勘定)</t>
    <phoneticPr fontId="5"/>
  </si>
  <si>
    <t>三島村後期高齢者医療特別会計</t>
    <phoneticPr fontId="5"/>
  </si>
  <si>
    <t>三島村船舶交通事業特別会計</t>
    <phoneticPr fontId="5"/>
  </si>
  <si>
    <t>法非適用企業</t>
    <phoneticPr fontId="5"/>
  </si>
  <si>
    <t>三島村簡易水道事業特別会計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</si>
  <si>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</si>
  <si>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</si>
  <si>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</si>
  <si>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</si>
  <si>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</si>
  <si>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</si>
  <si>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</si>
  <si>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</si>
  <si>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</si>
  <si>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</si>
  <si>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</si>
  <si>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</si>
  <si>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</si>
  <si>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</si>
  <si>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</si>
  <si>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</si>
  <si>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</si>
  <si>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</si>
  <si>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</si>
  <si>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</si>
  <si>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</si>
  <si>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</si>
  <si>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</si>
  <si>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</si>
  <si>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</si>
  <si>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</si>
  <si>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</si>
  <si>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</si>
  <si>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</si>
  <si>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</si>
  <si>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</si>
  <si>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</si>
  <si>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</si>
  <si>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</si>
  <si>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</si>
  <si>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</si>
  <si>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</si>
  <si>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</si>
  <si>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</si>
  <si>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</si>
  <si>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</si>
  <si>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</si>
  <si>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</si>
  <si>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</si>
  <si>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</si>
  <si>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</si>
  <si>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</si>
  <si>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</si>
  <si>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</si>
  <si>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</si>
  <si>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</si>
  <si>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三島村介護保険特別会計(介護サービス事業勘定)</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</si>
  <si>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</si>
  <si>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</si>
  <si>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</si>
  <si>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</si>
  <si>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</si>
  <si>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</si>
  <si>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</si>
  <si>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</si>
  <si>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</si>
  <si>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</si>
  <si>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</si>
  <si>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</si>
  <si>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</si>
  <si>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</si>
  <si>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</si>
  <si>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</si>
  <si>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</si>
  <si>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</si>
  <si>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</si>
  <si>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</si>
  <si>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</si>
  <si>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</si>
  <si>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</si>
  <si>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</si>
  <si>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</si>
  <si>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</si>
  <si>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</si>
  <si>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</si>
  <si>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</si>
  <si>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</si>
  <si>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</si>
  <si>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</si>
  <si>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</si>
  <si>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</si>
  <si>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</si>
  <si>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</si>
  <si>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</si>
  <si>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</si>
  <si>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</si>
  <si>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</si>
  <si>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</si>
  <si>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</si>
  <si>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</si>
  <si>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</si>
  <si>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</si>
  <si>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</si>
  <si>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</si>
  <si>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</si>
  <si>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</si>
  <si>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</si>
  <si>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</si>
  <si>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</si>
  <si>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</si>
  <si>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</si>
  <si>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</si>
  <si>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</si>
  <si>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</si>
  <si>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</si>
  <si>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</si>
  <si>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</si>
  <si>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</si>
  <si>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</si>
  <si>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</si>
  <si>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</si>
  <si>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</si>
  <si>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</si>
  <si>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</si>
  <si>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</si>
  <si>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</si>
  <si>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</si>
  <si>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</si>
  <si>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</si>
  <si>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</si>
  <si>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</si>
  <si>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</si>
  <si>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</si>
  <si>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</si>
  <si>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</si>
  <si>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</si>
  <si>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</si>
  <si>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</si>
  <si>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</si>
  <si>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</si>
  <si>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</si>
  <si>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13.99</t>
  </si>
  <si>
    <t>▲ 3.67</t>
  </si>
  <si>
    <t>一般会計</t>
  </si>
  <si>
    <t>三島村船舶交通事業特別会計</t>
  </si>
  <si>
    <t>▲ 22.69</t>
  </si>
  <si>
    <t>三島村介護保険特別会計(保険事業勘定)</t>
  </si>
  <si>
    <t>三島村国民健康保険特別会計</t>
  </si>
  <si>
    <t>三島村特産品焼酎事業特別会計</t>
  </si>
  <si>
    <t>三島村後期高齢者医療特別会計</t>
  </si>
  <si>
    <t>三島村簡易水道事業特別会計</t>
  </si>
  <si>
    <t>三島村介護保険特別会計(サービス事業勘定)</t>
  </si>
  <si>
    <t>その他会計（赤字）</t>
  </si>
  <si>
    <t>その他会計（黒字）</t>
  </si>
  <si>
    <t>R02</t>
    <phoneticPr fontId="5"/>
  </si>
  <si>
    <t>R03</t>
    <phoneticPr fontId="5"/>
  </si>
  <si>
    <t>R04</t>
    <phoneticPr fontId="5"/>
  </si>
  <si>
    <t>R05</t>
    <phoneticPr fontId="5"/>
  </si>
  <si>
    <t>R06</t>
    <phoneticPr fontId="5"/>
  </si>
  <si>
    <t>三島村介護保険特別会計</t>
    <phoneticPr fontId="5"/>
  </si>
  <si>
    <t>三島村介護保険特別会計(介護サービス)</t>
    <rPh sb="12" eb="14">
      <t>カイゴ</t>
    </rPh>
    <phoneticPr fontId="5"/>
  </si>
  <si>
    <t>-</t>
    <phoneticPr fontId="2"/>
  </si>
  <si>
    <t>鹿児島県市町村総合事務組合</t>
    <rPh sb="0" eb="4">
      <t>カゴシマケン</t>
    </rPh>
    <rPh sb="4" eb="7">
      <t>シチョウソン</t>
    </rPh>
    <rPh sb="7" eb="9">
      <t>ソウゴウ</t>
    </rPh>
    <rPh sb="9" eb="11">
      <t>ジム</t>
    </rPh>
    <rPh sb="11" eb="13">
      <t>クミアイ</t>
    </rPh>
    <phoneticPr fontId="2"/>
  </si>
  <si>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</si>
  <si>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鹿児島県後期高齢者医療広域連合(後期高齢者医療特別会計)</t>
    <rPh sb="0" eb="4">
      <t>カゴシマケン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2"/>
  </si>
  <si>
    <t>みしま発電管理(有)</t>
    <rPh sb="3" eb="5">
      <t>ハツデン</t>
    </rPh>
    <rPh sb="5" eb="7">
      <t>カンリ</t>
    </rPh>
    <rPh sb="7" eb="10">
      <t>ユウ</t>
    </rPh>
    <phoneticPr fontId="2"/>
  </si>
  <si>
    <t>庁舎建設基金</t>
    <rPh sb="0" eb="2">
      <t>チョウシャ</t>
    </rPh>
    <rPh sb="2" eb="4">
      <t>ケンセツ</t>
    </rPh>
    <rPh sb="4" eb="6">
      <t>キキン</t>
    </rPh>
    <phoneticPr fontId="5"/>
  </si>
  <si>
    <t>水産振興基金</t>
    <rPh sb="0" eb="2">
      <t>スイサン</t>
    </rPh>
    <rPh sb="2" eb="4">
      <t>シンコウ</t>
    </rPh>
    <rPh sb="4" eb="6">
      <t>キキン</t>
    </rPh>
    <phoneticPr fontId="5"/>
  </si>
  <si>
    <t>船舶建造基金</t>
    <rPh sb="0" eb="2">
      <t>センパク</t>
    </rPh>
    <rPh sb="2" eb="4">
      <t>ケンゾウ</t>
    </rPh>
    <rPh sb="4" eb="6">
      <t>キキン</t>
    </rPh>
    <phoneticPr fontId="5"/>
  </si>
  <si>
    <t>人材育成基金</t>
    <rPh sb="0" eb="2">
      <t>ジンザイ</t>
    </rPh>
    <rPh sb="2" eb="4">
      <t>イクセイ</t>
    </rPh>
    <rPh sb="4" eb="6">
      <t>キキン</t>
    </rPh>
    <phoneticPr fontId="5"/>
  </si>
  <si>
    <t>地域福祉基金</t>
    <rPh sb="0" eb="2">
      <t>チイキ</t>
    </rPh>
    <rPh sb="2" eb="4">
      <t>フクシ</t>
    </rPh>
    <rPh sb="4" eb="6">
      <t>キキン</t>
    </rPh>
    <phoneticPr fontId="5"/>
  </si>
  <si>
    <t>-</t>
    <phoneticPr fontId="2"/>
  </si>
  <si>
    <t>三島村浄化槽事業特別会計</t>
    <rPh sb="0" eb="3">
      <t>ミシマムラ</t>
    </rPh>
    <rPh sb="3" eb="6">
      <t>ジョウカソウ</t>
    </rPh>
    <rPh sb="6" eb="8">
      <t>ジギョウ</t>
    </rPh>
    <rPh sb="8" eb="10">
      <t>トクベツ</t>
    </rPh>
    <rPh sb="10" eb="12">
      <t>カイケイ</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</si>
  <si>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</si>
  <si>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</si>
  <si>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</si>
  <si>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</si>
  <si>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</si>
  <si>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</si>
  <si>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</si>
  <si>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</si>
  <si>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</si>
  <si>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</si>
  <si>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低い水準を維持しており、今後も新規発行債の抑制に取り組み、交付税算入の有利な起債の活用に努める。併せて、充当可能財源の確保にも努め、将来負担比率の発生を抑制する。また、有形固定資産減価償却率も類似団体と比べ低い水準ではあるが、公共施設等総合管理計画に基づき、今後も各施設について適切な維持管理を進めていく必要がある。</t>
    <rPh sb="0" eb="2">
      <t>ショウライ</t>
    </rPh>
    <rPh sb="2" eb="4">
      <t>フタン</t>
    </rPh>
    <rPh sb="4" eb="6">
      <t>ヒリツ</t>
    </rPh>
    <rPh sb="7" eb="8">
      <t>ヒク</t>
    </rPh>
    <rPh sb="9" eb="11">
      <t>スイジュン</t>
    </rPh>
    <rPh sb="12" eb="14">
      <t>イジ</t>
    </rPh>
    <rPh sb="19" eb="21">
      <t>コンゴ</t>
    </rPh>
    <rPh sb="22" eb="24">
      <t>シンキ</t>
    </rPh>
    <rPh sb="24" eb="26">
      <t>ハッコウ</t>
    </rPh>
    <rPh sb="26" eb="27">
      <t>サイ</t>
    </rPh>
    <rPh sb="28" eb="30">
      <t>ヨクセイ</t>
    </rPh>
    <rPh sb="31" eb="32">
      <t>ト</t>
    </rPh>
    <rPh sb="33" eb="34">
      <t>ク</t>
    </rPh>
    <rPh sb="36" eb="39">
      <t>コウフゼイ</t>
    </rPh>
    <rPh sb="39" eb="41">
      <t>サンニュウ</t>
    </rPh>
    <rPh sb="42" eb="44">
      <t>ユウリ</t>
    </rPh>
    <rPh sb="45" eb="47">
      <t>キサイ</t>
    </rPh>
    <rPh sb="48" eb="50">
      <t>カツヨウ</t>
    </rPh>
    <rPh sb="51" eb="52">
      <t>ツト</t>
    </rPh>
    <rPh sb="55" eb="56">
      <t>アワ</t>
    </rPh>
    <rPh sb="59" eb="61">
      <t>ジュウトウ</t>
    </rPh>
    <rPh sb="61" eb="63">
      <t>カノウ</t>
    </rPh>
    <rPh sb="63" eb="65">
      <t>ザイゲン</t>
    </rPh>
    <rPh sb="66" eb="68">
      <t>カクホ</t>
    </rPh>
    <rPh sb="70" eb="71">
      <t>ツト</t>
    </rPh>
    <rPh sb="73" eb="75">
      <t>ショウライ</t>
    </rPh>
    <rPh sb="75" eb="77">
      <t>フタン</t>
    </rPh>
    <rPh sb="77" eb="79">
      <t>ヒリツ</t>
    </rPh>
    <rPh sb="80" eb="82">
      <t>ハッセイ</t>
    </rPh>
    <rPh sb="83" eb="85">
      <t>ヨクセイ</t>
    </rPh>
    <rPh sb="91" eb="93">
      <t>ユウケイ</t>
    </rPh>
    <rPh sb="93" eb="95">
      <t>コテイ</t>
    </rPh>
    <rPh sb="95" eb="97">
      <t>シサン</t>
    </rPh>
    <rPh sb="97" eb="99">
      <t>ゲンカ</t>
    </rPh>
    <rPh sb="99" eb="101">
      <t>ショウキャク</t>
    </rPh>
    <rPh sb="101" eb="102">
      <t>リツ</t>
    </rPh>
    <rPh sb="103" eb="105">
      <t>ルイジ</t>
    </rPh>
    <rPh sb="105" eb="107">
      <t>ダンタイ</t>
    </rPh>
    <rPh sb="108" eb="109">
      <t>クラ</t>
    </rPh>
    <rPh sb="110" eb="111">
      <t>ヒク</t>
    </rPh>
    <rPh sb="112" eb="114">
      <t>スイジュン</t>
    </rPh>
    <rPh sb="120" eb="122">
      <t>コウキョウ</t>
    </rPh>
    <rPh sb="122" eb="124">
      <t>シセツ</t>
    </rPh>
    <rPh sb="124" eb="125">
      <t>トウ</t>
    </rPh>
    <rPh sb="125" eb="127">
      <t>ソウゴウ</t>
    </rPh>
    <rPh sb="127" eb="129">
      <t>カンリ</t>
    </rPh>
    <rPh sb="129" eb="131">
      <t>ケイカク</t>
    </rPh>
    <rPh sb="132" eb="133">
      <t>モト</t>
    </rPh>
    <rPh sb="136" eb="138">
      <t>コンゴ</t>
    </rPh>
    <rPh sb="139" eb="142">
      <t>カクシセツ</t>
    </rPh>
    <rPh sb="146" eb="148">
      <t>テキセツ</t>
    </rPh>
    <rPh sb="149" eb="151">
      <t>イジ</t>
    </rPh>
    <rPh sb="151" eb="153">
      <t>カンリ</t>
    </rPh>
    <rPh sb="154" eb="155">
      <t>スス</t>
    </rPh>
    <rPh sb="159" eb="161">
      <t>ヒツヨウ</t>
    </rPh>
    <phoneticPr fontId="5"/>
  </si>
  <si>
    <t>実質公債費比率は類似団体と比較して高いものの、将来負担比率は低くなっている。平成30年度から令和元年度にかけて発行した緊急防災・減災事業債367百万円の償還開始や、令和５年度に高額の過疎対策事業起債（高度無線環境整備推進事業分302百万円）を計画したことから、令和４年度には約436百万円の繰上償還を行った。しかし今後、大規模な起債事業も想定されるため、引き続き状況を注視しながら、必要に応じて繰上償還も検討するなどして、比率の上昇を抑制するよう努める。</t>
    <rPh sb="0" eb="5">
      <t>ジッシツコウサイヒ</t>
    </rPh>
    <rPh sb="5" eb="7">
      <t>ヒリツ</t>
    </rPh>
    <rPh sb="8" eb="10">
      <t>ルイジ</t>
    </rPh>
    <rPh sb="10" eb="12">
      <t>ダンタイ</t>
    </rPh>
    <rPh sb="13" eb="15">
      <t>ヒカク</t>
    </rPh>
    <rPh sb="17" eb="18">
      <t>タカ</t>
    </rPh>
    <rPh sb="23" eb="25">
      <t>ショウライ</t>
    </rPh>
    <rPh sb="25" eb="27">
      <t>フタン</t>
    </rPh>
    <rPh sb="27" eb="29">
      <t>ヒリツ</t>
    </rPh>
    <rPh sb="30" eb="31">
      <t>ヒク</t>
    </rPh>
    <rPh sb="38" eb="40">
      <t>ヘイセイ</t>
    </rPh>
    <rPh sb="42" eb="43">
      <t>ネン</t>
    </rPh>
    <rPh sb="43" eb="44">
      <t>ド</t>
    </rPh>
    <rPh sb="46" eb="48">
      <t>レイワ</t>
    </rPh>
    <rPh sb="48" eb="49">
      <t>ガン</t>
    </rPh>
    <rPh sb="49" eb="50">
      <t>ネン</t>
    </rPh>
    <rPh sb="50" eb="51">
      <t>ド</t>
    </rPh>
    <rPh sb="55" eb="57">
      <t>ハッコウ</t>
    </rPh>
    <rPh sb="59" eb="61">
      <t>キンキュウ</t>
    </rPh>
    <rPh sb="61" eb="63">
      <t>ボウサイ</t>
    </rPh>
    <rPh sb="64" eb="66">
      <t>ゲンサイ</t>
    </rPh>
    <rPh sb="66" eb="68">
      <t>ジギョウ</t>
    </rPh>
    <rPh sb="68" eb="69">
      <t>サイ</t>
    </rPh>
    <rPh sb="72" eb="75">
      <t>ヒャクマンエン</t>
    </rPh>
    <rPh sb="76" eb="78">
      <t>ショウカン</t>
    </rPh>
    <rPh sb="78" eb="80">
      <t>カイシ</t>
    </rPh>
    <rPh sb="82" eb="84">
      <t>レイワ</t>
    </rPh>
    <rPh sb="85" eb="87">
      <t>ネンド</t>
    </rPh>
    <rPh sb="88" eb="90">
      <t>コウガク</t>
    </rPh>
    <rPh sb="91" eb="93">
      <t>カソ</t>
    </rPh>
    <rPh sb="93" eb="95">
      <t>タイサク</t>
    </rPh>
    <rPh sb="95" eb="97">
      <t>ジギョウ</t>
    </rPh>
    <rPh sb="97" eb="99">
      <t>キサイ</t>
    </rPh>
    <rPh sb="100" eb="102">
      <t>コウド</t>
    </rPh>
    <rPh sb="102" eb="104">
      <t>ムセン</t>
    </rPh>
    <rPh sb="104" eb="106">
      <t>カンキョウ</t>
    </rPh>
    <rPh sb="106" eb="108">
      <t>セイビ</t>
    </rPh>
    <rPh sb="108" eb="110">
      <t>スイシン</t>
    </rPh>
    <rPh sb="110" eb="112">
      <t>ジギョウ</t>
    </rPh>
    <rPh sb="112" eb="113">
      <t>ブン</t>
    </rPh>
    <rPh sb="116" eb="119">
      <t>ヒャクマンエン</t>
    </rPh>
    <rPh sb="121" eb="123">
      <t>ケイカク</t>
    </rPh>
    <rPh sb="130" eb="132">
      <t>レイワ</t>
    </rPh>
    <rPh sb="133" eb="135">
      <t>ネンド</t>
    </rPh>
    <rPh sb="137" eb="138">
      <t>ヤク</t>
    </rPh>
    <rPh sb="141" eb="144">
      <t>ヒャクマンエン</t>
    </rPh>
    <rPh sb="145" eb="149">
      <t>クリアゲショウカン</t>
    </rPh>
    <rPh sb="150" eb="151">
      <t>オコナ</t>
    </rPh>
    <rPh sb="157" eb="159">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</si>
</sst>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097B7D-A106-4803-AF8D-52BED783E31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AA72-4330-B59F-0BBAB567DFC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1943753</c:v>
                </c:pt>
                <c:pt idx="1">
                  <c:v>3186964</c:v>
                </c:pt>
                <c:pt idx="2">
                  <c:v>1135623</c:v>
                </c:pt>
                <c:pt idx="3">
                  <c:v>6195648</c:v>
                </c:pt>
                <c:pt idx="4">
                  <c:v>1427433</c:v>
                </c:pt>
              </c:numCache>
            </c:numRef>
          </c:val>
          <c:smooth val="0"/>
          <c:extLst>
            <c:ext xmlns:c16="http://schemas.microsoft.com/office/drawing/2014/chart" uri="{C3380CC4-5D6E-409C-BE32-E72D297353CC}">
              <c16:uniqueId val="{00000001-AA72-4330-B59F-0BBAB567DFC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c:v>
                </c:pt>
                <c:pt idx="1">
                  <c:v>32.619999999999997</c:v>
                </c:pt>
                <c:pt idx="2">
                  <c:v>16.989999999999998</c:v>
                </c:pt>
                <c:pt idx="3">
                  <c:v>20.53</c:v>
                </c:pt>
                <c:pt idx="4">
                  <c:v>6.75</c:v>
                </c:pt>
              </c:numCache>
            </c:numRef>
          </c:val>
          <c:extLst>
            <c:ext xmlns:c16="http://schemas.microsoft.com/office/drawing/2014/chart" uri="{C3380CC4-5D6E-409C-BE32-E72D297353CC}">
              <c16:uniqueId val="{00000000-8DAB-4EA2-9185-925BCCB293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85.3</c:v>
                </c:pt>
                <c:pt idx="1">
                  <c:v>73.03</c:v>
                </c:pt>
                <c:pt idx="2">
                  <c:v>52.58</c:v>
                </c:pt>
                <c:pt idx="3">
                  <c:v>60.19</c:v>
                </c:pt>
                <c:pt idx="4">
                  <c:v>71.599999999999994</c:v>
                </c:pt>
              </c:numCache>
            </c:numRef>
          </c:val>
          <c:extLst>
            <c:ext xmlns:c16="http://schemas.microsoft.com/office/drawing/2014/chart" uri="{C3380CC4-5D6E-409C-BE32-E72D297353CC}">
              <c16:uniqueId val="{00000001-8DAB-4EA2-9185-925BCCB293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-13.99</c:v>
                </c:pt>
                <c:pt idx="1">
                  <c:v>30.98</c:v>
                </c:pt>
                <c:pt idx="2">
                  <c:v>11.01</c:v>
                </c:pt>
                <c:pt idx="3">
                  <c:v>12.56</c:v>
                </c:pt>
                <c:pt idx="4">
                  <c:v>-3.67</c:v>
                </c:pt>
              </c:numCache>
            </c:numRef>
          </c:val>
          <c:smooth val="0"/>
          <c:extLst>
            <c:ext xmlns:c16="http://schemas.microsoft.com/office/drawing/2014/chart" uri="{C3380CC4-5D6E-409C-BE32-E72D297353CC}">
              <c16:uniqueId val="{00000002-8DAB-4EA2-9185-925BCCB293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949-400F-A82E-7A895907DC0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49-400F-A82E-7A895907DC0F}"/>
            </c:ext>
          </c:extLst>
        </c:ser>
        <c:ser>
          <c:idx val="2"/>
          <c:order val="2"/>
          <c:tx>
            <c:strRef>
              <c:f>データシート!$A$29</c:f>
              <c:strCache>
                <c:ptCount val="1"/>
                <c:pt idx="0">
                  <c:v>三島村介護保険特別会計(サービス事業勘定)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0.02</c:v>
                </c:pt>
                <c:pt idx="6">
                  <c:v>#N/A</c:v>
                </c:pt>
                <c:pt idx="7">
                  <c:v>0.03</c:v>
                </c:pt>
                <c:pt idx="8">
                  <c:v>#N/A</c:v>
                </c:pt>
                <c:pt idx="9">
                  <c:v>0</c:v>
                </c:pt>
              </c:numCache>
            </c:numRef>
          </c:val>
          <c:extLst>
            <c:ext xmlns:c16="http://schemas.microsoft.com/office/drawing/2014/chart" uri="{C3380CC4-5D6E-409C-BE32-E72D297353CC}">
              <c16:uniqueId val="{00000002-7949-400F-A82E-7A895907DC0F}"/>
            </c:ext>
          </c:extLst>
        </c:ser>
        <c:ser>
          <c:idx val="3"/>
          <c:order val="3"/>
          <c:tx>
            <c:strRef>
              <c:f>データシート!$A$30</c:f>
              <c:strCache>
                <c:ptCount val="1"/>
                <c:pt idx="0">
                  <c:v>三島村簡易水道事業特別会計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7.0000000000000007E-2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7949-400F-A82E-7A895907DC0F}"/>
            </c:ext>
          </c:extLst>
        </c:ser>
        <c:ser>
          <c:idx val="4"/>
          <c:order val="4"/>
          <c:tx>
            <c:strRef>
              <c:f>データシート!$A$31</c:f>
              <c:strCache>
                <c:ptCount val="1"/>
                <c:pt idx="0">
                  <c:v>三島村後期高齢者医療特別会計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0.17</c:v>
                </c:pt>
                <c:pt idx="4">
                  <c:v>#N/A</c:v>
                </c:pt>
                <c:pt idx="5">
                  <c:v>0.17</c:v>
                </c:pt>
                <c:pt idx="6">
                  <c:v>#N/A</c:v>
                </c:pt>
                <c:pt idx="7">
                  <c:v>0.17</c:v>
                </c:pt>
                <c:pt idx="8">
                  <c:v>#N/A</c:v>
                </c:pt>
                <c:pt idx="9">
                  <c:v>0.19</c:v>
                </c:pt>
              </c:numCache>
            </c:numRef>
          </c:val>
          <c:extLst>
            <c:ext xmlns:c16="http://schemas.microsoft.com/office/drawing/2014/chart" uri="{C3380CC4-5D6E-409C-BE32-E72D297353CC}">
              <c16:uniqueId val="{00000004-7949-400F-A82E-7A895907DC0F}"/>
            </c:ext>
          </c:extLst>
        </c:ser>
        <c:ser>
          <c:idx val="5"/>
          <c:order val="5"/>
          <c:tx>
            <c:strRef>
              <c:f>データシート!$A$32</c:f>
              <c:strCache>
                <c:ptCount val="1"/>
                <c:pt idx="0">
                  <c:v>三島村特産品焼酎事業特別会計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0.32</c:v>
                </c:pt>
                <c:pt idx="2">
                  <c:v>#N/A</c:v>
                </c:pt>
                <c:pt idx="3">
                  <c:v>0.54</c:v>
                </c:pt>
                <c:pt idx="4">
                  <c:v>#N/A</c:v>
                </c:pt>
                <c:pt idx="5">
                  <c:v>1</c:v>
                </c:pt>
                <c:pt idx="6">
                  <c:v>#N/A</c:v>
                </c:pt>
                <c:pt idx="7">
                  <c:v>0.69</c:v>
                </c:pt>
                <c:pt idx="8">
                  <c:v>#N/A</c:v>
                </c:pt>
                <c:pt idx="9">
                  <c:v>0.24</c:v>
                </c:pt>
              </c:numCache>
            </c:numRef>
          </c:val>
          <c:extLst>
            <c:ext xmlns:c16="http://schemas.microsoft.com/office/drawing/2014/chart" uri="{C3380CC4-5D6E-409C-BE32-E72D297353CC}">
              <c16:uniqueId val="{00000005-7949-400F-A82E-7A895907DC0F}"/>
            </c:ext>
          </c:extLst>
        </c:ser>
        <c:ser>
          <c:idx val="6"/>
          <c:order val="6"/>
          <c:tx>
            <c:strRef>
              <c:f>データシート!$A$33</c:f>
              <c:strCache>
                <c:ptCount val="1"/>
                <c:pt idx="0">
                  <c:v>三島村国民健康保険特別会計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0.06</c:v>
                </c:pt>
                <c:pt idx="2">
                  <c:v>#N/A</c:v>
                </c:pt>
                <c:pt idx="3">
                  <c:v>2.23</c:v>
                </c:pt>
                <c:pt idx="4">
                  <c:v>#N/A</c:v>
                </c:pt>
                <c:pt idx="5">
                  <c:v>1.92</c:v>
                </c:pt>
                <c:pt idx="6">
                  <c:v>#N/A</c:v>
                </c:pt>
                <c:pt idx="7">
                  <c:v>0.99</c:v>
                </c:pt>
                <c:pt idx="8">
                  <c:v>#N/A</c:v>
                </c:pt>
                <c:pt idx="9">
                  <c:v>0.41</c:v>
                </c:pt>
              </c:numCache>
            </c:numRef>
          </c:val>
          <c:extLst>
            <c:ext xmlns:c16="http://schemas.microsoft.com/office/drawing/2014/chart" uri="{C3380CC4-5D6E-409C-BE32-E72D297353CC}">
              <c16:uniqueId val="{00000006-7949-400F-A82E-7A895907DC0F}"/>
            </c:ext>
          </c:extLst>
        </c:ser>
        <c:ser>
          <c:idx val="7"/>
          <c:order val="7"/>
          <c:tx>
            <c:strRef>
              <c:f>データシート!$A$34</c:f>
              <c:strCache>
                <c:ptCount val="1"/>
                <c:pt idx="0">
                  <c:v>三島村介護保険特別会計(保険事業勘定)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0.55000000000000004</c:v>
                </c:pt>
                <c:pt idx="2">
                  <c:v>#N/A</c:v>
                </c:pt>
                <c:pt idx="3">
                  <c:v>0.64</c:v>
                </c:pt>
                <c:pt idx="4">
                  <c:v>#N/A</c:v>
                </c:pt>
                <c:pt idx="5">
                  <c:v>0.77</c:v>
                </c:pt>
                <c:pt idx="6">
                  <c:v>#N/A</c:v>
                </c:pt>
                <c:pt idx="7">
                  <c:v>0.43</c:v>
                </c:pt>
                <c:pt idx="8">
                  <c:v>#N/A</c:v>
                </c:pt>
                <c:pt idx="9">
                  <c:v>0.71</c:v>
                </c:pt>
              </c:numCache>
            </c:numRef>
          </c:val>
          <c:extLst>
            <c:ext xmlns:c16="http://schemas.microsoft.com/office/drawing/2014/chart" uri="{C3380CC4-5D6E-409C-BE32-E72D297353CC}">
              <c16:uniqueId val="{00000007-7949-400F-A82E-7A895907DC0F}"/>
            </c:ext>
          </c:extLst>
        </c:ser>
        <c:ser>
          <c:idx val="8"/>
          <c:order val="8"/>
          <c:tx>
            <c:strRef>
              <c:f>データシート!$A$35</c:f>
              <c:strCache>
                <c:ptCount val="1"/>
                <c:pt idx="0">
                  <c:v>三島村船舶交通事業特別会計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22.69</c:v>
                </c:pt>
                <c:pt idx="1">
                  <c:v>#N/A</c:v>
                </c:pt>
                <c:pt idx="2">
                  <c:v>#N/A</c:v>
                </c:pt>
                <c:pt idx="3">
                  <c:v>4.21</c:v>
                </c:pt>
                <c:pt idx="4">
                  <c:v>#N/A</c:v>
                </c:pt>
                <c:pt idx="5">
                  <c:v>0.48</c:v>
                </c:pt>
                <c:pt idx="6">
                  <c:v>#N/A</c:v>
                </c:pt>
                <c:pt idx="7">
                  <c:v>2.4900000000000002</c:v>
                </c:pt>
                <c:pt idx="8">
                  <c:v>#N/A</c:v>
                </c:pt>
                <c:pt idx="9">
                  <c:v>0.82</c:v>
                </c:pt>
              </c:numCache>
            </c:numRef>
          </c:val>
          <c:extLst>
            <c:ext xmlns:c16="http://schemas.microsoft.com/office/drawing/2014/chart" uri="{C3380CC4-5D6E-409C-BE32-E72D297353CC}">
              <c16:uniqueId val="{00000008-7949-400F-A82E-7A895907DC0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c:v>
                </c:pt>
                <c:pt idx="2">
                  <c:v>#N/A</c:v>
                </c:pt>
                <c:pt idx="3">
                  <c:v>32.61</c:v>
                </c:pt>
                <c:pt idx="4">
                  <c:v>#N/A</c:v>
                </c:pt>
                <c:pt idx="5">
                  <c:v>16.98</c:v>
                </c:pt>
                <c:pt idx="6">
                  <c:v>#N/A</c:v>
                </c:pt>
                <c:pt idx="7">
                  <c:v>20.52</c:v>
                </c:pt>
                <c:pt idx="8">
                  <c:v>#N/A</c:v>
                </c:pt>
                <c:pt idx="9">
                  <c:v>6.5</c:v>
                </c:pt>
              </c:numCache>
            </c:numRef>
          </c:val>
          <c:extLst>
            <c:ext xmlns:c16="http://schemas.microsoft.com/office/drawing/2014/chart" uri="{C3380CC4-5D6E-409C-BE32-E72D297353CC}">
              <c16:uniqueId val="{00000009-7949-400F-A82E-7A895907DC0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190</c:v>
                </c:pt>
                <c:pt idx="5">
                  <c:v>202</c:v>
                </c:pt>
                <c:pt idx="8">
                  <c:v>195</c:v>
                </c:pt>
                <c:pt idx="11">
                  <c:v>208</c:v>
                </c:pt>
                <c:pt idx="14">
                  <c:v>207</c:v>
                </c:pt>
              </c:numCache>
            </c:numRef>
          </c:val>
          <c:extLst>
            <c:ext xmlns:c16="http://schemas.microsoft.com/office/drawing/2014/chart" uri="{C3380CC4-5D6E-409C-BE32-E72D297353CC}">
              <c16:uniqueId val="{00000000-E3A5-4D4E-B99F-48F0B139D61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E3A5-4D4E-B99F-48F0B139D61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3A5-4D4E-B99F-48F0B139D61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3A5-4D4E-B99F-48F0B139D61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6</c:v>
                </c:pt>
                <c:pt idx="12">
                  <c:v>8</c:v>
                </c:pt>
              </c:numCache>
            </c:numRef>
          </c:val>
          <c:extLst>
            <c:ext xmlns:c16="http://schemas.microsoft.com/office/drawing/2014/chart" uri="{C3380CC4-5D6E-409C-BE32-E72D297353CC}">
              <c16:uniqueId val="{00000004-E3A5-4D4E-B99F-48F0B139D61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3A5-4D4E-B99F-48F0B139D61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A5-4D4E-B99F-48F0B139D61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258</c:v>
                </c:pt>
                <c:pt idx="3">
                  <c:v>289</c:v>
                </c:pt>
                <c:pt idx="6">
                  <c:v>295</c:v>
                </c:pt>
                <c:pt idx="9">
                  <c:v>299</c:v>
                </c:pt>
                <c:pt idx="12">
                  <c:v>281</c:v>
                </c:pt>
              </c:numCache>
            </c:numRef>
          </c:val>
          <c:extLst>
            <c:ext xmlns:c16="http://schemas.microsoft.com/office/drawing/2014/chart" uri="{C3380CC4-5D6E-409C-BE32-E72D297353CC}">
              <c16:uniqueId val="{00000007-E3A5-4D4E-B99F-48F0B139D6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68</c:v>
                </c:pt>
                <c:pt idx="2">
                  <c:v>#N/A</c:v>
                </c:pt>
                <c:pt idx="3">
                  <c:v>#N/A</c:v>
                </c:pt>
                <c:pt idx="4">
                  <c:v>87</c:v>
                </c:pt>
                <c:pt idx="5">
                  <c:v>#N/A</c:v>
                </c:pt>
                <c:pt idx="6">
                  <c:v>#N/A</c:v>
                </c:pt>
                <c:pt idx="7">
                  <c:v>100</c:v>
                </c:pt>
                <c:pt idx="8">
                  <c:v>#N/A</c:v>
                </c:pt>
                <c:pt idx="9">
                  <c:v>#N/A</c:v>
                </c:pt>
                <c:pt idx="10">
                  <c:v>98</c:v>
                </c:pt>
                <c:pt idx="11">
                  <c:v>#N/A</c:v>
                </c:pt>
                <c:pt idx="12">
                  <c:v>#N/A</c:v>
                </c:pt>
                <c:pt idx="13">
                  <c:v>82</c:v>
                </c:pt>
                <c:pt idx="14">
                  <c:v>#N/A</c:v>
                </c:pt>
              </c:numCache>
            </c:numRef>
          </c:val>
          <c:smooth val="0"/>
          <c:extLst>
            <c:ext xmlns:c16="http://schemas.microsoft.com/office/drawing/2014/chart" uri="{C3380CC4-5D6E-409C-BE32-E72D297353CC}">
              <c16:uniqueId val="{00000008-E3A5-4D4E-B99F-48F0B139D6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1982</c:v>
                </c:pt>
                <c:pt idx="5">
                  <c:v>2081</c:v>
                </c:pt>
                <c:pt idx="8">
                  <c:v>1935</c:v>
                </c:pt>
                <c:pt idx="11">
                  <c:v>2123</c:v>
                </c:pt>
                <c:pt idx="14">
                  <c:v>1994</c:v>
                </c:pt>
              </c:numCache>
            </c:numRef>
          </c:val>
          <c:extLst>
            <c:ext xmlns:c16="http://schemas.microsoft.com/office/drawing/2014/chart" uri="{C3380CC4-5D6E-409C-BE32-E72D297353CC}">
              <c16:uniqueId val="{00000000-4408-4CAC-A368-7BB9F3F8B1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4408-4CAC-A368-7BB9F3F8B1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1782</c:v>
                </c:pt>
                <c:pt idx="5">
                  <c:v>1744</c:v>
                </c:pt>
                <c:pt idx="8">
                  <c:v>1580</c:v>
                </c:pt>
                <c:pt idx="11">
                  <c:v>1714</c:v>
                </c:pt>
                <c:pt idx="14">
                  <c:v>1826</c:v>
                </c:pt>
              </c:numCache>
            </c:numRef>
          </c:val>
          <c:extLst>
            <c:ext xmlns:c16="http://schemas.microsoft.com/office/drawing/2014/chart" uri="{C3380CC4-5D6E-409C-BE32-E72D297353CC}">
              <c16:uniqueId val="{00000002-4408-4CAC-A368-7BB9F3F8B1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408-4CAC-A368-7BB9F3F8B1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135</c:v>
                </c:pt>
                <c:pt idx="3">
                  <c:v>0</c:v>
                </c:pt>
                <c:pt idx="6">
                  <c:v>0</c:v>
                </c:pt>
                <c:pt idx="9">
                  <c:v>0</c:v>
                </c:pt>
                <c:pt idx="12">
                  <c:v>0</c:v>
                </c:pt>
              </c:numCache>
            </c:numRef>
          </c:val>
          <c:extLst>
            <c:ext xmlns:c16="http://schemas.microsoft.com/office/drawing/2014/chart" uri="{C3380CC4-5D6E-409C-BE32-E72D297353CC}">
              <c16:uniqueId val="{00000004-4408-4CAC-A368-7BB9F3F8B1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08-4CAC-A368-7BB9F3F8B1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283</c:v>
                </c:pt>
                <c:pt idx="3">
                  <c:v>256</c:v>
                </c:pt>
                <c:pt idx="6">
                  <c:v>307</c:v>
                </c:pt>
                <c:pt idx="9">
                  <c:v>301</c:v>
                </c:pt>
                <c:pt idx="12">
                  <c:v>282</c:v>
                </c:pt>
              </c:numCache>
            </c:numRef>
          </c:val>
          <c:extLst>
            <c:ext xmlns:c16="http://schemas.microsoft.com/office/drawing/2014/chart" uri="{C3380CC4-5D6E-409C-BE32-E72D297353CC}">
              <c16:uniqueId val="{00000006-4408-4CAC-A368-7BB9F3F8B1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408-4CAC-A368-7BB9F3F8B1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4408-4CAC-A368-7BB9F3F8B1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15</c:v>
                </c:pt>
              </c:numCache>
            </c:numRef>
          </c:val>
          <c:extLst>
            <c:ext xmlns:c16="http://schemas.microsoft.com/office/drawing/2014/chart" uri="{C3380CC4-5D6E-409C-BE32-E72D297353CC}">
              <c16:uniqueId val="{00000009-4408-4CAC-A368-7BB9F3F8B1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2922</c:v>
                </c:pt>
                <c:pt idx="3">
                  <c:v>3195</c:v>
                </c:pt>
                <c:pt idx="6">
                  <c:v>2555</c:v>
                </c:pt>
                <c:pt idx="9">
                  <c:v>2711</c:v>
                </c:pt>
                <c:pt idx="12">
                  <c:v>2566</c:v>
                </c:pt>
              </c:numCache>
            </c:numRef>
          </c:val>
          <c:extLst>
            <c:ext xmlns:c16="http://schemas.microsoft.com/office/drawing/2014/chart" uri="{C3380CC4-5D6E-409C-BE32-E72D297353CC}">
              <c16:uniqueId val="{0000000A-4408-4CAC-A368-7BB9F3F8B1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408-4CAC-A368-7BB9F3F8B1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473</c:v>
                </c:pt>
                <c:pt idx="1">
                  <c:v>551</c:v>
                </c:pt>
                <c:pt idx="2">
                  <c:v>645</c:v>
                </c:pt>
              </c:numCache>
            </c:numRef>
          </c:val>
          <c:extLst>
            <c:ext xmlns:c16="http://schemas.microsoft.com/office/drawing/2014/chart" uri="{C3380CC4-5D6E-409C-BE32-E72D297353CC}">
              <c16:uniqueId val="{00000000-2D5C-47AD-B1A6-42F3B91F75B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307</c:v>
                </c:pt>
                <c:pt idx="1">
                  <c:v>307</c:v>
                </c:pt>
                <c:pt idx="2">
                  <c:v>321</c:v>
                </c:pt>
              </c:numCache>
            </c:numRef>
          </c:val>
          <c:extLst>
            <c:ext xmlns:c16="http://schemas.microsoft.com/office/drawing/2014/chart" uri="{C3380CC4-5D6E-409C-BE32-E72D297353CC}">
              <c16:uniqueId val="{00000001-2D5C-47AD-B1A6-42F3B91F75B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607</c:v>
                </c:pt>
                <c:pt idx="1">
                  <c:v>657</c:v>
                </c:pt>
                <c:pt idx="2">
                  <c:v>653</c:v>
                </c:pt>
              </c:numCache>
            </c:numRef>
          </c:val>
          <c:extLst>
            <c:ext xmlns:c16="http://schemas.microsoft.com/office/drawing/2014/chart" uri="{C3380CC4-5D6E-409C-BE32-E72D297353CC}">
              <c16:uniqueId val="{00000002-2D5C-47AD-B1A6-42F3B91F75B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{0FAF46D0-6204-4792-9E57-745BF39901FB}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EC-4147-B4E8-13E97FF4F5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{8D695B79-48DD-4CB0-8073-943EB6928959}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EC-4147-B4E8-13E97FF4F5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{FB46D9A3-A188-4DA3-9C44-77ED547A133A}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EC-4147-B4E8-13E97FF4F5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{DB67F878-1074-4A3B-AA85-138E63671521}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EC-4147-B4E8-13E97FF4F5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{4B0F06E6-8E24-48B5-AAF5-D4245C1CCF55}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EC-4147-B4E8-13E97FF4F5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{DDFED285-EFC9-4B36-8236-1283DEC8D79D}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EC-4147-B4E8-13E97FF4F5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{9A3D38B0-43FF-4A2D-AC0E-363866256201}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EC-4147-B4E8-13E97FF4F5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{D1005E3B-5F2D-4AF0-B458-5777333E6B1A}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EC-4147-B4E8-13E97FF4F5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{39F578CE-6B74-44D1-8989-15031ECE23C2}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EC-4147-B4E8-13E97FF4F5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52.4</c:v>
                </c:pt>
                <c:pt idx="8">
                  <c:v>53.5</c:v>
                </c:pt>
                <c:pt idx="16">
                  <c:v>55.4</c:v>
                </c:pt>
                <c:pt idx="24">
                  <c:v>55.1</c:v>
                </c:pt>
                <c:pt idx="32">
                  <c:v>57.1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DEC-4147-B4E8-13E97FF4F5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{B6BEF3DA-6E53-4740-A8FE-CD0D4580C20E}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EC-4147-B4E8-13E97FF4F5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{555A2B25-84EA-45F8-95DE-42761BD09BDE}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EC-4147-B4E8-13E97FF4F5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{CBA7E611-CD8A-4A2E-A6F0-5EDA913BB1C7}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EC-4147-B4E8-13E97FF4F5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{5C47A15E-F63C-4F24-A1E7-8F7DAE0C194E}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EC-4147-B4E8-13E97FF4F5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{2F4D1A5C-E9CA-4EA5-B9F7-318FC70ECBE6}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EC-4147-B4E8-13E97FF4F5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{9DCB5DBE-60F4-4942-8934-A564414D1A7C}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EC-4147-B4E8-13E97FF4F5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{0998B7E5-A7ED-401F-AC12-B5AEA6E499B8}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EC-4147-B4E8-13E97FF4F5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{132DB57C-C71C-4611-B620-5BD3B6CE96E9}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EC-4147-B4E8-13E97FF4F5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{83325082-326C-4888-B389-90016CA7527B}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EC-4147-B4E8-13E97FF4F5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DEC-4147-B4E8-13E97FF4F539}"/>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{5F6DBC14-23ED-4436-B89C-2D64461699CA}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022-40DA-84EF-CF3E0FF0A4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{C53B4940-5772-456C-9C55-137D155F6B0E}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22-40DA-84EF-CF3E0FF0A4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{CB0683C6-53FB-4DB7-A87D-D3330C9346DC}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22-40DA-84EF-CF3E0FF0A4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{38863344-C9A2-472F-B737-54BC8508BA69}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22-40DA-84EF-CF3E0FF0A4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{8F02E29B-0E38-4933-ABC6-C2298217EF5C}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22-40DA-84EF-CF3E0FF0A4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{B57DEA9B-EC49-4825-B60C-1B4999CE2DEB}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022-40DA-84EF-CF3E0FF0A4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{723CBCB9-D2A7-436F-8B03-9168EF672CC8}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022-40DA-84EF-CF3E0FF0A4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{C399CAF3-3EF5-48D8-BF6C-C8C1D00A1E95}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022-40DA-84EF-CF3E0FF0A44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{C2E8C855-65C7-42AD-8090-8346F14C2E82}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022-40DA-84EF-CF3E0FF0A4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11.9</c:v>
                </c:pt>
                <c:pt idx="16">
                  <c:v>12.8</c:v>
                </c:pt>
                <c:pt idx="24">
                  <c:v>13.9</c:v>
                </c:pt>
                <c:pt idx="32">
                  <c:v>13.5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022-40DA-84EF-CF3E0FF0A4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{C8982305-355E-42EC-941B-9A277AA0B4AA}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022-40DA-84EF-CF3E0FF0A4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{8D54FE19-C1B4-44B5-937B-306AD2DD2DBC}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22-40DA-84EF-CF3E0FF0A4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{E354A151-B11B-455A-AD81-08D9A9FADFB1}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22-40DA-84EF-CF3E0FF0A4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{1F978244-E032-4982-A39E-5715B12C95FF}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22-40DA-84EF-CF3E0FF0A4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{FA7D39D4-ED6D-4E15-93B4-9956E510E822}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22-40DA-84EF-CF3E0FF0A4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{D47D667A-FFC5-459F-A3BA-BFA8F9FB2741}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022-40DA-84EF-CF3E0FF0A44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{EA197569-7564-413C-82E6-1286BA6A0E06}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022-40DA-84EF-CF3E0FF0A44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{E822F6CC-8302-4CFD-B62F-B6BB32BD8670}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022-40DA-84EF-CF3E0FF0A4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{0FDEEE01-EBCA-4210-BE4F-9AD04B5BBAB0}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022-40DA-84EF-CF3E0FF0A4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022-40DA-84EF-CF3E0FF0A446}"/>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横ばいとなっている。外海小離島群から構成されるという地理的特徴や、役場を行政区域外の鹿児島市内に配置するという行政形態の特異性から、多額の財政需要がある。また、厳しい地理的条件等から企業進出が困難であり、歳入総額に占める地方税は</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に過ぎない。そのため、財政基盤が脆弱であり、類似団体平均を下回っている。村振興計画や地方創生総合戦略に沿った予算の重点配分に努め、定住促進・産業振興による地域の活性化を図る。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107188</xdr:rowOff>
    </xdr:from>
    <xdr:to>
      <xdr:col>23</xdr:col>
      <xdr:colOff>133350</xdr:colOff>
      <xdr:row>44</xdr:row>
      <xdr:rowOff>107188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509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107188</xdr:rowOff>
    </xdr:from>
    <xdr:to>
      <xdr:col>19</xdr:col>
      <xdr:colOff>133350</xdr:colOff>
      <xdr:row>44</xdr:row>
      <xdr:rowOff>107188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50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107188</xdr:rowOff>
    </xdr:from>
    <xdr:to>
      <xdr:col>15</xdr:col>
      <xdr:colOff>82550</xdr:colOff>
      <xdr:row>44</xdr:row>
      <xdr:rowOff>107188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509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97536</xdr:rowOff>
    </xdr:from>
    <xdr:to>
      <xdr:col>11</xdr:col>
      <xdr:colOff>31750</xdr:colOff>
      <xdr:row>44</xdr:row>
      <xdr:rowOff>107188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4133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56388</xdr:rowOff>
    </xdr:from>
    <xdr:to>
      <xdr:col>23</xdr:col>
      <xdr:colOff>184150</xdr:colOff>
      <xdr:row>44</xdr:row>
      <xdr:rowOff>157988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6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123715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9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56388</xdr:rowOff>
    </xdr:from>
    <xdr:to>
      <xdr:col>19</xdr:col>
      <xdr:colOff>184150</xdr:colOff>
      <xdr:row>44</xdr:row>
      <xdr:rowOff>157988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6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142765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86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56388</xdr:rowOff>
    </xdr:from>
    <xdr:to>
      <xdr:col>15</xdr:col>
      <xdr:colOff>133350</xdr:colOff>
      <xdr:row>44</xdr:row>
      <xdr:rowOff>157988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6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142765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8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56388</xdr:rowOff>
    </xdr:from>
    <xdr:to>
      <xdr:col>11</xdr:col>
      <xdr:colOff>82550</xdr:colOff>
      <xdr:row>44</xdr:row>
      <xdr:rowOff>157988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6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142765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8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46736</xdr:rowOff>
    </xdr:from>
    <xdr:to>
      <xdr:col>7</xdr:col>
      <xdr:colOff>31750</xdr:colOff>
      <xdr:row>44</xdr:row>
      <xdr:rowOff>148336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133113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人件費・物件費等の増加により、類似団体よりも</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上回っている。過去の港湾改修や近年の高度無線環境などのインフラ整備で多額の起債があり、公債費が高い水準で推移している。今後も継続して、新規発行債の抑制を図りつつ、交付税措置率が高い有利な起債（過疎債、辺地債等）の活用に努め、併せて、事務事業の見直しを行い、実施事業の優先順位を精査し義務的経費の削減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31327</xdr:rowOff>
    </xdr:from>
    <xdr:to>
      <xdr:col>23</xdr:col>
      <xdr:colOff>133350</xdr:colOff>
      <xdr:row>64</xdr:row>
      <xdr:rowOff>35348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04127"/>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13229</xdr:rowOff>
    </xdr:from>
    <xdr:to>
      <xdr:col>19</xdr:col>
      <xdr:colOff>133350</xdr:colOff>
      <xdr:row>64</xdr:row>
      <xdr:rowOff>31327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86029"/>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11219</xdr:rowOff>
    </xdr:from>
    <xdr:to>
      <xdr:col>15</xdr:col>
      <xdr:colOff>82550</xdr:colOff>
      <xdr:row>64</xdr:row>
      <xdr:rowOff>13229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84019"/>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11219</xdr:rowOff>
    </xdr:from>
    <xdr:to>
      <xdr:col>11</xdr:col>
      <xdr:colOff>31750</xdr:colOff>
      <xdr:row>64</xdr:row>
      <xdr:rowOff>29316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84019"/>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128075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151977</xdr:rowOff>
    </xdr:from>
    <xdr:to>
      <xdr:col>19</xdr:col>
      <xdr:colOff>184150</xdr:colOff>
      <xdr:row>64</xdr:row>
      <xdr:rowOff>82127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66904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3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133879</xdr:rowOff>
    </xdr:from>
    <xdr:to>
      <xdr:col>15</xdr:col>
      <xdr:colOff>133350</xdr:colOff>
      <xdr:row>64</xdr:row>
      <xdr:rowOff>64029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48806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131869</xdr:rowOff>
    </xdr:from>
    <xdr:to>
      <xdr:col>11</xdr:col>
      <xdr:colOff>82550</xdr:colOff>
      <xdr:row>64</xdr:row>
      <xdr:rowOff>62019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46796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19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149966</xdr:rowOff>
    </xdr:from>
    <xdr:to>
      <xdr:col>7</xdr:col>
      <xdr:colOff>31750</xdr:colOff>
      <xdr:row>64</xdr:row>
      <xdr:rowOff>80116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5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64893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3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[2,294,727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ブロードバンド関連の維持管理業務や、イベントに係る事業費などにより</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年度と比較し、特に物件費が増加（</a:t>
          </a:r>
          <a:r>
            <a:rPr kumimoji="1" lang="en-US" altLang="ja-JP" sz="1300">
              <a:latin typeface="ＭＳ Ｐゴシック" panose="020B0600070205080204" pitchFamily="50" charset="-128"/>
              <a:ea typeface="ＭＳ Ｐゴシック" panose="020B0600070205080204" pitchFamily="50" charset="-128"/>
            </a:rPr>
            <a:t>45.1%</a:t>
          </a:r>
          <a:r>
            <a:rPr kumimoji="1" lang="ja-JP" altLang="en-US" sz="1300">
              <a:latin typeface="ＭＳ Ｐゴシック" panose="020B0600070205080204" pitchFamily="50" charset="-128"/>
              <a:ea typeface="ＭＳ Ｐゴシック" panose="020B0600070205080204" pitchFamily="50" charset="-128"/>
            </a:rPr>
            <a:t>増）しており、加えて、引き続き人口は減少傾向（</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減）にあることから、人口１人当たりに換算すると類似団体を大きく上回っている。今後、</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化や業務委託についても検討し、事務の効率化等による適切な職員数配置に努め、人件費の抑制を図り、また、緊急に必要な事業を精査し、物件費の削減に努める。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90894</xdr:rowOff>
    </xdr:from>
    <xdr:to>
      <xdr:col>23</xdr:col>
      <xdr:colOff>133350</xdr:colOff>
      <xdr:row>85</xdr:row>
      <xdr:rowOff>150279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92694"/>
          <a:ext cx="838200" cy="23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65111</xdr:rowOff>
    </xdr:from>
    <xdr:to>
      <xdr:col>19</xdr:col>
      <xdr:colOff>133350</xdr:colOff>
      <xdr:row>84</xdr:row>
      <xdr:rowOff>90894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66911"/>
          <a:ext cx="889000" cy="2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10427</xdr:rowOff>
    </xdr:from>
    <xdr:to>
      <xdr:col>15</xdr:col>
      <xdr:colOff>82550</xdr:colOff>
      <xdr:row>84</xdr:row>
      <xdr:rowOff>65111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12227"/>
          <a:ext cx="889000" cy="5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10427</xdr:rowOff>
    </xdr:from>
    <xdr:to>
      <xdr:col>11</xdr:col>
      <xdr:colOff>31750</xdr:colOff>
      <xdr:row>84</xdr:row>
      <xdr:rowOff>11697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412227"/>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99479</xdr:rowOff>
    </xdr:from>
    <xdr:to>
      <xdr:col>23</xdr:col>
      <xdr:colOff>184150</xdr:colOff>
      <xdr:row>86</xdr:row>
      <xdr:rowOff>29629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67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71556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64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40094</xdr:rowOff>
    </xdr:from>
    <xdr:to>
      <xdr:col>19</xdr:col>
      <xdr:colOff>184150</xdr:colOff>
      <xdr:row>84</xdr:row>
      <xdr:rowOff>141694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4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126471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28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14311</xdr:rowOff>
    </xdr:from>
    <xdr:to>
      <xdr:col>15</xdr:col>
      <xdr:colOff>133350</xdr:colOff>
      <xdr:row>84</xdr:row>
      <xdr:rowOff>115911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1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100688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02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131077</xdr:rowOff>
    </xdr:from>
    <xdr:to>
      <xdr:col>11</xdr:col>
      <xdr:colOff>82550</xdr:colOff>
      <xdr:row>84</xdr:row>
      <xdr:rowOff>61227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6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46004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47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132347</xdr:rowOff>
    </xdr:from>
    <xdr:to>
      <xdr:col>7</xdr:col>
      <xdr:colOff>31750</xdr:colOff>
      <xdr:row>84</xdr:row>
      <xdr:rowOff>62497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6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47274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49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令和６年度のラスパイレス指数は、類似団体と比較して</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ポイント下回っている。今後の財政状況を見極めながら、引き続き縮減に努める。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25718</xdr:rowOff>
    </xdr:from>
    <xdr:to>
      <xdr:col>81</xdr:col>
      <xdr:colOff>44450</xdr:colOff>
      <xdr:row>85</xdr:row>
      <xdr:rowOff>49848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59896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25718</xdr:rowOff>
    </xdr:from>
    <xdr:to>
      <xdr:col>77</xdr:col>
      <xdr:colOff>44450</xdr:colOff>
      <xdr:row>86</xdr:row>
      <xdr:rowOff>95568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59896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23177</xdr:rowOff>
    </xdr:from>
    <xdr:to>
      <xdr:col>72</xdr:col>
      <xdr:colOff>203200</xdr:colOff>
      <xdr:row>86</xdr:row>
      <xdr:rowOff>95568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767877"/>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158432</xdr:rowOff>
    </xdr:from>
    <xdr:to>
      <xdr:col>68</xdr:col>
      <xdr:colOff>152400</xdr:colOff>
      <xdr:row>86</xdr:row>
      <xdr:rowOff>23177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73168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170498</xdr:rowOff>
    </xdr:from>
    <xdr:to>
      <xdr:col>81</xdr:col>
      <xdr:colOff>95250</xdr:colOff>
      <xdr:row>85</xdr:row>
      <xdr:rowOff>100648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57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15575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417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146368</xdr:rowOff>
    </xdr:from>
    <xdr:to>
      <xdr:col>77</xdr:col>
      <xdr:colOff>95250</xdr:colOff>
      <xdr:row>85</xdr:row>
      <xdr:rowOff>76518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54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86695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317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44768</xdr:rowOff>
    </xdr:from>
    <xdr:to>
      <xdr:col>73</xdr:col>
      <xdr:colOff>44450</xdr:colOff>
      <xdr:row>86</xdr:row>
      <xdr:rowOff>146368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156545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5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143827</xdr:rowOff>
    </xdr:from>
    <xdr:to>
      <xdr:col>68</xdr:col>
      <xdr:colOff>203200</xdr:colOff>
      <xdr:row>86</xdr:row>
      <xdr:rowOff>73977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1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84154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485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107632</xdr:rowOff>
    </xdr:from>
    <xdr:to>
      <xdr:col>64</xdr:col>
      <xdr:colOff>152400</xdr:colOff>
      <xdr:row>86</xdr:row>
      <xdr:rowOff>37782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68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47959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44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３島４集落に係る各出先機関職員と本庁職員に加え、村営定期船の船員を有する。人口は減少傾向にあり、人口千人当たりの職員数に換算すると、類似団体平均を大きく上回っている。住民サービスの維持・向上を図りながら、多様化・複雑化する各種業務に対応し得る最小限の組織づくり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2141</xdr:rowOff>
    </xdr:from>
    <xdr:to>
      <xdr:col>81</xdr:col>
      <xdr:colOff>44450</xdr:colOff>
      <xdr:row>64</xdr:row>
      <xdr:rowOff>96133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974941"/>
          <a:ext cx="838200" cy="9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2141</xdr:rowOff>
    </xdr:from>
    <xdr:to>
      <xdr:col>77</xdr:col>
      <xdr:colOff>44450</xdr:colOff>
      <xdr:row>64</xdr:row>
      <xdr:rowOff>50286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974941"/>
          <a:ext cx="889000" cy="4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79484</xdr:rowOff>
    </xdr:from>
    <xdr:to>
      <xdr:col>72</xdr:col>
      <xdr:colOff>203200</xdr:colOff>
      <xdr:row>64</xdr:row>
      <xdr:rowOff>50286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880834"/>
          <a:ext cx="889000" cy="14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79484</xdr:rowOff>
    </xdr:from>
    <xdr:to>
      <xdr:col>68</xdr:col>
      <xdr:colOff>152400</xdr:colOff>
      <xdr:row>63</xdr:row>
      <xdr:rowOff>89366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3512800" y="10880834"/>
          <a:ext cx="889000" cy="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45333</xdr:rowOff>
    </xdr:from>
    <xdr:to>
      <xdr:col>81</xdr:col>
      <xdr:colOff>95250</xdr:colOff>
      <xdr:row>64</xdr:row>
      <xdr:rowOff>146933</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101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17410</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990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122791</xdr:rowOff>
    </xdr:from>
    <xdr:to>
      <xdr:col>77</xdr:col>
      <xdr:colOff>95250</xdr:colOff>
      <xdr:row>64</xdr:row>
      <xdr:rowOff>52941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92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37718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1010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170936</xdr:rowOff>
    </xdr:from>
    <xdr:to>
      <xdr:col>73</xdr:col>
      <xdr:colOff>44450</xdr:colOff>
      <xdr:row>64</xdr:row>
      <xdr:rowOff>101086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97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85863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105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28684</xdr:rowOff>
    </xdr:from>
    <xdr:to>
      <xdr:col>68</xdr:col>
      <xdr:colOff>203200</xdr:colOff>
      <xdr:row>63</xdr:row>
      <xdr:rowOff>130284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83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115061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916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38566</xdr:rowOff>
    </xdr:from>
    <xdr:to>
      <xdr:col>64</xdr:col>
      <xdr:colOff>152400</xdr:colOff>
      <xdr:row>63</xdr:row>
      <xdr:rowOff>140166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83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124943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92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新規発行債の抑制や、交付税措置で有利な起債の活用等努力しており、加えて、港湾事業やブロードバンド事業などに係る過去の多額な起債の一部が償還完了となったことなどにより、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ポイント減少したものの、依然として類似団体平均を大きく上回っている。</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年度において繰上償還を行ったものの、今後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の高度無線環境整備事業等多額の起債の元金償還が始まることもあり、実質公債費比率の更なる増が見込まれる。今後とも緊急性・重要性を踏まえ、住民ニーズなどを基に必要な事業を取捨選択しつつ、有利な起債を活用し、財政の健全化を図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124883</xdr:rowOff>
    </xdr:from>
    <xdr:to>
      <xdr:col>81</xdr:col>
      <xdr:colOff>44450</xdr:colOff>
      <xdr:row>44</xdr:row>
      <xdr:rowOff>157056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66868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68580</xdr:rowOff>
    </xdr:from>
    <xdr:to>
      <xdr:col>77</xdr:col>
      <xdr:colOff>44450</xdr:colOff>
      <xdr:row>44</xdr:row>
      <xdr:rowOff>157056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61238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167640</xdr:rowOff>
    </xdr:from>
    <xdr:to>
      <xdr:col>72</xdr:col>
      <xdr:colOff>203200</xdr:colOff>
      <xdr:row>44</xdr:row>
      <xdr:rowOff>68580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5399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167640</xdr:rowOff>
    </xdr:from>
    <xdr:to>
      <xdr:col>68</xdr:col>
      <xdr:colOff>152400</xdr:colOff>
      <xdr:row>43</xdr:row>
      <xdr:rowOff>167640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74083</xdr:rowOff>
    </xdr:from>
    <xdr:to>
      <xdr:col>81</xdr:col>
      <xdr:colOff>95250</xdr:colOff>
      <xdr:row>45</xdr:row>
      <xdr:rowOff>4233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46160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58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106256</xdr:rowOff>
    </xdr:from>
    <xdr:to>
      <xdr:col>77</xdr:col>
      <xdr:colOff>95250</xdr:colOff>
      <xdr:row>45</xdr:row>
      <xdr:rowOff>36406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65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21183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736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17780</xdr:rowOff>
    </xdr:from>
    <xdr:to>
      <xdr:col>73</xdr:col>
      <xdr:colOff>44450</xdr:colOff>
      <xdr:row>44</xdr:row>
      <xdr:rowOff>119380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104157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116840</xdr:rowOff>
    </xdr:from>
    <xdr:to>
      <xdr:col>68</xdr:col>
      <xdr:colOff>203200</xdr:colOff>
      <xdr:row>44</xdr:row>
      <xdr:rowOff>46990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31767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116840</xdr:rowOff>
    </xdr:from>
    <xdr:to>
      <xdr:col>64</xdr:col>
      <xdr:colOff>152400</xdr:colOff>
      <xdr:row>44</xdr:row>
      <xdr:rowOff>46990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31767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引き続き、将来負担比率は生じていない。しかしながら、港湾改修などのインフラ整備で多額の起債があり、公債費が高い水準で推移しており、併せて近年実施したブロードバンドの整備に伴う地方債の元金償還が近く始まることから、将来負担額が増加することが懸念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新規発行債の抑制に努め、引き続き将来負担比率が生じないよう財政の健全化に努める。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前年度と比べると</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ポイント増となっており、類似団体平均と比べると</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高くなっている。行政規模は小規模であるが、３島４集落から構成されるため非効率的な職員配置を行っており、また、本村の医療や福祉の向上のため、新規職員の採用等、人件費が増加している。今後は、住民サービスの低下を防ぎつつも事務の効率化等による職員数の抑制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592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592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27940</xdr:rowOff>
    </xdr:from>
    <xdr:to>
      <xdr:col>15</xdr:col>
      <xdr:colOff>98425</xdr:colOff>
      <xdr:row>37</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159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27940</xdr:rowOff>
    </xdr:from>
    <xdr:to>
      <xdr:col>11</xdr:col>
      <xdr:colOff>9525</xdr:colOff>
      <xdr:row>38</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159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30480</xdr:rowOff>
    </xdr:from>
    <xdr:to>
      <xdr:col>24</xdr:col>
      <xdr:colOff>76200</xdr:colOff>
      <xdr:row>38</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99060</xdr:rowOff>
    </xdr:from>
    <xdr:to>
      <xdr:col>15</xdr:col>
      <xdr:colOff>149225</xdr:colOff>
      <xdr:row>38</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4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2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148590</xdr:rowOff>
    </xdr:from>
    <xdr:to>
      <xdr:col>11</xdr:col>
      <xdr:colOff>60325</xdr:colOff>
      <xdr:row>37</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0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49530</xdr:rowOff>
    </xdr:from>
    <xdr:to>
      <xdr:col>6</xdr:col>
      <xdr:colOff>171450</xdr:colOff>
      <xdr:row>38</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135907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ポイント高く、類似団体と比較すると</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ポイント上回っている。財政規模が小規模であるため、選挙や大規模イベントの実施等でも大きく増減する傾向がある。実際、</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増には、大規模イベントやブロードバンド関連の維持管理業務などが影響していると考えられる。また、各種システムや電算機器維持管理に係る経費は増加の一途である。自治体の規模に対し、小離島群から構成されるという特殊性から、公共施設数も多く、維持管理に費用を要している。物件費の財政需要は高いが、増減要因を的確に把握し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138430</xdr:rowOff>
    </xdr:from>
    <xdr:to>
      <xdr:col>82</xdr:col>
      <xdr:colOff>107950</xdr:colOff>
      <xdr:row>18</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530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28702</xdr:rowOff>
    </xdr:from>
    <xdr:to>
      <xdr:col>78</xdr:col>
      <xdr:colOff>69850</xdr:colOff>
      <xdr:row>17</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433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28702</xdr:rowOff>
    </xdr:from>
    <xdr:to>
      <xdr:col>73</xdr:col>
      <xdr:colOff>180975</xdr:colOff>
      <xdr:row>18</xdr:row>
      <xdr:rowOff>40132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133858</xdr:rowOff>
    </xdr:from>
    <xdr:to>
      <xdr:col>69</xdr:col>
      <xdr:colOff>92075</xdr:colOff>
      <xdr:row>18</xdr:row>
      <xdr:rowOff>40132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485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53340</xdr:rowOff>
    </xdr:from>
    <xdr:to>
      <xdr:col>82</xdr:col>
      <xdr:colOff>158750</xdr:colOff>
      <xdr:row>18</xdr:row>
      <xdr:rowOff>154940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25417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149352</xdr:rowOff>
    </xdr:from>
    <xdr:to>
      <xdr:col>74</xdr:col>
      <xdr:colOff>31750</xdr:colOff>
      <xdr:row>17</xdr:row>
      <xdr:rowOff>79502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89679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6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160782</xdr:rowOff>
    </xdr:from>
    <xdr:to>
      <xdr:col>69</xdr:col>
      <xdr:colOff>142875</xdr:colOff>
      <xdr:row>18</xdr:row>
      <xdr:rowOff>90932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75709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6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83058</xdr:rowOff>
    </xdr:from>
    <xdr:to>
      <xdr:col>65</xdr:col>
      <xdr:colOff>53975</xdr:colOff>
      <xdr:row>18</xdr:row>
      <xdr:rowOff>13208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9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169435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扶助費について、経常収支比率は横ばいで推移しており、類似団体と比較すると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低い水準となっている。人口に対して、児童生徒数等、扶助費を受給する対象者が少ないことが挙げられる。今後引き続き、定住促進の推進による児童生徒数の増加、高齢化率の上昇による医療扶助者の増加等、比率の上昇が見込まれる。医療、福祉面で、住民への助言指導等の充実を図り、扶助費の抑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151493</xdr:rowOff>
    </xdr:from>
    <xdr:to>
      <xdr:col>24</xdr:col>
      <xdr:colOff>25400</xdr:colOff>
      <xdr:row>53</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38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151493</xdr:rowOff>
    </xdr:from>
    <xdr:to>
      <xdr:col>19</xdr:col>
      <xdr:colOff>187325</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38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53</xdr:row>
      <xdr:rowOff>151493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38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53</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238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100693</xdr:rowOff>
    </xdr:from>
    <xdr:to>
      <xdr:col>24</xdr:col>
      <xdr:colOff>76200</xdr:colOff>
      <xdr:row>54</xdr:row>
      <xdr:rowOff>30843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117220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3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100693</xdr:rowOff>
    </xdr:from>
    <xdr:to>
      <xdr:col>15</xdr:col>
      <xdr:colOff>149225</xdr:colOff>
      <xdr:row>54</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41020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u="none">
              <a:latin typeface="ＭＳ Ｐゴシック" panose="020B0600070205080204" pitchFamily="50" charset="-128"/>
              <a:ea typeface="ＭＳ Ｐゴシック" panose="020B0600070205080204" pitchFamily="50" charset="-128"/>
            </a:rPr>
            <a:t>前年度と比較しその他の経常収支比率は</a:t>
          </a:r>
          <a:r>
            <a:rPr kumimoji="1" lang="en-US" altLang="ja-JP" sz="1300" u="none">
              <a:latin typeface="ＭＳ Ｐゴシック" panose="020B0600070205080204" pitchFamily="50" charset="-128"/>
              <a:ea typeface="ＭＳ Ｐゴシック" panose="020B0600070205080204" pitchFamily="50" charset="-128"/>
            </a:rPr>
            <a:t>5.2</a:t>
          </a:r>
          <a:r>
            <a:rPr kumimoji="1" lang="ja-JP" altLang="en-US" sz="1300" u="none">
              <a:latin typeface="ＭＳ Ｐゴシック" panose="020B0600070205080204" pitchFamily="50" charset="-128"/>
              <a:ea typeface="ＭＳ Ｐゴシック" panose="020B0600070205080204" pitchFamily="50" charset="-128"/>
            </a:rPr>
            <a:t>ポイント減となっているが、これは</a:t>
          </a:r>
          <a:r>
            <a:rPr kumimoji="1" lang="en-US" altLang="ja-JP" sz="1300" u="none">
              <a:latin typeface="ＭＳ Ｐゴシック" panose="020B0600070205080204" pitchFamily="50" charset="-128"/>
              <a:ea typeface="ＭＳ Ｐゴシック" panose="020B0600070205080204" pitchFamily="50" charset="-128"/>
            </a:rPr>
            <a:t>R5</a:t>
          </a:r>
          <a:r>
            <a:rPr kumimoji="1" lang="ja-JP" altLang="en-US" sz="1300" u="none">
              <a:latin typeface="ＭＳ Ｐゴシック" panose="020B0600070205080204" pitchFamily="50" charset="-128"/>
              <a:ea typeface="ＭＳ Ｐゴシック" panose="020B0600070205080204" pitchFamily="50" charset="-128"/>
            </a:rPr>
            <a:t>年度において、法非適用公営企業に対する繰出基準に基づかない繰出金等を経常的経費に計上したことが影響していると考えられる。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35560</xdr:rowOff>
    </xdr:from>
    <xdr:to>
      <xdr:col>82</xdr:col>
      <xdr:colOff>107950</xdr:colOff>
      <xdr:row>56</xdr:row>
      <xdr:rowOff>168148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293860"/>
          <a:ext cx="838200" cy="4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159004</xdr:rowOff>
    </xdr:from>
    <xdr:to>
      <xdr:col>78</xdr:col>
      <xdr:colOff>69850</xdr:colOff>
      <xdr:row>56</xdr:row>
      <xdr:rowOff>168148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7602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140716</xdr:rowOff>
    </xdr:from>
    <xdr:to>
      <xdr:col>73</xdr:col>
      <xdr:colOff>180975</xdr:colOff>
      <xdr:row>56</xdr:row>
      <xdr:rowOff>159004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741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78994</xdr:rowOff>
    </xdr:from>
    <xdr:to>
      <xdr:col>69</xdr:col>
      <xdr:colOff>92075</xdr:colOff>
      <xdr:row>56</xdr:row>
      <xdr:rowOff>140716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165844"/>
          <a:ext cx="889000" cy="57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156210</xdr:rowOff>
    </xdr:from>
    <xdr:to>
      <xdr:col>82</xdr:col>
      <xdr:colOff>158750</xdr:colOff>
      <xdr:row>54</xdr:row>
      <xdr:rowOff>86360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64787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15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117348</xdr:rowOff>
    </xdr:from>
    <xdr:to>
      <xdr:col>78</xdr:col>
      <xdr:colOff>120650</xdr:colOff>
      <xdr:row>57</xdr:row>
      <xdr:rowOff>47498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57675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8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108204</xdr:rowOff>
    </xdr:from>
    <xdr:to>
      <xdr:col>74</xdr:col>
      <xdr:colOff>31750</xdr:colOff>
      <xdr:row>57</xdr:row>
      <xdr:rowOff>38354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48531</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89916</xdr:rowOff>
    </xdr:from>
    <xdr:to>
      <xdr:col>69</xdr:col>
      <xdr:colOff>142875</xdr:colOff>
      <xdr:row>57</xdr:row>
      <xdr:rowOff>20066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6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30243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28194</xdr:rowOff>
    </xdr:from>
    <xdr:to>
      <xdr:col>65</xdr:col>
      <xdr:colOff>53975</xdr:colOff>
      <xdr:row>53</xdr:row>
      <xdr:rowOff>129794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139971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補助金交付の対象となる団体等が少ないため、、例年低い水準で推移しており、類似団体と比較しても低くなっている。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今後も引き続き、定住促進による地域活性化を図っていくため、一定の補助費需要が見込まれるので、交付基準を明確にし、社会通念上適切な交付に努める。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90424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87400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44704</xdr:rowOff>
    </xdr:from>
    <xdr:to>
      <xdr:col>78</xdr:col>
      <xdr:colOff>69850</xdr:colOff>
      <xdr:row>34</xdr:row>
      <xdr:rowOff>62992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874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62992</xdr:rowOff>
    </xdr:from>
    <xdr:to>
      <xdr:col>73</xdr:col>
      <xdr:colOff>180975</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58922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81280</xdr:rowOff>
    </xdr:from>
    <xdr:to>
      <xdr:col>69</xdr:col>
      <xdr:colOff>92075</xdr:colOff>
      <xdr:row>34</xdr:row>
      <xdr:rowOff>94996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9105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39624</xdr:rowOff>
    </xdr:from>
    <xdr:to>
      <xdr:col>82</xdr:col>
      <xdr:colOff>158750</xdr:colOff>
      <xdr:row>34</xdr:row>
      <xdr:rowOff>141224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119651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xdr:rowOff>
    </xdr:from>
    <xdr:to>
      <xdr:col>74</xdr:col>
      <xdr:colOff>31750</xdr:colOff>
      <xdr:row>34</xdr:row>
      <xdr:rowOff>113792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123969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44196</xdr:rowOff>
    </xdr:from>
    <xdr:to>
      <xdr:col>65</xdr:col>
      <xdr:colOff>53975</xdr:colOff>
      <xdr:row>34</xdr:row>
      <xdr:rowOff>145796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155973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公債費について、前年度と比較して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ポイント減少している。実質公債費比率の上昇が懸念され、令和４年度には繰上償還を実施したが、公債費に係る経常収支比率は類似団体平均を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ポイント上回っている。近年、焼酎蔵や体育館、防災行政無線等の大型事業が集中したことに加え、３つの村管理港に係る港湾改修を始めとするインフラ整備等で多額の起債を要したことが主な原因である。今後、ブロードバンド事業に係る多額な起債の償還が始まることもあり、公債費の更なる増加が懸念される中で、必要性・緊急性を精査し、縮減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81280</xdr:rowOff>
    </xdr:from>
    <xdr:to>
      <xdr:col>24</xdr:col>
      <xdr:colOff>25400</xdr:colOff>
      <xdr:row>79</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62583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165100</xdr:rowOff>
    </xdr:from>
    <xdr:to>
      <xdr:col>19</xdr:col>
      <xdr:colOff>187325</xdr:colOff>
      <xdr:row>80</xdr:row>
      <xdr:rowOff>5080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709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134620</xdr:rowOff>
    </xdr:from>
    <xdr:to>
      <xdr:col>15</xdr:col>
      <xdr:colOff>98425</xdr:colOff>
      <xdr:row>80</xdr:row>
      <xdr:rowOff>5080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6791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134620</xdr:rowOff>
    </xdr:from>
    <xdr:to>
      <xdr:col>11</xdr:col>
      <xdr:colOff>9525</xdr:colOff>
      <xdr:row>80</xdr:row>
      <xdr:rowOff>46989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67917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30480</xdr:rowOff>
    </xdr:from>
    <xdr:to>
      <xdr:col>24</xdr:col>
      <xdr:colOff>76200</xdr:colOff>
      <xdr:row>79</xdr:row>
      <xdr:rowOff>132080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2557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114300</xdr:rowOff>
    </xdr:from>
    <xdr:to>
      <xdr:col>20</xdr:col>
      <xdr:colOff>38100</xdr:colOff>
      <xdr:row>80</xdr:row>
      <xdr:rowOff>44450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29227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74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125730</xdr:rowOff>
    </xdr:from>
    <xdr:to>
      <xdr:col>15</xdr:col>
      <xdr:colOff>149225</xdr:colOff>
      <xdr:row>80</xdr:row>
      <xdr:rowOff>55880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40657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75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83820</xdr:rowOff>
    </xdr:from>
    <xdr:to>
      <xdr:col>11</xdr:col>
      <xdr:colOff>60325</xdr:colOff>
      <xdr:row>80</xdr:row>
      <xdr:rowOff>13970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62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170197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71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167639</xdr:rowOff>
    </xdr:from>
    <xdr:to>
      <xdr:col>6</xdr:col>
      <xdr:colOff>171450</xdr:colOff>
      <xdr:row>80</xdr:row>
      <xdr:rowOff>97789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82566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79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類似団体平均よりも</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ポイント下回る水準となっている。また、財政規模が小規模なため交付税の増減による比率の変動が大きくなる傾向がある。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外海小離島群という地理的な不利条件や、過疎化が著しい状況にあって、厳しい財政運営を強いられているが、限られた予算の中であっても優先順位を設定した事業実施により、財政健全化を図る。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161290</xdr:rowOff>
    </xdr:from>
    <xdr:to>
      <xdr:col>82</xdr:col>
      <xdr:colOff>107950</xdr:colOff>
      <xdr:row>75</xdr:row>
      <xdr:rowOff>81280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284859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115570</xdr:rowOff>
    </xdr:from>
    <xdr:to>
      <xdr:col>78</xdr:col>
      <xdr:colOff>69850</xdr:colOff>
      <xdr:row>74</xdr:row>
      <xdr:rowOff>161290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8028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115570</xdr:rowOff>
    </xdr:from>
    <xdr:to>
      <xdr:col>73</xdr:col>
      <xdr:colOff>180975</xdr:colOff>
      <xdr:row>74</xdr:row>
      <xdr:rowOff>153670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28028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74</xdr:row>
      <xdr:rowOff>153670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27914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30480</xdr:rowOff>
    </xdr:from>
    <xdr:to>
      <xdr:col>82</xdr:col>
      <xdr:colOff>158750</xdr:colOff>
      <xdr:row>75</xdr:row>
      <xdr:rowOff>132080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47007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110490</xdr:rowOff>
    </xdr:from>
    <xdr:to>
      <xdr:col>78</xdr:col>
      <xdr:colOff>120650</xdr:colOff>
      <xdr:row>75</xdr:row>
      <xdr:rowOff>40640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50817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56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64770</xdr:rowOff>
    </xdr:from>
    <xdr:to>
      <xdr:col>74</xdr:col>
      <xdr:colOff>31750</xdr:colOff>
      <xdr:row>74</xdr:row>
      <xdr:rowOff>166370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102870</xdr:rowOff>
    </xdr:from>
    <xdr:to>
      <xdr:col>69</xdr:col>
      <xdr:colOff>142875</xdr:colOff>
      <xdr:row>75</xdr:row>
      <xdr:rowOff>33020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43197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53340</xdr:rowOff>
    </xdr:from>
    <xdr:to>
      <xdr:col>65</xdr:col>
      <xdr:colOff>53975</xdr:colOff>
      <xdr:row>74</xdr:row>
      <xdr:rowOff>154940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165117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48382</xdr:rowOff>
    </xdr:from>
    <xdr:to>
      <xdr:col>29</xdr:col>
      <xdr:colOff>127000</xdr:colOff>
      <xdr:row>13</xdr:row>
      <xdr:rowOff>73650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153407"/>
          <a:ext cx="647700" cy="196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114250</xdr:rowOff>
    </xdr:from>
    <xdr:to>
      <xdr:col>26</xdr:col>
      <xdr:colOff>50800</xdr:colOff>
      <xdr:row>13</xdr:row>
      <xdr:rowOff>73650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4305300" y="2219275"/>
          <a:ext cx="698500" cy="130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114250</xdr:rowOff>
    </xdr:from>
    <xdr:to>
      <xdr:col>22</xdr:col>
      <xdr:colOff>114300</xdr:colOff>
      <xdr:row>14</xdr:row>
      <xdr:rowOff>81709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219275"/>
          <a:ext cx="698500" cy="310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45184</xdr:rowOff>
    </xdr:from>
    <xdr:to>
      <xdr:col>18</xdr:col>
      <xdr:colOff>177800</xdr:colOff>
      <xdr:row>14</xdr:row>
      <xdr:rowOff>81709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2493109"/>
          <a:ext cx="698500" cy="36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169032</xdr:rowOff>
    </xdr:from>
    <xdr:to>
      <xdr:col>29</xdr:col>
      <xdr:colOff>177800</xdr:colOff>
      <xdr:row>12</xdr:row>
      <xdr:rowOff>99182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10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77609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01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22850</xdr:rowOff>
    </xdr:from>
    <xdr:to>
      <xdr:col>26</xdr:col>
      <xdr:colOff>101600</xdr:colOff>
      <xdr:row>13</xdr:row>
      <xdr:rowOff>124450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299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134627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06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63450</xdr:rowOff>
    </xdr:from>
    <xdr:to>
      <xdr:col>22</xdr:col>
      <xdr:colOff>165100</xdr:colOff>
      <xdr:row>12</xdr:row>
      <xdr:rowOff>165050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168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3777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193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30909</xdr:rowOff>
    </xdr:from>
    <xdr:to>
      <xdr:col>19</xdr:col>
      <xdr:colOff>38100</xdr:colOff>
      <xdr:row>14</xdr:row>
      <xdr:rowOff>132509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478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142686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247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165834</xdr:rowOff>
    </xdr:from>
    <xdr:to>
      <xdr:col>15</xdr:col>
      <xdr:colOff>101600</xdr:colOff>
      <xdr:row>14</xdr:row>
      <xdr:rowOff>95984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442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106161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211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229180</xdr:rowOff>
    </xdr:from>
    <xdr:to>
      <xdr:col>29</xdr:col>
      <xdr:colOff>127000</xdr:colOff>
      <xdr:row>33</xdr:row>
      <xdr:rowOff>333681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153730"/>
          <a:ext cx="647700" cy="104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219339</xdr:rowOff>
    </xdr:from>
    <xdr:to>
      <xdr:col>26</xdr:col>
      <xdr:colOff>50800</xdr:colOff>
      <xdr:row>33</xdr:row>
      <xdr:rowOff>229180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143889"/>
          <a:ext cx="698500" cy="9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219339</xdr:rowOff>
    </xdr:from>
    <xdr:to>
      <xdr:col>22</xdr:col>
      <xdr:colOff>114300</xdr:colOff>
      <xdr:row>34</xdr:row>
      <xdr:rowOff>49249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143889"/>
          <a:ext cx="698500" cy="172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49249</xdr:rowOff>
    </xdr:from>
    <xdr:to>
      <xdr:col>18</xdr:col>
      <xdr:colOff>177800</xdr:colOff>
      <xdr:row>34</xdr:row>
      <xdr:rowOff>231409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316699"/>
          <a:ext cx="698500" cy="182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282881</xdr:rowOff>
    </xdr:from>
    <xdr:to>
      <xdr:col>29</xdr:col>
      <xdr:colOff>177800</xdr:colOff>
      <xdr:row>34</xdr:row>
      <xdr:rowOff>41581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207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229558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15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178380</xdr:rowOff>
    </xdr:from>
    <xdr:to>
      <xdr:col>26</xdr:col>
      <xdr:colOff>101600</xdr:colOff>
      <xdr:row>33</xdr:row>
      <xdr:rowOff>279980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102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118707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5871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168539</xdr:rowOff>
    </xdr:from>
    <xdr:to>
      <xdr:col>22</xdr:col>
      <xdr:colOff>165100</xdr:colOff>
      <xdr:row>33</xdr:row>
      <xdr:rowOff>270139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093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108866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58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341349</xdr:rowOff>
    </xdr:from>
    <xdr:to>
      <xdr:col>19</xdr:col>
      <xdr:colOff>38100</xdr:colOff>
      <xdr:row>34</xdr:row>
      <xdr:rowOff>100049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265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110226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03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180609</xdr:rowOff>
    </xdr:from>
    <xdr:to>
      <xdr:col>15</xdr:col>
      <xdr:colOff>101600</xdr:colOff>
      <xdr:row>34</xdr:row>
      <xdr:rowOff>282209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448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292386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216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133838</xdr:rowOff>
    </xdr:from>
    <xdr:to>
      <xdr:col>24</xdr:col>
      <xdr:colOff>63500</xdr:colOff>
      <xdr:row>31</xdr:row>
      <xdr:rowOff>163073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277338"/>
          <a:ext cx="838200" cy="20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163073</xdr:rowOff>
    </xdr:from>
    <xdr:to>
      <xdr:col>19</xdr:col>
      <xdr:colOff>177800</xdr:colOff>
      <xdr:row>31</xdr:row>
      <xdr:rowOff>169502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478023"/>
          <a:ext cx="889000" cy="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169502</xdr:rowOff>
    </xdr:from>
    <xdr:to>
      <xdr:col>15</xdr:col>
      <xdr:colOff>50800</xdr:colOff>
      <xdr:row>32</xdr:row>
      <xdr:rowOff>153022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484452"/>
          <a:ext cx="889000" cy="15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108991</xdr:rowOff>
    </xdr:from>
    <xdr:to>
      <xdr:col>10</xdr:col>
      <xdr:colOff>114300</xdr:colOff>
      <xdr:row>32</xdr:row>
      <xdr:rowOff>153022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5595391"/>
          <a:ext cx="889000" cy="4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83038</xdr:rowOff>
    </xdr:from>
    <xdr:to>
      <xdr:col>24</xdr:col>
      <xdr:colOff>114300</xdr:colOff>
      <xdr:row>31</xdr:row>
      <xdr:rowOff>13188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22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12392</xdr:rowOff>
    </xdr:from>
    <xdr:ext cx="690189"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155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112273</xdr:rowOff>
    </xdr:from>
    <xdr:to>
      <xdr:col>20</xdr:col>
      <xdr:colOff>38100</xdr:colOff>
      <xdr:row>32</xdr:row>
      <xdr:rowOff>42423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42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58950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202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118702</xdr:rowOff>
    </xdr:from>
    <xdr:to>
      <xdr:col>15</xdr:col>
      <xdr:colOff>101600</xdr:colOff>
      <xdr:row>32</xdr:row>
      <xdr:rowOff>48852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4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65379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20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102222</xdr:rowOff>
    </xdr:from>
    <xdr:to>
      <xdr:col>10</xdr:col>
      <xdr:colOff>165100</xdr:colOff>
      <xdr:row>33</xdr:row>
      <xdr:rowOff>32372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58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48899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363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58191</xdr:rowOff>
    </xdr:from>
    <xdr:to>
      <xdr:col>6</xdr:col>
      <xdr:colOff>38100</xdr:colOff>
      <xdr:row>32</xdr:row>
      <xdr:rowOff>159791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54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4868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31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124190</xdr:rowOff>
    </xdr:from>
    <xdr:to>
      <xdr:col>24</xdr:col>
      <xdr:colOff>63500</xdr:colOff>
      <xdr:row>56</xdr:row>
      <xdr:rowOff>137732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553940"/>
          <a:ext cx="838200" cy="18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137732</xdr:rowOff>
    </xdr:from>
    <xdr:to>
      <xdr:col>19</xdr:col>
      <xdr:colOff>177800</xdr:colOff>
      <xdr:row>56</xdr:row>
      <xdr:rowOff>155925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738932"/>
          <a:ext cx="889000" cy="1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155925</xdr:rowOff>
    </xdr:from>
    <xdr:to>
      <xdr:col>15</xdr:col>
      <xdr:colOff>50800</xdr:colOff>
      <xdr:row>56</xdr:row>
      <xdr:rowOff>163518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57125"/>
          <a:ext cx="889000" cy="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163518</xdr:rowOff>
    </xdr:from>
    <xdr:to>
      <xdr:col>10</xdr:col>
      <xdr:colOff>114300</xdr:colOff>
      <xdr:row>56</xdr:row>
      <xdr:rowOff>171187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64718"/>
          <a:ext cx="889000" cy="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73390</xdr:rowOff>
    </xdr:from>
    <xdr:to>
      <xdr:col>24</xdr:col>
      <xdr:colOff>114300</xdr:colOff>
      <xdr:row>56</xdr:row>
      <xdr:rowOff>3540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50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96267</xdr:rowOff>
    </xdr:from>
    <xdr:ext cx="690189"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3545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86932</xdr:rowOff>
    </xdr:from>
    <xdr:to>
      <xdr:col>20</xdr:col>
      <xdr:colOff>38100</xdr:colOff>
      <xdr:row>57</xdr:row>
      <xdr:rowOff>17082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8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33609</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46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105125</xdr:rowOff>
    </xdr:from>
    <xdr:to>
      <xdr:col>15</xdr:col>
      <xdr:colOff>101600</xdr:colOff>
      <xdr:row>57</xdr:row>
      <xdr:rowOff>35275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0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51802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48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112718</xdr:rowOff>
    </xdr:from>
    <xdr:to>
      <xdr:col>10</xdr:col>
      <xdr:colOff>165100</xdr:colOff>
      <xdr:row>57</xdr:row>
      <xdr:rowOff>42868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1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59395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489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120387</xdr:rowOff>
    </xdr:from>
    <xdr:to>
      <xdr:col>6</xdr:col>
      <xdr:colOff>38100</xdr:colOff>
      <xdr:row>57</xdr:row>
      <xdr:rowOff>50537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2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67064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49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77456</xdr:rowOff>
    </xdr:from>
    <xdr:to>
      <xdr:col>24</xdr:col>
      <xdr:colOff>63500</xdr:colOff>
      <xdr:row>78</xdr:row>
      <xdr:rowOff>136914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0556"/>
          <a:ext cx="838200" cy="5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136914</xdr:rowOff>
    </xdr:from>
    <xdr:to>
      <xdr:col>19</xdr:col>
      <xdr:colOff>177800</xdr:colOff>
      <xdr:row>78</xdr:row>
      <xdr:rowOff>148135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10014"/>
          <a:ext cx="889000" cy="1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146889</xdr:rowOff>
    </xdr:from>
    <xdr:to>
      <xdr:col>15</xdr:col>
      <xdr:colOff>50800</xdr:colOff>
      <xdr:row>78</xdr:row>
      <xdr:rowOff>148135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19989"/>
          <a:ext cx="889000" cy="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146889</xdr:rowOff>
    </xdr:from>
    <xdr:to>
      <xdr:col>10</xdr:col>
      <xdr:colOff>114300</xdr:colOff>
      <xdr:row>79</xdr:row>
      <xdr:rowOff>8868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19989"/>
          <a:ext cx="889000" cy="3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26656</xdr:rowOff>
    </xdr:from>
    <xdr:to>
      <xdr:col>24</xdr:col>
      <xdr:colOff>114300</xdr:colOff>
      <xdr:row>78</xdr:row>
      <xdr:rowOff>128256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9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49533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5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86114</xdr:rowOff>
    </xdr:from>
    <xdr:to>
      <xdr:col>20</xdr:col>
      <xdr:colOff>38100</xdr:colOff>
      <xdr:row>79</xdr:row>
      <xdr:rowOff>16264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5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7391</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5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97335</xdr:rowOff>
    </xdr:from>
    <xdr:to>
      <xdr:col>15</xdr:col>
      <xdr:colOff>101600</xdr:colOff>
      <xdr:row>79</xdr:row>
      <xdr:rowOff>27485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18612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96089</xdr:rowOff>
    </xdr:from>
    <xdr:to>
      <xdr:col>10</xdr:col>
      <xdr:colOff>165100</xdr:colOff>
      <xdr:row>79</xdr:row>
      <xdr:rowOff>26239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6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17366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6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129518</xdr:rowOff>
    </xdr:from>
    <xdr:to>
      <xdr:col>6</xdr:col>
      <xdr:colOff>38100</xdr:colOff>
      <xdr:row>79</xdr:row>
      <xdr:rowOff>59668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0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50795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9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51560</xdr:rowOff>
    </xdr:from>
    <xdr:to>
      <xdr:col>24</xdr:col>
      <xdr:colOff>63500</xdr:colOff>
      <xdr:row>95</xdr:row>
      <xdr:rowOff>11021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167860"/>
          <a:ext cx="838200" cy="13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6136</xdr:rowOff>
    </xdr:from>
    <xdr:to>
      <xdr:col>19</xdr:col>
      <xdr:colOff>177800</xdr:colOff>
      <xdr:row>95</xdr:row>
      <xdr:rowOff>11021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122436"/>
          <a:ext cx="889000" cy="17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6136</xdr:rowOff>
    </xdr:from>
    <xdr:to>
      <xdr:col>15</xdr:col>
      <xdr:colOff>50800</xdr:colOff>
      <xdr:row>94</xdr:row>
      <xdr:rowOff>21239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122436"/>
          <a:ext cx="889000" cy="1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21239</xdr:rowOff>
    </xdr:from>
    <xdr:to>
      <xdr:col>10</xdr:col>
      <xdr:colOff>114300</xdr:colOff>
      <xdr:row>96</xdr:row>
      <xdr:rowOff>84630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137539"/>
          <a:ext cx="889000" cy="40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760</xdr:rowOff>
    </xdr:from>
    <xdr:to>
      <xdr:col>24</xdr:col>
      <xdr:colOff>114300</xdr:colOff>
      <xdr:row>94</xdr:row>
      <xdr:rowOff>102360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1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23637</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968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131671</xdr:rowOff>
    </xdr:from>
    <xdr:to>
      <xdr:col>20</xdr:col>
      <xdr:colOff>38100</xdr:colOff>
      <xdr:row>95</xdr:row>
      <xdr:rowOff>61821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4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78348</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02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126786</xdr:rowOff>
    </xdr:from>
    <xdr:to>
      <xdr:col>15</xdr:col>
      <xdr:colOff>101600</xdr:colOff>
      <xdr:row>94</xdr:row>
      <xdr:rowOff>56936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07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73463</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84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141889</xdr:rowOff>
    </xdr:from>
    <xdr:to>
      <xdr:col>10</xdr:col>
      <xdr:colOff>165100</xdr:colOff>
      <xdr:row>94</xdr:row>
      <xdr:rowOff>72039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0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88566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86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33830</xdr:rowOff>
    </xdr:from>
    <xdr:to>
      <xdr:col>6</xdr:col>
      <xdr:colOff>38100</xdr:colOff>
      <xdr:row>96</xdr:row>
      <xdr:rowOff>135430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126557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8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52478</xdr:rowOff>
    </xdr:from>
    <xdr:to>
      <xdr:col>55</xdr:col>
      <xdr:colOff>0</xdr:colOff>
      <xdr:row>38</xdr:row>
      <xdr:rowOff>12801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396128"/>
          <a:ext cx="838200" cy="13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113762</xdr:rowOff>
    </xdr:from>
    <xdr:to>
      <xdr:col>50</xdr:col>
      <xdr:colOff>114300</xdr:colOff>
      <xdr:row>38</xdr:row>
      <xdr:rowOff>12801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457412"/>
          <a:ext cx="889000" cy="7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113762</xdr:rowOff>
    </xdr:from>
    <xdr:to>
      <xdr:col>45</xdr:col>
      <xdr:colOff>177800</xdr:colOff>
      <xdr:row>38</xdr:row>
      <xdr:rowOff>15426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57412"/>
          <a:ext cx="889000" cy="7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114122</xdr:rowOff>
    </xdr:from>
    <xdr:to>
      <xdr:col>41</xdr:col>
      <xdr:colOff>50800</xdr:colOff>
      <xdr:row>38</xdr:row>
      <xdr:rowOff>15426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57772"/>
          <a:ext cx="889000" cy="7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1678</xdr:rowOff>
    </xdr:from>
    <xdr:to>
      <xdr:col>55</xdr:col>
      <xdr:colOff>50800</xdr:colOff>
      <xdr:row>37</xdr:row>
      <xdr:rowOff>103278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4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24555</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9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133451</xdr:rowOff>
    </xdr:from>
    <xdr:to>
      <xdr:col>50</xdr:col>
      <xdr:colOff>165100</xdr:colOff>
      <xdr:row>38</xdr:row>
      <xdr:rowOff>63601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7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54728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69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62962</xdr:rowOff>
    </xdr:from>
    <xdr:to>
      <xdr:col>46</xdr:col>
      <xdr:colOff>38100</xdr:colOff>
      <xdr:row>37</xdr:row>
      <xdr:rowOff>164562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0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9639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8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136077</xdr:rowOff>
    </xdr:from>
    <xdr:to>
      <xdr:col>41</xdr:col>
      <xdr:colOff>101600</xdr:colOff>
      <xdr:row>38</xdr:row>
      <xdr:rowOff>66227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7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82754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54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63322</xdr:rowOff>
    </xdr:from>
    <xdr:to>
      <xdr:col>36</xdr:col>
      <xdr:colOff>165100</xdr:colOff>
      <xdr:row>37</xdr:row>
      <xdr:rowOff>164922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0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156049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49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157152</xdr:rowOff>
    </xdr:from>
    <xdr:to>
      <xdr:col>54</xdr:col>
      <xdr:colOff>189865</xdr:colOff>
      <xdr:row>58</xdr:row>
      <xdr:rowOff>135541</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9072552"/>
          <a:ext cx="1270" cy="100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139368</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08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135541</xdr:rowOff>
    </xdr:from>
    <xdr:to>
      <xdr:col>55</xdr:col>
      <xdr:colOff>88900</xdr:colOff>
      <xdr:row>58</xdr:row>
      <xdr:rowOff>135541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07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103829</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8477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157152</xdr:rowOff>
    </xdr:from>
    <xdr:to>
      <xdr:col>55</xdr:col>
      <xdr:colOff>88900</xdr:colOff>
      <xdr:row>52</xdr:row>
      <xdr:rowOff>157152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07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94975</xdr:rowOff>
    </xdr:from>
    <xdr:to>
      <xdr:col>55</xdr:col>
      <xdr:colOff>0</xdr:colOff>
      <xdr:row>56</xdr:row>
      <xdr:rowOff>156289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8667475"/>
          <a:ext cx="838200" cy="109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164373</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9370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14496</xdr:rowOff>
    </xdr:from>
    <xdr:to>
      <xdr:col>55</xdr:col>
      <xdr:colOff>50800</xdr:colOff>
      <xdr:row>58</xdr:row>
      <xdr:rowOff>116096</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95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94975</xdr:rowOff>
    </xdr:from>
    <xdr:to>
      <xdr:col>50</xdr:col>
      <xdr:colOff>114300</xdr:colOff>
      <xdr:row>57</xdr:row>
      <xdr:rowOff>51546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8667475"/>
          <a:ext cx="889000" cy="115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18342</xdr:rowOff>
    </xdr:from>
    <xdr:to>
      <xdr:col>50</xdr:col>
      <xdr:colOff>165100</xdr:colOff>
      <xdr:row>58</xdr:row>
      <xdr:rowOff>119942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96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111069</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10055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96960</xdr:rowOff>
    </xdr:from>
    <xdr:to>
      <xdr:col>45</xdr:col>
      <xdr:colOff>177800</xdr:colOff>
      <xdr:row>57</xdr:row>
      <xdr:rowOff>51546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9355260"/>
          <a:ext cx="889000" cy="46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21213</xdr:rowOff>
    </xdr:from>
    <xdr:to>
      <xdr:col>46</xdr:col>
      <xdr:colOff>38100</xdr:colOff>
      <xdr:row>58</xdr:row>
      <xdr:rowOff>122813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96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113940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1005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96960</xdr:rowOff>
    </xdr:from>
    <xdr:to>
      <xdr:col>41</xdr:col>
      <xdr:colOff>50800</xdr:colOff>
      <xdr:row>56</xdr:row>
      <xdr:rowOff>38258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9355260"/>
          <a:ext cx="889000" cy="28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5989</xdr:rowOff>
    </xdr:from>
    <xdr:to>
      <xdr:col>41</xdr:col>
      <xdr:colOff>101600</xdr:colOff>
      <xdr:row>58</xdr:row>
      <xdr:rowOff>107589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95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98716</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10042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12925</xdr:rowOff>
    </xdr:from>
    <xdr:to>
      <xdr:col>36</xdr:col>
      <xdr:colOff>165100</xdr:colOff>
      <xdr:row>58</xdr:row>
      <xdr:rowOff>114525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5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105652</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100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105489</xdr:rowOff>
    </xdr:from>
    <xdr:to>
      <xdr:col>55</xdr:col>
      <xdr:colOff>50800</xdr:colOff>
      <xdr:row>57</xdr:row>
      <xdr:rowOff>35639</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70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128366</xdr:rowOff>
    </xdr:from>
    <xdr:ext cx="690189"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5581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44175</xdr:rowOff>
    </xdr:from>
    <xdr:to>
      <xdr:col>50</xdr:col>
      <xdr:colOff>165100</xdr:colOff>
      <xdr:row>50</xdr:row>
      <xdr:rowOff>145775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86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48</xdr:row>
      <xdr:rowOff>162302</xdr:rowOff>
    </xdr:from>
    <xdr:ext cx="690189"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294205" y="83919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746</xdr:rowOff>
    </xdr:from>
    <xdr:to>
      <xdr:col>46</xdr:col>
      <xdr:colOff>38100</xdr:colOff>
      <xdr:row>57</xdr:row>
      <xdr:rowOff>102346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77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55</xdr:row>
      <xdr:rowOff>118873</xdr:rowOff>
    </xdr:from>
    <xdr:ext cx="690189"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05205" y="9548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46160</xdr:rowOff>
    </xdr:from>
    <xdr:to>
      <xdr:col>41</xdr:col>
      <xdr:colOff>101600</xdr:colOff>
      <xdr:row>54</xdr:row>
      <xdr:rowOff>147760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3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52</xdr:row>
      <xdr:rowOff>164287</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16205" y="90796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158908</xdr:rowOff>
    </xdr:from>
    <xdr:to>
      <xdr:col>36</xdr:col>
      <xdr:colOff>165100</xdr:colOff>
      <xdr:row>56</xdr:row>
      <xdr:rowOff>89058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58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54</xdr:row>
      <xdr:rowOff>105585</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27205" y="9363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23902</xdr:rowOff>
    </xdr:from>
    <xdr:to>
      <xdr:col>55</xdr:col>
      <xdr:colOff>0</xdr:colOff>
      <xdr:row>76</xdr:row>
      <xdr:rowOff>39300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2882652"/>
          <a:ext cx="838200" cy="18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23902</xdr:rowOff>
    </xdr:from>
    <xdr:to>
      <xdr:col>50</xdr:col>
      <xdr:colOff>114300</xdr:colOff>
      <xdr:row>78</xdr:row>
      <xdr:rowOff>88077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2882652"/>
          <a:ext cx="889000" cy="57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164314</xdr:rowOff>
    </xdr:from>
    <xdr:to>
      <xdr:col>45</xdr:col>
      <xdr:colOff>177800</xdr:colOff>
      <xdr:row>78</xdr:row>
      <xdr:rowOff>88077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023064"/>
          <a:ext cx="889000" cy="43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164314</xdr:rowOff>
    </xdr:from>
    <xdr:to>
      <xdr:col>41</xdr:col>
      <xdr:colOff>50800</xdr:colOff>
      <xdr:row>76</xdr:row>
      <xdr:rowOff>147538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023064"/>
          <a:ext cx="889000" cy="15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159950</xdr:rowOff>
    </xdr:from>
    <xdr:to>
      <xdr:col>55</xdr:col>
      <xdr:colOff>50800</xdr:colOff>
      <xdr:row>76</xdr:row>
      <xdr:rowOff>90100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0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11377</xdr:rowOff>
    </xdr:from>
    <xdr:ext cx="599010"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2870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144552</xdr:rowOff>
    </xdr:from>
    <xdr:to>
      <xdr:col>50</xdr:col>
      <xdr:colOff>165100</xdr:colOff>
      <xdr:row>75</xdr:row>
      <xdr:rowOff>74702</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283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91229</xdr:rowOff>
    </xdr:from>
    <xdr:ext cx="59901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39795" y="1260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37277</xdr:rowOff>
    </xdr:from>
    <xdr:to>
      <xdr:col>46</xdr:col>
      <xdr:colOff>38100</xdr:colOff>
      <xdr:row>78</xdr:row>
      <xdr:rowOff>138877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155404</xdr:rowOff>
    </xdr:from>
    <xdr:ext cx="59901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50795" y="13185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113514</xdr:rowOff>
    </xdr:from>
    <xdr:to>
      <xdr:col>41</xdr:col>
      <xdr:colOff>101600</xdr:colOff>
      <xdr:row>76</xdr:row>
      <xdr:rowOff>43664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297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60191</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61795" y="1274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96738</xdr:rowOff>
    </xdr:from>
    <xdr:to>
      <xdr:col>36</xdr:col>
      <xdr:colOff>165100</xdr:colOff>
      <xdr:row>77</xdr:row>
      <xdr:rowOff>26888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12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43415</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672795" y="12902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94</xdr:row>
      <xdr:rowOff>109970</xdr:rowOff>
    </xdr:from>
    <xdr:to>
      <xdr:col>54</xdr:col>
      <xdr:colOff>189865</xdr:colOff>
      <xdr:row>98</xdr:row>
      <xdr:rowOff>138280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6226270"/>
          <a:ext cx="1270" cy="714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154912</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5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138280</xdr:rowOff>
    </xdr:from>
    <xdr:to>
      <xdr:col>55</xdr:col>
      <xdr:colOff>88900</xdr:colOff>
      <xdr:row>98</xdr:row>
      <xdr:rowOff>138280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40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56647</xdr:rowOff>
    </xdr:from>
    <xdr:ext cx="690189"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60014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94</xdr:row>
      <xdr:rowOff>109970</xdr:rowOff>
    </xdr:from>
    <xdr:to>
      <xdr:col>55</xdr:col>
      <xdr:colOff>88900</xdr:colOff>
      <xdr:row>94</xdr:row>
      <xdr:rowOff>109970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226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50667</xdr:rowOff>
    </xdr:from>
    <xdr:to>
      <xdr:col>55</xdr:col>
      <xdr:colOff>0</xdr:colOff>
      <xdr:row>97</xdr:row>
      <xdr:rowOff>82423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639300" y="15652617"/>
          <a:ext cx="838200" cy="106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27911</xdr:rowOff>
    </xdr:from>
    <xdr:ext cx="599010"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8300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49484</xdr:rowOff>
    </xdr:from>
    <xdr:to>
      <xdr:col>55</xdr:col>
      <xdr:colOff>50800</xdr:colOff>
      <xdr:row>98</xdr:row>
      <xdr:rowOff>151084</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85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50667</xdr:rowOff>
    </xdr:from>
    <xdr:to>
      <xdr:col>50</xdr:col>
      <xdr:colOff>114300</xdr:colOff>
      <xdr:row>97</xdr:row>
      <xdr:rowOff>75598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5652617"/>
          <a:ext cx="889000" cy="105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49870</xdr:rowOff>
    </xdr:from>
    <xdr:to>
      <xdr:col>50</xdr:col>
      <xdr:colOff>165100</xdr:colOff>
      <xdr:row>98</xdr:row>
      <xdr:rowOff>151470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85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142597</xdr:rowOff>
    </xdr:from>
    <xdr:ext cx="59901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39795" y="1694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27378</xdr:rowOff>
    </xdr:from>
    <xdr:to>
      <xdr:col>45</xdr:col>
      <xdr:colOff>177800</xdr:colOff>
      <xdr:row>97</xdr:row>
      <xdr:rowOff>75598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7861300" y="16315128"/>
          <a:ext cx="889000" cy="39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47182</xdr:rowOff>
    </xdr:from>
    <xdr:to>
      <xdr:col>46</xdr:col>
      <xdr:colOff>38100</xdr:colOff>
      <xdr:row>98</xdr:row>
      <xdr:rowOff>148782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84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139909</xdr:rowOff>
    </xdr:from>
    <xdr:ext cx="59901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50795" y="1694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27378</xdr:rowOff>
    </xdr:from>
    <xdr:to>
      <xdr:col>41</xdr:col>
      <xdr:colOff>50800</xdr:colOff>
      <xdr:row>96</xdr:row>
      <xdr:rowOff>112285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315128"/>
          <a:ext cx="889000" cy="25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46006</xdr:rowOff>
    </xdr:from>
    <xdr:to>
      <xdr:col>41</xdr:col>
      <xdr:colOff>101600</xdr:colOff>
      <xdr:row>98</xdr:row>
      <xdr:rowOff>147606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84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138733</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61795" y="16940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44569</xdr:rowOff>
    </xdr:from>
    <xdr:to>
      <xdr:col>36</xdr:col>
      <xdr:colOff>165100</xdr:colOff>
      <xdr:row>98</xdr:row>
      <xdr:rowOff>146169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846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137296</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672795" y="1693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31623</xdr:rowOff>
    </xdr:from>
    <xdr:to>
      <xdr:col>55</xdr:col>
      <xdr:colOff>50800</xdr:colOff>
      <xdr:row>97</xdr:row>
      <xdr:rowOff>133223</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66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54500</xdr:rowOff>
    </xdr:from>
    <xdr:ext cx="690189"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5137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171317</xdr:rowOff>
    </xdr:from>
    <xdr:to>
      <xdr:col>50</xdr:col>
      <xdr:colOff>165100</xdr:colOff>
      <xdr:row>91</xdr:row>
      <xdr:rowOff>101467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56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89</xdr:row>
      <xdr:rowOff>117994</xdr:rowOff>
    </xdr:from>
    <xdr:ext cx="690189"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294205" y="153770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24798</xdr:rowOff>
    </xdr:from>
    <xdr:to>
      <xdr:col>46</xdr:col>
      <xdr:colOff>38100</xdr:colOff>
      <xdr:row>97</xdr:row>
      <xdr:rowOff>126398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6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95</xdr:row>
      <xdr:rowOff>142925</xdr:rowOff>
    </xdr:from>
    <xdr:ext cx="690189"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05205" y="164306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148028</xdr:rowOff>
    </xdr:from>
    <xdr:to>
      <xdr:col>41</xdr:col>
      <xdr:colOff>101600</xdr:colOff>
      <xdr:row>95</xdr:row>
      <xdr:rowOff>78178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26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93</xdr:row>
      <xdr:rowOff>94705</xdr:rowOff>
    </xdr:from>
    <xdr:ext cx="690189"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16205" y="160395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61485</xdr:rowOff>
    </xdr:from>
    <xdr:to>
      <xdr:col>36</xdr:col>
      <xdr:colOff>165100</xdr:colOff>
      <xdr:row>96</xdr:row>
      <xdr:rowOff>163085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52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95</xdr:row>
      <xdr:rowOff>8162</xdr:rowOff>
    </xdr:from>
    <xdr:ext cx="690189"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627205" y="162959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106340</xdr:rowOff>
    </xdr:from>
    <xdr:to>
      <xdr:col>85</xdr:col>
      <xdr:colOff>127000</xdr:colOff>
      <xdr:row>39</xdr:row>
      <xdr:rowOff>37657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621440"/>
          <a:ext cx="838200" cy="10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156106</xdr:rowOff>
    </xdr:from>
    <xdr:to>
      <xdr:col>81</xdr:col>
      <xdr:colOff>50800</xdr:colOff>
      <xdr:row>39</xdr:row>
      <xdr:rowOff>37657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499756"/>
          <a:ext cx="889000" cy="22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155234</xdr:rowOff>
    </xdr:from>
    <xdr:to>
      <xdr:col>76</xdr:col>
      <xdr:colOff>114300</xdr:colOff>
      <xdr:row>37</xdr:row>
      <xdr:rowOff>156106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498884"/>
          <a:ext cx="8890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137060</xdr:rowOff>
    </xdr:from>
    <xdr:to>
      <xdr:col>71</xdr:col>
      <xdr:colOff>177800</xdr:colOff>
      <xdr:row>37</xdr:row>
      <xdr:rowOff>155234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309260"/>
          <a:ext cx="889000" cy="18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55540</xdr:rowOff>
    </xdr:from>
    <xdr:to>
      <xdr:col>85</xdr:col>
      <xdr:colOff>177800</xdr:colOff>
      <xdr:row>38</xdr:row>
      <xdr:rowOff>157140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57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14917</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35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158307</xdr:rowOff>
    </xdr:from>
    <xdr:to>
      <xdr:col>81</xdr:col>
      <xdr:colOff>101600</xdr:colOff>
      <xdr:row>39</xdr:row>
      <xdr:rowOff>88457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67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79584</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76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105306</xdr:rowOff>
    </xdr:from>
    <xdr:to>
      <xdr:col>76</xdr:col>
      <xdr:colOff>165100</xdr:colOff>
      <xdr:row>38</xdr:row>
      <xdr:rowOff>35456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4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51983</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22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104434</xdr:rowOff>
    </xdr:from>
    <xdr:to>
      <xdr:col>72</xdr:col>
      <xdr:colOff>38100</xdr:colOff>
      <xdr:row>38</xdr:row>
      <xdr:rowOff>34584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4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51111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22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86260</xdr:rowOff>
    </xdr:from>
    <xdr:to>
      <xdr:col>67</xdr:col>
      <xdr:colOff>101600</xdr:colOff>
      <xdr:row>37</xdr:row>
      <xdr:rowOff>16410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2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32937</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14795" y="603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73</xdr:row>
      <xdr:rowOff>168927</xdr:rowOff>
    </xdr:from>
    <xdr:ext cx="685572"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760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71</xdr:row>
      <xdr:rowOff>130827</xdr:rowOff>
    </xdr:from>
    <xdr:ext cx="685572"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760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98709</xdr:rowOff>
    </xdr:from>
    <xdr:to>
      <xdr:col>85</xdr:col>
      <xdr:colOff>126364</xdr:colOff>
      <xdr:row>79</xdr:row>
      <xdr:rowOff>44450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957459"/>
          <a:ext cx="1269" cy="631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45386</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73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75</xdr:row>
      <xdr:rowOff>98709</xdr:rowOff>
    </xdr:from>
    <xdr:to>
      <xdr:col>86</xdr:col>
      <xdr:colOff>25400</xdr:colOff>
      <xdr:row>75</xdr:row>
      <xdr:rowOff>98709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95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104704</xdr:rowOff>
    </xdr:from>
    <xdr:to>
      <xdr:col>85</xdr:col>
      <xdr:colOff>127000</xdr:colOff>
      <xdr:row>75</xdr:row>
      <xdr:rowOff>106425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963454"/>
          <a:ext cx="838200" cy="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9989</xdr:rowOff>
    </xdr:from>
    <xdr:ext cx="599010"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383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31562</xdr:rowOff>
    </xdr:from>
    <xdr:to>
      <xdr:col>85</xdr:col>
      <xdr:colOff>177800</xdr:colOff>
      <xdr:row>78</xdr:row>
      <xdr:rowOff>133162</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4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77441</xdr:rowOff>
    </xdr:from>
    <xdr:to>
      <xdr:col>81</xdr:col>
      <xdr:colOff>50800</xdr:colOff>
      <xdr:row>75</xdr:row>
      <xdr:rowOff>104704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078941"/>
          <a:ext cx="889000" cy="88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27077</xdr:rowOff>
    </xdr:from>
    <xdr:to>
      <xdr:col>81</xdr:col>
      <xdr:colOff>101600</xdr:colOff>
      <xdr:row>78</xdr:row>
      <xdr:rowOff>128677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400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119804</xdr:rowOff>
    </xdr:from>
    <xdr:ext cx="599010"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181795" y="13492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77441</xdr:rowOff>
    </xdr:from>
    <xdr:to>
      <xdr:col>76</xdr:col>
      <xdr:colOff>114300</xdr:colOff>
      <xdr:row>75</xdr:row>
      <xdr:rowOff>161812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078941"/>
          <a:ext cx="889000" cy="94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40162</xdr:rowOff>
    </xdr:from>
    <xdr:to>
      <xdr:col>76</xdr:col>
      <xdr:colOff>165100</xdr:colOff>
      <xdr:row>78</xdr:row>
      <xdr:rowOff>141762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41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132889</xdr:rowOff>
    </xdr:from>
    <xdr:ext cx="59901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292795" y="13505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161812</xdr:rowOff>
    </xdr:from>
    <xdr:to>
      <xdr:col>71</xdr:col>
      <xdr:colOff>177800</xdr:colOff>
      <xdr:row>76</xdr:row>
      <xdr:rowOff>46811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20562"/>
          <a:ext cx="889000" cy="5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50963</xdr:rowOff>
    </xdr:from>
    <xdr:to>
      <xdr:col>72</xdr:col>
      <xdr:colOff>38100</xdr:colOff>
      <xdr:row>78</xdr:row>
      <xdr:rowOff>152563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42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143690</xdr:rowOff>
    </xdr:from>
    <xdr:ext cx="59901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03795" y="1351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48938</xdr:rowOff>
    </xdr:from>
    <xdr:to>
      <xdr:col>67</xdr:col>
      <xdr:colOff>101600</xdr:colOff>
      <xdr:row>78</xdr:row>
      <xdr:rowOff>150538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4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141665</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14795" y="1351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55625</xdr:rowOff>
    </xdr:from>
    <xdr:to>
      <xdr:col>85</xdr:col>
      <xdr:colOff>177800</xdr:colOff>
      <xdr:row>75</xdr:row>
      <xdr:rowOff>157225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1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938</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859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53904</xdr:rowOff>
    </xdr:from>
    <xdr:to>
      <xdr:col>81</xdr:col>
      <xdr:colOff>101600</xdr:colOff>
      <xdr:row>75</xdr:row>
      <xdr:rowOff>155504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1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581</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68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26641</xdr:rowOff>
    </xdr:from>
    <xdr:to>
      <xdr:col>76</xdr:col>
      <xdr:colOff>165100</xdr:colOff>
      <xdr:row>70</xdr:row>
      <xdr:rowOff>128241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02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74</xdr:col>
      <xdr:colOff>150205</xdr:colOff>
      <xdr:row>68</xdr:row>
      <xdr:rowOff>144768</xdr:rowOff>
    </xdr:from>
    <xdr:ext cx="690189"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47205" y="118033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111012</xdr:rowOff>
    </xdr:from>
    <xdr:to>
      <xdr:col>72</xdr:col>
      <xdr:colOff>38100</xdr:colOff>
      <xdr:row>76</xdr:row>
      <xdr:rowOff>41162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96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57689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74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167461</xdr:rowOff>
    </xdr:from>
    <xdr:to>
      <xdr:col>67</xdr:col>
      <xdr:colOff>101600</xdr:colOff>
      <xdr:row>76</xdr:row>
      <xdr:rowOff>97611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114138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280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64129</xdr:rowOff>
    </xdr:from>
    <xdr:to>
      <xdr:col>85</xdr:col>
      <xdr:colOff>127000</xdr:colOff>
      <xdr:row>96</xdr:row>
      <xdr:rowOff>159545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523329"/>
          <a:ext cx="838200" cy="9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115581</xdr:rowOff>
    </xdr:from>
    <xdr:to>
      <xdr:col>81</xdr:col>
      <xdr:colOff>50800</xdr:colOff>
      <xdr:row>96</xdr:row>
      <xdr:rowOff>159545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4592300" y="16574781"/>
          <a:ext cx="889000" cy="4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115581</xdr:rowOff>
    </xdr:from>
    <xdr:to>
      <xdr:col>76</xdr:col>
      <xdr:colOff>114300</xdr:colOff>
      <xdr:row>97</xdr:row>
      <xdr:rowOff>167542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574781"/>
          <a:ext cx="889000" cy="22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167542</xdr:rowOff>
    </xdr:from>
    <xdr:to>
      <xdr:col>71</xdr:col>
      <xdr:colOff>177800</xdr:colOff>
      <xdr:row>98</xdr:row>
      <xdr:rowOff>86776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798192"/>
          <a:ext cx="889000" cy="9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13329</xdr:rowOff>
    </xdr:from>
    <xdr:to>
      <xdr:col>85</xdr:col>
      <xdr:colOff>177800</xdr:colOff>
      <xdr:row>96</xdr:row>
      <xdr:rowOff>114929</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4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36206</xdr:rowOff>
    </xdr:from>
    <xdr:ext cx="599010"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32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108745</xdr:rowOff>
    </xdr:from>
    <xdr:to>
      <xdr:col>81</xdr:col>
      <xdr:colOff>101600</xdr:colOff>
      <xdr:row>97</xdr:row>
      <xdr:rowOff>38895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56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55422</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181795" y="1634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64781</xdr:rowOff>
    </xdr:from>
    <xdr:to>
      <xdr:col>76</xdr:col>
      <xdr:colOff>165100</xdr:colOff>
      <xdr:row>96</xdr:row>
      <xdr:rowOff>166381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52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11458</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29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116742</xdr:rowOff>
    </xdr:from>
    <xdr:to>
      <xdr:col>72</xdr:col>
      <xdr:colOff>38100</xdr:colOff>
      <xdr:row>98</xdr:row>
      <xdr:rowOff>46892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74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38019</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03795" y="16840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35976</xdr:rowOff>
    </xdr:from>
    <xdr:to>
      <xdr:col>67</xdr:col>
      <xdr:colOff>101600</xdr:colOff>
      <xdr:row>98</xdr:row>
      <xdr:rowOff>137576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128703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3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16336</xdr:rowOff>
    </xdr:from>
    <xdr:to>
      <xdr:col>116</xdr:col>
      <xdr:colOff>63500</xdr:colOff>
      <xdr:row>74</xdr:row>
      <xdr:rowOff>68328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703636"/>
          <a:ext cx="838200" cy="5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16336</xdr:rowOff>
    </xdr:from>
    <xdr:to>
      <xdr:col>111</xdr:col>
      <xdr:colOff>177800</xdr:colOff>
      <xdr:row>75</xdr:row>
      <xdr:rowOff>27115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703636"/>
          <a:ext cx="889000" cy="18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28551</xdr:rowOff>
    </xdr:from>
    <xdr:to>
      <xdr:col>107</xdr:col>
      <xdr:colOff>50800</xdr:colOff>
      <xdr:row>75</xdr:row>
      <xdr:rowOff>27115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715851"/>
          <a:ext cx="889000" cy="17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94159</xdr:rowOff>
    </xdr:from>
    <xdr:to>
      <xdr:col>102</xdr:col>
      <xdr:colOff>114300</xdr:colOff>
      <xdr:row>74</xdr:row>
      <xdr:rowOff>28551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610009"/>
          <a:ext cx="889000" cy="1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17528</xdr:rowOff>
    </xdr:from>
    <xdr:to>
      <xdr:col>116</xdr:col>
      <xdr:colOff>114300</xdr:colOff>
      <xdr:row>74</xdr:row>
      <xdr:rowOff>119128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0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40405</xdr:rowOff>
    </xdr:from>
    <xdr:ext cx="599010"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5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136986</xdr:rowOff>
    </xdr:from>
    <xdr:to>
      <xdr:col>112</xdr:col>
      <xdr:colOff>38100</xdr:colOff>
      <xdr:row>74</xdr:row>
      <xdr:rowOff>67136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83663</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2428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147765</xdr:rowOff>
    </xdr:from>
    <xdr:to>
      <xdr:col>107</xdr:col>
      <xdr:colOff>101600</xdr:colOff>
      <xdr:row>75</xdr:row>
      <xdr:rowOff>77915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8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94442</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610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149201</xdr:rowOff>
    </xdr:from>
    <xdr:to>
      <xdr:col>102</xdr:col>
      <xdr:colOff>165100</xdr:colOff>
      <xdr:row>74</xdr:row>
      <xdr:rowOff>79351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6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95878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440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43359</xdr:rowOff>
    </xdr:from>
    <xdr:to>
      <xdr:col>98</xdr:col>
      <xdr:colOff>38100</xdr:colOff>
      <xdr:row>73</xdr:row>
      <xdr:rowOff>144959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5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161486</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2334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5,760</a:t>
          </a:r>
          <a:r>
            <a:rPr kumimoji="1" lang="ja-JP" altLang="en-US" sz="1300">
              <a:latin typeface="ＭＳ Ｐゴシック" panose="020B0600070205080204" pitchFamily="50" charset="-128"/>
              <a:ea typeface="ＭＳ Ｐゴシック" panose="020B0600070205080204" pitchFamily="50" charset="-128"/>
            </a:rPr>
            <a:t>千円となっている。人口の少ない本村において、住民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は高額になり、類似団体と比較しても、ほとんどの性質別において、非常に高く推移している。小離島群から構成されるという特殊性から、公共施設数も多く、維持管理に費用を要し、物件費等の財政需要も高い。ブロードバンド関連の維持管理業務や、イベントに係る事業費などにより</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較し特に物件費が増加しており、加えて、引き続き人口は減少傾向にあることから、人口１人当たりに換算すると類似団体を大きく上回っている。今後、各課や出先機関ごとの適切な職員数配置に努め、人件費の抑制を図り、また、緊急性・重要性により事業の優先順位を精査し、物件費の削減に努める。</a:t>
          </a:r>
        </a:p>
        <a:p>
          <a:r>
            <a:rPr kumimoji="1" lang="ja-JP" altLang="en-US" sz="1300">
              <a:latin typeface="ＭＳ Ｐゴシック" panose="020B0600070205080204" pitchFamily="50" charset="-128"/>
              <a:ea typeface="ＭＳ Ｐゴシック" panose="020B0600070205080204" pitchFamily="50" charset="-128"/>
            </a:rPr>
            <a:t>それ以外は大きく変動していないが、普通建設事業費は、前年度に光ファイバケーブルの整備を実施したことなどが原因で急増したため、本年度は大きく減少している。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143772</xdr:rowOff>
    </xdr:from>
    <xdr:to>
      <xdr:col>24</xdr:col>
      <xdr:colOff>63500</xdr:colOff>
      <xdr:row>31</xdr:row>
      <xdr:rowOff>130827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5287272"/>
          <a:ext cx="838200" cy="15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167661</xdr:rowOff>
    </xdr:from>
    <xdr:to>
      <xdr:col>19</xdr:col>
      <xdr:colOff>177800</xdr:colOff>
      <xdr:row>31</xdr:row>
      <xdr:rowOff>130827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5311161"/>
          <a:ext cx="889000" cy="1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167661</xdr:rowOff>
    </xdr:from>
    <xdr:to>
      <xdr:col>15</xdr:col>
      <xdr:colOff>50800</xdr:colOff>
      <xdr:row>32</xdr:row>
      <xdr:rowOff>154502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5311161"/>
          <a:ext cx="889000" cy="32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22057</xdr:rowOff>
    </xdr:from>
    <xdr:to>
      <xdr:col>10</xdr:col>
      <xdr:colOff>114300</xdr:colOff>
      <xdr:row>32</xdr:row>
      <xdr:rowOff>154502</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5508457"/>
          <a:ext cx="889000" cy="13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92972</xdr:rowOff>
    </xdr:from>
    <xdr:to>
      <xdr:col>24</xdr:col>
      <xdr:colOff>114300</xdr:colOff>
      <xdr:row>31</xdr:row>
      <xdr:rowOff>23122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52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45999</xdr:rowOff>
    </xdr:from>
    <xdr:ext cx="599010"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189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80027</xdr:rowOff>
    </xdr:from>
    <xdr:to>
      <xdr:col>20</xdr:col>
      <xdr:colOff>38100</xdr:colOff>
      <xdr:row>32</xdr:row>
      <xdr:rowOff>10177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539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26704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17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116861</xdr:rowOff>
    </xdr:from>
    <xdr:to>
      <xdr:col>15</xdr:col>
      <xdr:colOff>101600</xdr:colOff>
      <xdr:row>31</xdr:row>
      <xdr:rowOff>47011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52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63538</xdr:rowOff>
    </xdr:from>
    <xdr:ext cx="599010"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08795" y="503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103702</xdr:rowOff>
    </xdr:from>
    <xdr:to>
      <xdr:col>10</xdr:col>
      <xdr:colOff>165100</xdr:colOff>
      <xdr:row>33</xdr:row>
      <xdr:rowOff>33852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559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50379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36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142707</xdr:rowOff>
    </xdr:from>
    <xdr:to>
      <xdr:col>6</xdr:col>
      <xdr:colOff>38100</xdr:colOff>
      <xdr:row>32</xdr:row>
      <xdr:rowOff>72857</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545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89384</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23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112340</xdr:rowOff>
    </xdr:from>
    <xdr:to>
      <xdr:col>24</xdr:col>
      <xdr:colOff>62865</xdr:colOff>
      <xdr:row>58</xdr:row>
      <xdr:rowOff>108862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370640"/>
          <a:ext cx="1270" cy="68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112689</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5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108862</xdr:rowOff>
    </xdr:from>
    <xdr:to>
      <xdr:col>24</xdr:col>
      <xdr:colOff>152400</xdr:colOff>
      <xdr:row>58</xdr:row>
      <xdr:rowOff>108862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52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59017</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1458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112340</xdr:rowOff>
    </xdr:from>
    <xdr:to>
      <xdr:col>24</xdr:col>
      <xdr:colOff>152400</xdr:colOff>
      <xdr:row>54</xdr:row>
      <xdr:rowOff>112340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3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81776</xdr:rowOff>
    </xdr:from>
    <xdr:to>
      <xdr:col>24</xdr:col>
      <xdr:colOff>63500</xdr:colOff>
      <xdr:row>56</xdr:row>
      <xdr:rowOff>18686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8654276"/>
          <a:ext cx="838200" cy="96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132708</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9053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154281</xdr:rowOff>
    </xdr:from>
    <xdr:to>
      <xdr:col>24</xdr:col>
      <xdr:colOff>114300</xdr:colOff>
      <xdr:row>58</xdr:row>
      <xdr:rowOff>84431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9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81776</xdr:rowOff>
    </xdr:from>
    <xdr:to>
      <xdr:col>19</xdr:col>
      <xdr:colOff>177800</xdr:colOff>
      <xdr:row>56</xdr:row>
      <xdr:rowOff>132986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8654276"/>
          <a:ext cx="889000" cy="107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160608</xdr:rowOff>
    </xdr:from>
    <xdr:to>
      <xdr:col>20</xdr:col>
      <xdr:colOff>38100</xdr:colOff>
      <xdr:row>58</xdr:row>
      <xdr:rowOff>90758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81885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1002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132986</xdr:rowOff>
    </xdr:from>
    <xdr:to>
      <xdr:col>15</xdr:col>
      <xdr:colOff>50800</xdr:colOff>
      <xdr:row>56</xdr:row>
      <xdr:rowOff>145475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34186"/>
          <a:ext cx="889000" cy="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155189</xdr:rowOff>
    </xdr:from>
    <xdr:to>
      <xdr:col>15</xdr:col>
      <xdr:colOff>101600</xdr:colOff>
      <xdr:row>58</xdr:row>
      <xdr:rowOff>85339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2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76466</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10020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145475</xdr:rowOff>
    </xdr:from>
    <xdr:to>
      <xdr:col>10</xdr:col>
      <xdr:colOff>114300</xdr:colOff>
      <xdr:row>56</xdr:row>
      <xdr:rowOff>165056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746675"/>
          <a:ext cx="889000" cy="1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138929</xdr:rowOff>
    </xdr:from>
    <xdr:to>
      <xdr:col>10</xdr:col>
      <xdr:colOff>165100</xdr:colOff>
      <xdr:row>58</xdr:row>
      <xdr:rowOff>69079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1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60206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10004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154878</xdr:rowOff>
    </xdr:from>
    <xdr:to>
      <xdr:col>6</xdr:col>
      <xdr:colOff>38100</xdr:colOff>
      <xdr:row>58</xdr:row>
      <xdr:rowOff>85028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92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76155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10020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139336</xdr:rowOff>
    </xdr:from>
    <xdr:to>
      <xdr:col>24</xdr:col>
      <xdr:colOff>114300</xdr:colOff>
      <xdr:row>56</xdr:row>
      <xdr:rowOff>69486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5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162213</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205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30976</xdr:rowOff>
    </xdr:from>
    <xdr:to>
      <xdr:col>20</xdr:col>
      <xdr:colOff>38100</xdr:colOff>
      <xdr:row>50</xdr:row>
      <xdr:rowOff>132576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860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48</xdr:row>
      <xdr:rowOff>149103</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83787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82186</xdr:rowOff>
    </xdr:from>
    <xdr:to>
      <xdr:col>15</xdr:col>
      <xdr:colOff>101600</xdr:colOff>
      <xdr:row>57</xdr:row>
      <xdr:rowOff>12336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55</xdr:row>
      <xdr:rowOff>28863</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563205" y="94586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94675</xdr:rowOff>
    </xdr:from>
    <xdr:to>
      <xdr:col>10</xdr:col>
      <xdr:colOff>165100</xdr:colOff>
      <xdr:row>57</xdr:row>
      <xdr:rowOff>24825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9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55</xdr:row>
      <xdr:rowOff>41352</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94711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114256</xdr:rowOff>
    </xdr:from>
    <xdr:to>
      <xdr:col>6</xdr:col>
      <xdr:colOff>38100</xdr:colOff>
      <xdr:row>57</xdr:row>
      <xdr:rowOff>44406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55</xdr:row>
      <xdr:rowOff>60933</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94906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101150</xdr:rowOff>
    </xdr:from>
    <xdr:to>
      <xdr:col>24</xdr:col>
      <xdr:colOff>63500</xdr:colOff>
      <xdr:row>76</xdr:row>
      <xdr:rowOff>147845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31350"/>
          <a:ext cx="838200" cy="4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134689</xdr:rowOff>
    </xdr:from>
    <xdr:to>
      <xdr:col>19</xdr:col>
      <xdr:colOff>177800</xdr:colOff>
      <xdr:row>76</xdr:row>
      <xdr:rowOff>147845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164889"/>
          <a:ext cx="889000" cy="1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134689</xdr:rowOff>
    </xdr:from>
    <xdr:to>
      <xdr:col>15</xdr:col>
      <xdr:colOff>50800</xdr:colOff>
      <xdr:row>76</xdr:row>
      <xdr:rowOff>141421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64889"/>
          <a:ext cx="889000" cy="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141421</xdr:rowOff>
    </xdr:from>
    <xdr:to>
      <xdr:col>10</xdr:col>
      <xdr:colOff>114300</xdr:colOff>
      <xdr:row>77</xdr:row>
      <xdr:rowOff>122637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71621"/>
          <a:ext cx="889000" cy="15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50350</xdr:rowOff>
    </xdr:from>
    <xdr:to>
      <xdr:col>24</xdr:col>
      <xdr:colOff>114300</xdr:colOff>
      <xdr:row>76</xdr:row>
      <xdr:rowOff>151950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8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73228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3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97045</xdr:rowOff>
    </xdr:from>
    <xdr:to>
      <xdr:col>20</xdr:col>
      <xdr:colOff>38100</xdr:colOff>
      <xdr:row>77</xdr:row>
      <xdr:rowOff>27195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2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43722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02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83889</xdr:rowOff>
    </xdr:from>
    <xdr:to>
      <xdr:col>15</xdr:col>
      <xdr:colOff>101600</xdr:colOff>
      <xdr:row>77</xdr:row>
      <xdr:rowOff>14039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1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30566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8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90621</xdr:rowOff>
    </xdr:from>
    <xdr:to>
      <xdr:col>10</xdr:col>
      <xdr:colOff>165100</xdr:colOff>
      <xdr:row>77</xdr:row>
      <xdr:rowOff>20771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2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37299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9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71837</xdr:rowOff>
    </xdr:from>
    <xdr:to>
      <xdr:col>6</xdr:col>
      <xdr:colOff>38100</xdr:colOff>
      <xdr:row>78</xdr:row>
      <xdr:rowOff>1987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7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18514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48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69326</xdr:rowOff>
    </xdr:from>
    <xdr:to>
      <xdr:col>24</xdr:col>
      <xdr:colOff>63500</xdr:colOff>
      <xdr:row>93</xdr:row>
      <xdr:rowOff>123498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5671276"/>
          <a:ext cx="838200" cy="39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123498</xdr:rowOff>
    </xdr:from>
    <xdr:to>
      <xdr:col>19</xdr:col>
      <xdr:colOff>177800</xdr:colOff>
      <xdr:row>93</xdr:row>
      <xdr:rowOff>137097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068348"/>
          <a:ext cx="889000" cy="1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87509</xdr:rowOff>
    </xdr:from>
    <xdr:to>
      <xdr:col>15</xdr:col>
      <xdr:colOff>50800</xdr:colOff>
      <xdr:row>93</xdr:row>
      <xdr:rowOff>137097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032359"/>
          <a:ext cx="889000" cy="4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68576</xdr:rowOff>
    </xdr:from>
    <xdr:to>
      <xdr:col>10</xdr:col>
      <xdr:colOff>114300</xdr:colOff>
      <xdr:row>93</xdr:row>
      <xdr:rowOff>87509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013426"/>
          <a:ext cx="889000" cy="1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18526</xdr:rowOff>
    </xdr:from>
    <xdr:to>
      <xdr:col>24</xdr:col>
      <xdr:colOff>114300</xdr:colOff>
      <xdr:row>91</xdr:row>
      <xdr:rowOff>120126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62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143003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573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72698</xdr:rowOff>
    </xdr:from>
    <xdr:to>
      <xdr:col>20</xdr:col>
      <xdr:colOff>38100</xdr:colOff>
      <xdr:row>94</xdr:row>
      <xdr:rowOff>2848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01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19375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792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86297</xdr:rowOff>
    </xdr:from>
    <xdr:to>
      <xdr:col>15</xdr:col>
      <xdr:colOff>101600</xdr:colOff>
      <xdr:row>94</xdr:row>
      <xdr:rowOff>16447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03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32974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806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36709</xdr:rowOff>
    </xdr:from>
    <xdr:to>
      <xdr:col>10</xdr:col>
      <xdr:colOff>165100</xdr:colOff>
      <xdr:row>93</xdr:row>
      <xdr:rowOff>138309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9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154836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75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17776</xdr:rowOff>
    </xdr:from>
    <xdr:to>
      <xdr:col>6</xdr:col>
      <xdr:colOff>38100</xdr:colOff>
      <xdr:row>93</xdr:row>
      <xdr:rowOff>119376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596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135903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73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59779</xdr:rowOff>
    </xdr:from>
    <xdr:to>
      <xdr:col>55</xdr:col>
      <xdr:colOff>0</xdr:colOff>
      <xdr:row>54</xdr:row>
      <xdr:rowOff>16850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146629"/>
          <a:ext cx="838200" cy="12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59779</xdr:rowOff>
    </xdr:from>
    <xdr:to>
      <xdr:col>50</xdr:col>
      <xdr:colOff>114300</xdr:colOff>
      <xdr:row>55</xdr:row>
      <xdr:rowOff>37072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146629"/>
          <a:ext cx="889000" cy="3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25684</xdr:rowOff>
    </xdr:from>
    <xdr:to>
      <xdr:col>45</xdr:col>
      <xdr:colOff>177800</xdr:colOff>
      <xdr:row>55</xdr:row>
      <xdr:rowOff>37072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283984"/>
          <a:ext cx="889000" cy="18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25684</xdr:rowOff>
    </xdr:from>
    <xdr:to>
      <xdr:col>41</xdr:col>
      <xdr:colOff>50800</xdr:colOff>
      <xdr:row>54</xdr:row>
      <xdr:rowOff>76959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283984"/>
          <a:ext cx="889000" cy="5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137500</xdr:rowOff>
    </xdr:from>
    <xdr:to>
      <xdr:col>55</xdr:col>
      <xdr:colOff>50800</xdr:colOff>
      <xdr:row>54</xdr:row>
      <xdr:rowOff>67650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22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160377</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07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8979</xdr:rowOff>
    </xdr:from>
    <xdr:to>
      <xdr:col>50</xdr:col>
      <xdr:colOff>165100</xdr:colOff>
      <xdr:row>53</xdr:row>
      <xdr:rowOff>110579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0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127106</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8871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157722</xdr:rowOff>
    </xdr:from>
    <xdr:to>
      <xdr:col>46</xdr:col>
      <xdr:colOff>38100</xdr:colOff>
      <xdr:row>55</xdr:row>
      <xdr:rowOff>87872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41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104399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191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146334</xdr:rowOff>
    </xdr:from>
    <xdr:to>
      <xdr:col>41</xdr:col>
      <xdr:colOff>101600</xdr:colOff>
      <xdr:row>54</xdr:row>
      <xdr:rowOff>76484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2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93011</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008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26159</xdr:rowOff>
    </xdr:from>
    <xdr:to>
      <xdr:col>36</xdr:col>
      <xdr:colOff>165100</xdr:colOff>
      <xdr:row>54</xdr:row>
      <xdr:rowOff>127759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28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144286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059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163044</xdr:rowOff>
    </xdr:from>
    <xdr:to>
      <xdr:col>55</xdr:col>
      <xdr:colOff>0</xdr:colOff>
      <xdr:row>79</xdr:row>
      <xdr:rowOff>71411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36144"/>
          <a:ext cx="838200" cy="7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163044</xdr:rowOff>
    </xdr:from>
    <xdr:to>
      <xdr:col>50</xdr:col>
      <xdr:colOff>114300</xdr:colOff>
      <xdr:row>79</xdr:row>
      <xdr:rowOff>57589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36144"/>
          <a:ext cx="889000" cy="6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57589</xdr:rowOff>
    </xdr:from>
    <xdr:to>
      <xdr:col>45</xdr:col>
      <xdr:colOff>177800</xdr:colOff>
      <xdr:row>79</xdr:row>
      <xdr:rowOff>75665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02139"/>
          <a:ext cx="889000" cy="1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70538</xdr:rowOff>
    </xdr:from>
    <xdr:to>
      <xdr:col>41</xdr:col>
      <xdr:colOff>50800</xdr:colOff>
      <xdr:row>79</xdr:row>
      <xdr:rowOff>75665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15088"/>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20611</xdr:rowOff>
    </xdr:from>
    <xdr:to>
      <xdr:col>55</xdr:col>
      <xdr:colOff>50800</xdr:colOff>
      <xdr:row>79</xdr:row>
      <xdr:rowOff>122211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6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106988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8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112244</xdr:rowOff>
    </xdr:from>
    <xdr:to>
      <xdr:col>50</xdr:col>
      <xdr:colOff>165100</xdr:colOff>
      <xdr:row>79</xdr:row>
      <xdr:rowOff>42394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8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58921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26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6789</xdr:rowOff>
    </xdr:from>
    <xdr:to>
      <xdr:col>46</xdr:col>
      <xdr:colOff>38100</xdr:colOff>
      <xdr:row>79</xdr:row>
      <xdr:rowOff>108389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5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99516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24865</xdr:rowOff>
    </xdr:from>
    <xdr:to>
      <xdr:col>41</xdr:col>
      <xdr:colOff>101600</xdr:colOff>
      <xdr:row>79</xdr:row>
      <xdr:rowOff>126465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6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117592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6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19738</xdr:rowOff>
    </xdr:from>
    <xdr:to>
      <xdr:col>36</xdr:col>
      <xdr:colOff>165100</xdr:colOff>
      <xdr:row>79</xdr:row>
      <xdr:rowOff>121338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6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112465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5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150513</xdr:rowOff>
    </xdr:from>
    <xdr:to>
      <xdr:col>55</xdr:col>
      <xdr:colOff>0</xdr:colOff>
      <xdr:row>97</xdr:row>
      <xdr:rowOff>9739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09713"/>
          <a:ext cx="838200" cy="3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9739</xdr:rowOff>
    </xdr:from>
    <xdr:to>
      <xdr:col>50</xdr:col>
      <xdr:colOff>114300</xdr:colOff>
      <xdr:row>97</xdr:row>
      <xdr:rowOff>33570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40389"/>
          <a:ext cx="889000" cy="2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11616</xdr:rowOff>
    </xdr:from>
    <xdr:to>
      <xdr:col>45</xdr:col>
      <xdr:colOff>177800</xdr:colOff>
      <xdr:row>97</xdr:row>
      <xdr:rowOff>33570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5956466"/>
          <a:ext cx="889000" cy="70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11616</xdr:rowOff>
    </xdr:from>
    <xdr:to>
      <xdr:col>41</xdr:col>
      <xdr:colOff>50800</xdr:colOff>
      <xdr:row>96</xdr:row>
      <xdr:rowOff>58550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5956466"/>
          <a:ext cx="889000" cy="56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99713</xdr:rowOff>
    </xdr:from>
    <xdr:to>
      <xdr:col>55</xdr:col>
      <xdr:colOff>50800</xdr:colOff>
      <xdr:row>97</xdr:row>
      <xdr:rowOff>29863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122590</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10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130389</xdr:rowOff>
    </xdr:from>
    <xdr:to>
      <xdr:col>50</xdr:col>
      <xdr:colOff>165100</xdr:colOff>
      <xdr:row>97</xdr:row>
      <xdr:rowOff>60539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77066</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36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154220</xdr:rowOff>
    </xdr:from>
    <xdr:to>
      <xdr:col>46</xdr:col>
      <xdr:colOff>38100</xdr:colOff>
      <xdr:row>97</xdr:row>
      <xdr:rowOff>84370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1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100897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38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132266</xdr:rowOff>
    </xdr:from>
    <xdr:to>
      <xdr:col>41</xdr:col>
      <xdr:colOff>101600</xdr:colOff>
      <xdr:row>93</xdr:row>
      <xdr:rowOff>62416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90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91</xdr:row>
      <xdr:rowOff>78943</xdr:rowOff>
    </xdr:from>
    <xdr:ext cx="690189"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16205" y="156808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7750</xdr:rowOff>
    </xdr:from>
    <xdr:to>
      <xdr:col>36</xdr:col>
      <xdr:colOff>165100</xdr:colOff>
      <xdr:row>96</xdr:row>
      <xdr:rowOff>109350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6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125877</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242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31050</xdr:rowOff>
    </xdr:from>
    <xdr:to>
      <xdr:col>85</xdr:col>
      <xdr:colOff>127000</xdr:colOff>
      <xdr:row>38</xdr:row>
      <xdr:rowOff>68777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74700"/>
          <a:ext cx="838200" cy="20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68777</xdr:rowOff>
    </xdr:from>
    <xdr:to>
      <xdr:col>81</xdr:col>
      <xdr:colOff>50800</xdr:colOff>
      <xdr:row>38</xdr:row>
      <xdr:rowOff>136499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83877"/>
          <a:ext cx="889000" cy="6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78172</xdr:rowOff>
    </xdr:from>
    <xdr:to>
      <xdr:col>76</xdr:col>
      <xdr:colOff>114300</xdr:colOff>
      <xdr:row>38</xdr:row>
      <xdr:rowOff>136499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21822"/>
          <a:ext cx="889000" cy="2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78172</xdr:rowOff>
    </xdr:from>
    <xdr:to>
      <xdr:col>71</xdr:col>
      <xdr:colOff>177800</xdr:colOff>
      <xdr:row>38</xdr:row>
      <xdr:rowOff>113796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21822"/>
          <a:ext cx="889000" cy="207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151700</xdr:rowOff>
    </xdr:from>
    <xdr:to>
      <xdr:col>85</xdr:col>
      <xdr:colOff>177800</xdr:colOff>
      <xdr:row>37</xdr:row>
      <xdr:rowOff>81850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3127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7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17977</xdr:rowOff>
    </xdr:from>
    <xdr:to>
      <xdr:col>81</xdr:col>
      <xdr:colOff>101600</xdr:colOff>
      <xdr:row>38</xdr:row>
      <xdr:rowOff>119577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110704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85699</xdr:rowOff>
    </xdr:from>
    <xdr:to>
      <xdr:col>76</xdr:col>
      <xdr:colOff>165100</xdr:colOff>
      <xdr:row>39</xdr:row>
      <xdr:rowOff>15849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0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6976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9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27372</xdr:rowOff>
    </xdr:from>
    <xdr:to>
      <xdr:col>72</xdr:col>
      <xdr:colOff>38100</xdr:colOff>
      <xdr:row>37</xdr:row>
      <xdr:rowOff>128972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145499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4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62996</xdr:rowOff>
    </xdr:from>
    <xdr:to>
      <xdr:col>67</xdr:col>
      <xdr:colOff>101600</xdr:colOff>
      <xdr:row>38</xdr:row>
      <xdr:rowOff>164596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7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155723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7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163916</xdr:rowOff>
    </xdr:from>
    <xdr:to>
      <xdr:col>85</xdr:col>
      <xdr:colOff>127000</xdr:colOff>
      <xdr:row>55</xdr:row>
      <xdr:rowOff>69283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422216"/>
          <a:ext cx="838200" cy="7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69283</xdr:rowOff>
    </xdr:from>
    <xdr:to>
      <xdr:col>81</xdr:col>
      <xdr:colOff>50800</xdr:colOff>
      <xdr:row>55</xdr:row>
      <xdr:rowOff>77403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499033"/>
          <a:ext cx="889000" cy="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55772</xdr:rowOff>
    </xdr:from>
    <xdr:to>
      <xdr:col>76</xdr:col>
      <xdr:colOff>114300</xdr:colOff>
      <xdr:row>55</xdr:row>
      <xdr:rowOff>77403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85522"/>
          <a:ext cx="889000" cy="2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121438</xdr:rowOff>
    </xdr:from>
    <xdr:to>
      <xdr:col>71</xdr:col>
      <xdr:colOff>177800</xdr:colOff>
      <xdr:row>55</xdr:row>
      <xdr:rowOff>55772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208288"/>
          <a:ext cx="889000" cy="27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113116</xdr:rowOff>
    </xdr:from>
    <xdr:to>
      <xdr:col>85</xdr:col>
      <xdr:colOff>177800</xdr:colOff>
      <xdr:row>55</xdr:row>
      <xdr:rowOff>43266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37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135993</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222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18483</xdr:rowOff>
    </xdr:from>
    <xdr:to>
      <xdr:col>81</xdr:col>
      <xdr:colOff>101600</xdr:colOff>
      <xdr:row>55</xdr:row>
      <xdr:rowOff>120083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44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136610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22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26603</xdr:rowOff>
    </xdr:from>
    <xdr:to>
      <xdr:col>76</xdr:col>
      <xdr:colOff>165100</xdr:colOff>
      <xdr:row>55</xdr:row>
      <xdr:rowOff>128203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45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144730</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23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4972</xdr:rowOff>
    </xdr:from>
    <xdr:to>
      <xdr:col>72</xdr:col>
      <xdr:colOff>38100</xdr:colOff>
      <xdr:row>55</xdr:row>
      <xdr:rowOff>106572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43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123099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20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70638</xdr:rowOff>
    </xdr:from>
    <xdr:to>
      <xdr:col>67</xdr:col>
      <xdr:colOff>101600</xdr:colOff>
      <xdr:row>54</xdr:row>
      <xdr:rowOff>788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15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17315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893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106339</xdr:rowOff>
    </xdr:from>
    <xdr:to>
      <xdr:col>85</xdr:col>
      <xdr:colOff>127000</xdr:colOff>
      <xdr:row>79</xdr:row>
      <xdr:rowOff>37657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479439"/>
          <a:ext cx="838200" cy="10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156105</xdr:rowOff>
    </xdr:from>
    <xdr:to>
      <xdr:col>81</xdr:col>
      <xdr:colOff>50800</xdr:colOff>
      <xdr:row>79</xdr:row>
      <xdr:rowOff>37657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357755"/>
          <a:ext cx="889000" cy="22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155234</xdr:rowOff>
    </xdr:from>
    <xdr:to>
      <xdr:col>76</xdr:col>
      <xdr:colOff>114300</xdr:colOff>
      <xdr:row>77</xdr:row>
      <xdr:rowOff>156105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356884"/>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137060</xdr:rowOff>
    </xdr:from>
    <xdr:to>
      <xdr:col>71</xdr:col>
      <xdr:colOff>177800</xdr:colOff>
      <xdr:row>77</xdr:row>
      <xdr:rowOff>155234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167260"/>
          <a:ext cx="889000" cy="18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55539</xdr:rowOff>
    </xdr:from>
    <xdr:to>
      <xdr:col>85</xdr:col>
      <xdr:colOff>177800</xdr:colOff>
      <xdr:row>78</xdr:row>
      <xdr:rowOff>157139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14916</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1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158307</xdr:rowOff>
    </xdr:from>
    <xdr:to>
      <xdr:col>81</xdr:col>
      <xdr:colOff>101600</xdr:colOff>
      <xdr:row>79</xdr:row>
      <xdr:rowOff>88457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79584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105305</xdr:rowOff>
    </xdr:from>
    <xdr:to>
      <xdr:col>76</xdr:col>
      <xdr:colOff>165100</xdr:colOff>
      <xdr:row>78</xdr:row>
      <xdr:rowOff>35455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30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51982</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08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104434</xdr:rowOff>
    </xdr:from>
    <xdr:to>
      <xdr:col>72</xdr:col>
      <xdr:colOff>38100</xdr:colOff>
      <xdr:row>78</xdr:row>
      <xdr:rowOff>34584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51111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0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86260</xdr:rowOff>
    </xdr:from>
    <xdr:to>
      <xdr:col>67</xdr:col>
      <xdr:colOff>101600</xdr:colOff>
      <xdr:row>77</xdr:row>
      <xdr:rowOff>16410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11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32937</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8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95</xdr:row>
      <xdr:rowOff>98710</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6386460"/>
          <a:ext cx="1269" cy="63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45387</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616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95</xdr:row>
      <xdr:rowOff>98710</xdr:rowOff>
    </xdr:from>
    <xdr:to>
      <xdr:col>86</xdr:col>
      <xdr:colOff>25400</xdr:colOff>
      <xdr:row>95</xdr:row>
      <xdr:rowOff>98710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38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104704</xdr:rowOff>
    </xdr:from>
    <xdr:to>
      <xdr:col>85</xdr:col>
      <xdr:colOff>127000</xdr:colOff>
      <xdr:row>95</xdr:row>
      <xdr:rowOff>106425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392454"/>
          <a:ext cx="838200" cy="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9977</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8120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31550</xdr:rowOff>
    </xdr:from>
    <xdr:to>
      <xdr:col>85</xdr:col>
      <xdr:colOff>177800</xdr:colOff>
      <xdr:row>98</xdr:row>
      <xdr:rowOff>133150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8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77440</xdr:rowOff>
    </xdr:from>
    <xdr:to>
      <xdr:col>81</xdr:col>
      <xdr:colOff>50800</xdr:colOff>
      <xdr:row>95</xdr:row>
      <xdr:rowOff>104704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5507940"/>
          <a:ext cx="889000" cy="88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27060</xdr:rowOff>
    </xdr:from>
    <xdr:to>
      <xdr:col>81</xdr:col>
      <xdr:colOff>101600</xdr:colOff>
      <xdr:row>98</xdr:row>
      <xdr:rowOff>128660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82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119787</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92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77440</xdr:rowOff>
    </xdr:from>
    <xdr:to>
      <xdr:col>76</xdr:col>
      <xdr:colOff>114300</xdr:colOff>
      <xdr:row>95</xdr:row>
      <xdr:rowOff>161812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507940"/>
          <a:ext cx="889000" cy="94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40162</xdr:rowOff>
    </xdr:from>
    <xdr:to>
      <xdr:col>76</xdr:col>
      <xdr:colOff>165100</xdr:colOff>
      <xdr:row>98</xdr:row>
      <xdr:rowOff>141762</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84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132889</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93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161812</xdr:rowOff>
    </xdr:from>
    <xdr:to>
      <xdr:col>71</xdr:col>
      <xdr:colOff>177800</xdr:colOff>
      <xdr:row>96</xdr:row>
      <xdr:rowOff>46811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449562"/>
          <a:ext cx="889000" cy="5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50961</xdr:rowOff>
    </xdr:from>
    <xdr:to>
      <xdr:col>72</xdr:col>
      <xdr:colOff>38100</xdr:colOff>
      <xdr:row>98</xdr:row>
      <xdr:rowOff>152561</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8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143688</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945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48938</xdr:rowOff>
    </xdr:from>
    <xdr:to>
      <xdr:col>67</xdr:col>
      <xdr:colOff>101600</xdr:colOff>
      <xdr:row>98</xdr:row>
      <xdr:rowOff>150538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85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141665</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943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55625</xdr:rowOff>
    </xdr:from>
    <xdr:to>
      <xdr:col>85</xdr:col>
      <xdr:colOff>177800</xdr:colOff>
      <xdr:row>95</xdr:row>
      <xdr:rowOff>157225</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34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938</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288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53904</xdr:rowOff>
    </xdr:from>
    <xdr:to>
      <xdr:col>81</xdr:col>
      <xdr:colOff>101600</xdr:colOff>
      <xdr:row>95</xdr:row>
      <xdr:rowOff>155504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3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581</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1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26640</xdr:rowOff>
    </xdr:from>
    <xdr:to>
      <xdr:col>76</xdr:col>
      <xdr:colOff>165100</xdr:colOff>
      <xdr:row>90</xdr:row>
      <xdr:rowOff>128240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45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74</xdr:col>
      <xdr:colOff>150205</xdr:colOff>
      <xdr:row>88</xdr:row>
      <xdr:rowOff>144767</xdr:rowOff>
    </xdr:from>
    <xdr:ext cx="690189"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47205" y="152323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111012</xdr:rowOff>
    </xdr:from>
    <xdr:to>
      <xdr:col>72</xdr:col>
      <xdr:colOff>38100</xdr:colOff>
      <xdr:row>96</xdr:row>
      <xdr:rowOff>41162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39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57689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17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167461</xdr:rowOff>
    </xdr:from>
    <xdr:to>
      <xdr:col>67</xdr:col>
      <xdr:colOff>101600</xdr:colOff>
      <xdr:row>96</xdr:row>
      <xdr:rowOff>97611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114138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23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167612</xdr:rowOff>
    </xdr:from>
    <xdr:to>
      <xdr:col>116</xdr:col>
      <xdr:colOff>63500</xdr:colOff>
      <xdr:row>38</xdr:row>
      <xdr:rowOff>4677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1323300" y="6511262"/>
          <a:ext cx="838200" cy="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109995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53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4677</xdr:rowOff>
    </xdr:from>
    <xdr:to>
      <xdr:col>111</xdr:col>
      <xdr:colOff>177800</xdr:colOff>
      <xdr:row>38</xdr:row>
      <xdr:rowOff>9450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0434300" y="6519777"/>
          <a:ext cx="889000" cy="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52194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56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9450</xdr:rowOff>
    </xdr:from>
    <xdr:to>
      <xdr:col>107</xdr:col>
      <xdr:colOff>50800</xdr:colOff>
      <xdr:row>38</xdr:row>
      <xdr:rowOff>10816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9545300" y="6524550"/>
          <a:ext cx="8890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56908</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57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10816</xdr:rowOff>
    </xdr:from>
    <xdr:to>
      <xdr:col>102</xdr:col>
      <xdr:colOff>114300</xdr:colOff>
      <xdr:row>38</xdr:row>
      <xdr:rowOff>11158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8656300" y="6525916"/>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58052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57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60526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57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116812</xdr:rowOff>
    </xdr:from>
    <xdr:to>
      <xdr:col>116</xdr:col>
      <xdr:colOff>114300</xdr:colOff>
      <xdr:row>38</xdr:row>
      <xdr:rowOff>46962</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6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76189</xdr:rowOff>
    </xdr:from>
    <xdr:ext cx="469744"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24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125327</xdr:rowOff>
    </xdr:from>
    <xdr:to>
      <xdr:col>112</xdr:col>
      <xdr:colOff>38100</xdr:colOff>
      <xdr:row>38</xdr:row>
      <xdr:rowOff>55477</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6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72004</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88428" y="624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130099</xdr:rowOff>
    </xdr:from>
    <xdr:to>
      <xdr:col>107</xdr:col>
      <xdr:colOff>101600</xdr:colOff>
      <xdr:row>38</xdr:row>
      <xdr:rowOff>60249</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7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76776</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199428" y="624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131465</xdr:rowOff>
    </xdr:from>
    <xdr:to>
      <xdr:col>102</xdr:col>
      <xdr:colOff>165100</xdr:colOff>
      <xdr:row>38</xdr:row>
      <xdr:rowOff>61615</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7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78142</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10428" y="62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131808</xdr:rowOff>
    </xdr:from>
    <xdr:to>
      <xdr:col>98</xdr:col>
      <xdr:colOff>38100</xdr:colOff>
      <xdr:row>38</xdr:row>
      <xdr:rowOff>61958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7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78485</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21428" y="625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人口の少ない本村において、住民１人当たりのコストは高額になり、類似団体と比較しても、ほとんどの目的別において非常に高く推移している。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総務費においては、住民一人当たりのコストが前年度より約</a:t>
          </a:r>
          <a:r>
            <a:rPr kumimoji="1" lang="en-US" altLang="ja-JP" sz="1300">
              <a:latin typeface="ＭＳ Ｐゴシック" panose="020B0600070205080204" pitchFamily="50" charset="-128"/>
              <a:ea typeface="ＭＳ Ｐゴシック" panose="020B0600070205080204" pitchFamily="50" charset="-128"/>
            </a:rPr>
            <a:t>4,224</a:t>
          </a:r>
          <a:r>
            <a:rPr kumimoji="1" lang="ja-JP" altLang="en-US" sz="1300">
              <a:latin typeface="ＭＳ Ｐゴシック" panose="020B0600070205080204" pitchFamily="50" charset="-128"/>
              <a:ea typeface="ＭＳ Ｐゴシック" panose="020B0600070205080204" pitchFamily="50" charset="-128"/>
            </a:rPr>
            <a:t>千円の減（</a:t>
          </a:r>
          <a:r>
            <a:rPr kumimoji="1" lang="en-US" altLang="ja-JP" sz="1300">
              <a:latin typeface="ＭＳ Ｐゴシック" panose="020B0600070205080204" pitchFamily="50" charset="-128"/>
              <a:ea typeface="ＭＳ Ｐゴシック" panose="020B0600070205080204" pitchFamily="50" charset="-128"/>
            </a:rPr>
            <a:t>67.5%</a:t>
          </a:r>
          <a:r>
            <a:rPr kumimoji="1" lang="ja-JP" altLang="en-US" sz="1300">
              <a:latin typeface="ＭＳ Ｐゴシック" panose="020B0600070205080204" pitchFamily="50" charset="-128"/>
              <a:ea typeface="ＭＳ Ｐゴシック" panose="020B0600070205080204" pitchFamily="50" charset="-128"/>
            </a:rPr>
            <a:t>減）であるが、これは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年度に高度無線環境整備事業を実施したことが主な要因である。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衛生費においては、住民一人当たりのコストが前年度より約</a:t>
          </a:r>
          <a:r>
            <a:rPr kumimoji="1" lang="en-US" altLang="ja-JP" sz="1300">
              <a:latin typeface="ＭＳ Ｐゴシック" panose="020B0600070205080204" pitchFamily="50" charset="-128"/>
              <a:ea typeface="ＭＳ Ｐゴシック" panose="020B0600070205080204" pitchFamily="50" charset="-128"/>
            </a:rPr>
            <a:t>208</a:t>
          </a:r>
          <a:r>
            <a:rPr kumimoji="1" lang="ja-JP" altLang="en-US" sz="1300">
              <a:latin typeface="ＭＳ Ｐゴシック" panose="020B0600070205080204" pitchFamily="50" charset="-128"/>
              <a:ea typeface="ＭＳ Ｐゴシック" panose="020B0600070205080204" pitchFamily="50" charset="-128"/>
            </a:rPr>
            <a:t>千円の増（</a:t>
          </a:r>
          <a:r>
            <a:rPr kumimoji="1" lang="en-US" altLang="ja-JP" sz="1300">
              <a:latin typeface="ＭＳ Ｐゴシック" panose="020B0600070205080204" pitchFamily="50" charset="-128"/>
              <a:ea typeface="ＭＳ Ｐゴシック" panose="020B0600070205080204" pitchFamily="50" charset="-128"/>
            </a:rPr>
            <a:t>41.8%</a:t>
          </a:r>
          <a:r>
            <a:rPr kumimoji="1" lang="ja-JP" altLang="en-US" sz="1300">
              <a:latin typeface="ＭＳ Ｐゴシック" panose="020B0600070205080204" pitchFamily="50" charset="-128"/>
              <a:ea typeface="ＭＳ Ｐゴシック" panose="020B0600070205080204" pitchFamily="50" charset="-128"/>
            </a:rPr>
            <a:t>増）であるが、これは小型焼却炉の設置を実施したことや、へき地診療所勤務職員等が増員されたことに伴う増である。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消防費においては、住民一人当たりのコストが前年度より約</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千円の増（</a:t>
          </a:r>
          <a:r>
            <a:rPr kumimoji="1" lang="en-US" altLang="ja-JP" sz="1300">
              <a:latin typeface="ＭＳ Ｐゴシック" panose="020B0600070205080204" pitchFamily="50" charset="-128"/>
              <a:ea typeface="ＭＳ Ｐゴシック" panose="020B0600070205080204" pitchFamily="50" charset="-128"/>
            </a:rPr>
            <a:t>142.2%</a:t>
          </a:r>
          <a:r>
            <a:rPr kumimoji="1" lang="ja-JP" altLang="en-US" sz="1300">
              <a:latin typeface="ＭＳ Ｐゴシック" panose="020B0600070205080204" pitchFamily="50" charset="-128"/>
              <a:ea typeface="ＭＳ Ｐゴシック" panose="020B0600070205080204" pitchFamily="50" charset="-128"/>
            </a:rPr>
            <a:t>増）であるが、ヘリポート照明設備の工事費や鹿児島県の防災行政無線再整備に係る負担金が生じたことによる増である。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鹿児島県三島村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令和５年度決算の剰余金から</a:t>
          </a:r>
          <a:r>
            <a:rPr kumimoji="1" lang="en-US" altLang="ja-JP" sz="1400">
              <a:latin typeface="ＭＳ ゴシック" pitchFamily="49" charset="-128"/>
              <a:ea typeface="ＭＳ ゴシック" pitchFamily="49" charset="-128"/>
            </a:rPr>
            <a:t>141</a:t>
          </a:r>
          <a:r>
            <a:rPr kumimoji="1" lang="ja-JP" altLang="en-US" sz="1400">
              <a:latin typeface="ＭＳ ゴシック" pitchFamily="49" charset="-128"/>
              <a:ea typeface="ＭＳ ゴシック" pitchFamily="49" charset="-128"/>
            </a:rPr>
            <a:t>百万円を積み立てたことで、財政調整基金残高の標準財政規模比は、前年よりも</a:t>
          </a:r>
          <a:r>
            <a:rPr kumimoji="1" lang="en-US" altLang="ja-JP" sz="1400">
              <a:latin typeface="ＭＳ ゴシック" pitchFamily="49" charset="-128"/>
              <a:ea typeface="ＭＳ ゴシック" pitchFamily="49" charset="-128"/>
            </a:rPr>
            <a:t>11.41</a:t>
          </a:r>
          <a:r>
            <a:rPr kumimoji="1" lang="ja-JP" altLang="en-US" sz="1400">
              <a:latin typeface="ＭＳ ゴシック" pitchFamily="49" charset="-128"/>
              <a:ea typeface="ＭＳ ゴシック" pitchFamily="49" charset="-128"/>
            </a:rPr>
            <a:t>ポイント増加している。実質収支額の標準財政規模比は、前年度から</a:t>
          </a:r>
          <a:r>
            <a:rPr kumimoji="1" lang="en-US" altLang="ja-JP" sz="1400">
              <a:latin typeface="ＭＳ ゴシック" pitchFamily="49" charset="-128"/>
              <a:ea typeface="ＭＳ ゴシック" pitchFamily="49" charset="-128"/>
            </a:rPr>
            <a:t>13.78</a:t>
          </a:r>
          <a:r>
            <a:rPr kumimoji="1" lang="ja-JP" altLang="en-US" sz="1400">
              <a:latin typeface="ＭＳ ゴシック" pitchFamily="49" charset="-128"/>
              <a:ea typeface="ＭＳ ゴシック" pitchFamily="49" charset="-128"/>
            </a:rPr>
            <a:t>ポイントの減となっているが、その主な要因として、普通交付税の約</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百万円減や、災害復旧費に係る繰越財源の増などが挙げられる。また、実質単年度収支の標準財政規模比は、前年度から</a:t>
          </a:r>
          <a:r>
            <a:rPr kumimoji="1" lang="en-US" altLang="ja-JP" sz="1400">
              <a:latin typeface="ＭＳ ゴシック" pitchFamily="49" charset="-128"/>
              <a:ea typeface="ＭＳ ゴシック" pitchFamily="49" charset="-128"/>
            </a:rPr>
            <a:t>16.23</a:t>
          </a:r>
          <a:r>
            <a:rPr kumimoji="1" lang="ja-JP" altLang="en-US" sz="1400">
              <a:latin typeface="ＭＳ ゴシック" pitchFamily="49" charset="-128"/>
              <a:ea typeface="ＭＳ ゴシック" pitchFamily="49" charset="-128"/>
            </a:rPr>
            <a:t>ポイントの減となっているが、上記の要因に加え、財政調整基金</a:t>
          </a:r>
          <a:r>
            <a:rPr kumimoji="1" lang="en-US" altLang="ja-JP" sz="1400">
              <a:latin typeface="ＭＳ ゴシック" pitchFamily="49" charset="-128"/>
              <a:ea typeface="ＭＳ ゴシック" pitchFamily="49" charset="-128"/>
            </a:rPr>
            <a:t>49</a:t>
          </a:r>
          <a:r>
            <a:rPr kumimoji="1" lang="ja-JP" altLang="en-US" sz="1400">
              <a:latin typeface="ＭＳ ゴシック" pitchFamily="49" charset="-128"/>
              <a:ea typeface="ＭＳ ゴシック" pitchFamily="49" charset="-128"/>
            </a:rPr>
            <a:t>百万円の取り崩しなどが挙げられる。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鹿児島県三島村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令和２年度は、船舶交通事業特別会計において、新型コロナウイルス感染症の影響で、令和２年度中に予定していた旧船の売却が不調となり、</a:t>
          </a:r>
          <a:r>
            <a:rPr kumimoji="1" lang="en-US" altLang="ja-JP" sz="1400">
              <a:latin typeface="ＭＳ ゴシック" pitchFamily="49" charset="-128"/>
              <a:ea typeface="ＭＳ ゴシック" pitchFamily="49" charset="-128"/>
            </a:rPr>
            <a:t>424,453</a:t>
          </a:r>
          <a:r>
            <a:rPr kumimoji="1" lang="ja-JP" altLang="en-US" sz="1400">
              <a:latin typeface="ＭＳ ゴシック" pitchFamily="49" charset="-128"/>
              <a:ea typeface="ＭＳ ゴシック" pitchFamily="49" charset="-128"/>
            </a:rPr>
            <a:t>千円の赤字が発生したが、令和３年度以降は、一般会計及び特別会計ともに黒字となった。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特別会計は一般会計からの繰入により黒字となっているが、特産品焼酎事業特別会計など独立採算で事業実施できるよう歳出の抑制及び収入増等に努める。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国民健康保険や介護保険、後期高齢者医療については、医療費等を抑制するよう特定健康診査等の保健事業の取組を強化しながら、健全な財政運営に努める。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鹿児島県三島村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公債費について、前年と比較し</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百万円減少</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減</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している。港湾整備やネットワーク整備等に係る高額起債の償還が令和５年度を以て償還完了となったことが主な要因と考えられる。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４年度において繰上償還を実施したが、令和５年度には高度無線環境整備事業において多額の地方債を発行しており、元金の償還が始まる令和９年度以降において公債費の急激な増が見込まれるため、引き続き必要性・緊急性を精査しながら事業の実施を検討し、起債の縮減に努め、必要に応じて繰上償還についても検討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鹿児島県三島村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一般会計等に係る地方債の現在高は前年に比べ</a:t>
          </a:r>
          <a:r>
            <a:rPr kumimoji="1" lang="en-US" altLang="ja-JP" sz="1400">
              <a:latin typeface="ＭＳ ゴシック" pitchFamily="49" charset="-128"/>
              <a:ea typeface="ＭＳ ゴシック" pitchFamily="49" charset="-128"/>
            </a:rPr>
            <a:t>145</a:t>
          </a:r>
          <a:r>
            <a:rPr kumimoji="1" lang="ja-JP" altLang="en-US" sz="1400">
              <a:latin typeface="ＭＳ ゴシック" pitchFamily="49" charset="-128"/>
              <a:ea typeface="ＭＳ ゴシック" pitchFamily="49" charset="-128"/>
            </a:rPr>
            <a:t>百万円減少しているが、これは港湾整備やネットワーク整備等に係る高額起債の償還が令和５年度を以て償還完了となったことが主な要因と考えられる。将来負担額に比べ充当可能財源が多いため、将来負担比率は発生していないが、今後、令和５年度に多額の起債を発行した高度無線環境整備事業分の元金償還開始や、公共施設の老朽化に伴う維持管理費や港湾整備等に伴う地方債発行により将来負担額が増加することが懸念さ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今後、新規発行債を抑制し、交付税算入で有利な起債の活用に努める。また、充当可能財源の確保にも努め、将来負担比率の発生を抑制する。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鹿児島県三島村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剰余金による財政調整基金を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百万円を積み立てたことと、財政調整基金を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百万円、俊寛歌舞伎基金を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非常に厳しい財政状況であり、現在、基金を取り崩した予算編成となっている。公共施設の老朽化や港湾施設整備などによる多額の財政需要が想定されるが、事業実施の効率化や経費削減に努め、併せて災害等の不測の事態にも対応できるよう、一定額を確保できるよう積み立て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庁舎建設基金：庁舎等公共施設の新設・改修等の資金に充当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船舶建造基金：村唯一の公共交通機関である村営定期船の建造を行うための経費財源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水産振興基金：村の水産振興を推進するための財源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人材育成基金：産業の振興及び看護職員等として業務に従事しようとする者に対し修学資金を貸与する経費の財源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地域福祉基金：高齢化社会に対応した高齢者の保健福祉分野における公共サービスの基盤整備を推進するための財源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いずれも令和５年度から横ばいとなっている。（利子のみの積立）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庁舎建設基金：庁舎（本庁及び出先機関）の耐震化改修工事や建替え等のために、近年に取り崩す可能性がある。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水産振興基金：水産振興施設の整備のために、近年に取り崩しを行うこととしている。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令和５年度の決算剰余金で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百万円を積み立て、また、令和６年度中に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百万円を取り崩したことにより、令和６年度末の財政調整基金残高は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百万円であり、前年度末と比較すると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厳しい地理的条件等から企業進出が困難であり、歳入総額に占める地方税は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すぎず、また多額の財政需要があり、非常に厳しい財政状況のなかで事業の見直しや経費削減に努めている。決算状況を踏まえ、今後も可能な範囲で積立てを行い、厳しい財政状況ではあるものの災害への備え等のため、過去の実績等を踏まえ、一定額を確保できるよう積み立て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令和５年度の決算剰余金で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百万円を積み立てたことで、令和６年度末の財政調整基金残高は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百万円であり、前年度末と比較すると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令和５年度において、高度無線環境整備事業に係る多額の地方債を発行しており、今後元金の償還が始まることから、実質公債費比率増等のリスクに備え一定額確保できるように努める。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6FE47BD-0058-4CE0-A245-EC24863D2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3DEAA1-079C-4952-9351-B41001A68D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0BB3B43-EAA9-42A5-9F5D-5DF1BD6361F9}"/>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E08F1C3-5EA4-45A4-942C-EC9569E4F52F}"/>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43BA92C-EF16-48F2-BBC7-9A383120F9F8}"/>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A4EEA50-4EB5-495B-A3FB-88B479EE61E4}"/>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4F02E42-0C42-49F5-A87D-A37EDE5E6FCD}"/>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3346558-06C5-4954-90B1-F00FF5B53870}"/>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24959BE-8357-4C03-B96E-8B0B1079D1F9}"/>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ABF7633-50C3-4748-A25F-75CB495B967E}"/>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A3EEE12-237B-487E-9A72-17892AD100BA}"/>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0B60834-1F9C-4A0D-A9F4-CE62BE2F89B6}"/>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3E2D397-EA53-4F6F-BE5F-89A6DBAEEE3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63A4F87-8FD8-406F-AF98-2A630106CDC2}"/>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D75CD24-1B5B-4A56-A79C-81EC15644AC9}"/>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3FD5147-9342-4706-B47E-206A0994DE4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28FE272-F407-4CE8-8647-7F0CD90182D4}"/>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6AEBABB-46BE-4127-83A2-5E0EAB09EFD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104B8DA-8B8B-44DB-B384-3D0A0723F4C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8AFF0A4-D676-4CB0-B294-DB0233D82D4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C870AAF-E3E4-4FD0-8D32-3C6A576334B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19A12DC-F8D7-4B5D-B133-6E841B66B0E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7D44D1B-1CBD-4600-8EE4-C9333AF12A76}"/>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5B91470-0AAB-4529-918A-3D0C7CBC5EDB}"/>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FD2554B-DA4F-4F0E-8E71-AA87010FC9CB}"/>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B1D757C-4D81-4F92-8B2D-64DACDDCDF52}"/>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735279A-4F22-4409-979E-F43E3D27B7B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A427C3B-6A8D-4EEB-AFFB-96F56423EAF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83A0334-23A1-4BC8-8487-A635FE3D3CDA}"/>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D8E2B3D-98D4-456F-8769-DB42A0A3B78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731075D-731B-4E5B-9CFA-4B30681915E5}"/>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28FE72D-29F7-429B-ADA3-A4F02D29D714}"/>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6A22853-77BD-4AB3-B64D-2AFD42784DE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402CD2E-B906-4FDA-9213-245BBAD89F42}"/>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E537AF7-95D5-4299-9396-E038AFE8A02B}"/>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8FB16F2-E11E-4890-9B25-8DCF494FE6A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A9BE7C4-0F2A-4118-B38A-37638ED449AE}"/>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A80050A-E074-421C-81A2-FBC015AD88E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178CD75-D4F6-44EE-95B5-07E6438BF98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8A3C1CE-95F2-4DF2-B82B-EF5C76754877}"/>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36136F9-9846-4F90-8861-EDF8D38B490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4A18E46-7D70-4D28-A1D1-7AB18AD712B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14D7FA6-04E2-47B5-B4C6-99DEBA2D87E3}"/>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523189A-F391-4F8B-8F78-A1F25FCEC7CC}"/>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7E83C54-67B3-4527-BD92-957D33024495}"/>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0251CD4-8725-46C1-89C2-D642A22EEDB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2246EFC-22DA-49FD-9C43-47581FDDF63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542B0C7-B2E8-4B12-A560-274A4F1C127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34E747B-5AFD-4D43-B455-33FAA1B8F4F2}"/>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EC252B1-2872-4E5F-8040-177DA4D3084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339C102-808B-4AB9-A4E0-3EA99F41D98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14C4887-E159-4230-94FB-ED0FF153BA26}"/>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A239ABE-AA06-4DD4-A8E3-ADB587B0833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F9304DC-6024-486A-96DC-056433F796A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C8B1858-390F-4D05-84CF-E09C9D5140AD}"/>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64B0B64-95F2-46B2-8DF9-8E442E0CECF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8E99E31-CA2A-4B49-B8DE-7B71EBF2326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57.1</a:t>
          </a:r>
          <a:r>
            <a:rPr kumimoji="1" lang="ja-JP" altLang="en-US" sz="1100">
              <a:latin typeface="ＭＳ Ｐゴシック" panose="020B0600070205080204" pitchFamily="50" charset="-128"/>
              <a:ea typeface="ＭＳ Ｐゴシック" panose="020B0600070205080204" pitchFamily="50" charset="-128"/>
            </a:rPr>
            <a:t>％であり、類似団体より低い水準である。本村は３島に分かれており、それぞれに公共施設を設置する必要があるが、島を越えた統廃合は現実的ではなく、また各島の施設で多機能集約化を行い柔軟な利用を進めているため、施設の数量削減は困難である。しかしながら、施設の老朽化が進んでいることもまた確かであり、公共施設等総合管理計画の更新や個別計画の策定等を推進するなどし、各施設の適切な維持管理を進め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43845CE-949B-4451-A65E-0CB600B0954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1F17D55-4E15-4D1A-A85B-A1B0C02660ED}"/>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1BC7F0E-3840-4856-B0D9-4D4C6148BF86}"/>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CAE812F-FC52-4CB5-9180-900A05B1CAB8}"/>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0770153-AF68-4D98-8FE5-241596DCFF27}"/>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3EC66C-B298-4899-A1A8-87A954E98547}"/>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0378412-D3D2-4234-BF86-52FB84C66D1B}"/>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1FF61E7-03DE-4A76-A228-134F6FEED52A}"/>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6090051-1876-4BDD-A854-4F2A8C878AF9}"/>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0A326F6-27C5-4387-9D53-C0CCD849C0E7}"/>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ACC64D0-6E51-4CC3-A1E9-0A3AAFF70B7D}"/>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291842B-19FE-4867-BCBC-D3585F32D833}"/>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11C93EF-A5EB-4286-B20B-9442EBF7BE18}"/>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54B4257-AC5E-46B7-8E9A-CF00674CC121}"/>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A2BA2A8-832D-4262-BF03-1DB0C2A21F7F}"/>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E4A0D87-B731-42CC-851B-771D7B6E946F}"/>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CA068C8-3BD6-47D1-8911-3BF6B08A0E97}"/>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FCCC7E1-2E31-4A07-B485-97A4AF7C5B4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F61785CF-6AAA-401D-B16F-0F65CEEB4EE9}"/>
            </a:ext>
          </a:extLst>
        </xdr:cNvPr>
        <xdr:cNvCxnSpPr/>
      </xdr:nvCxnSpPr>
      <xdr:spPr>
        <a:xfrm flipV="1">
          <a:off x="4760595" y="4514578"/>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D5D1BF2B-B7BD-4C51-BAEF-0D8D5FE782D7}"/>
            </a:ext>
          </a:extLst>
        </xdr:cNvPr>
        <xdr:cNvSpPr txBox="1"/>
      </xdr:nvSpPr>
      <xdr:spPr>
        <a:xfrm>
          <a:off x="4813300" y="5940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07FFC763-8661-4C8D-BDCD-7BDDF73A5098}"/>
            </a:ext>
          </a:extLst>
        </xdr:cNvPr>
        <xdr:cNvCxnSpPr/>
      </xdr:nvCxnSpPr>
      <xdr:spPr>
        <a:xfrm>
          <a:off x="4673600" y="5936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38A84C9A-4074-4F9A-A672-5A4F6D20288D}"/>
            </a:ext>
          </a:extLst>
        </xdr:cNvPr>
        <xdr:cNvSpPr txBox="1"/>
      </xdr:nvSpPr>
      <xdr:spPr>
        <a:xfrm>
          <a:off x="4813300" y="4289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23EC8D26-F415-45FA-9D18-27262E53E555}"/>
            </a:ext>
          </a:extLst>
        </xdr:cNvPr>
        <xdr:cNvCxnSpPr/>
      </xdr:nvCxnSpPr>
      <xdr:spPr>
        <a:xfrm>
          <a:off x="4673600" y="4514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16372FC4-4349-4E2C-B996-322766B2C399}"/>
            </a:ext>
          </a:extLst>
        </xdr:cNvPr>
        <xdr:cNvSpPr txBox="1"/>
      </xdr:nvSpPr>
      <xdr:spPr>
        <a:xfrm>
          <a:off x="4813300" y="512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68B3BC65-DC1F-478E-B1B5-26D4012C88C9}"/>
            </a:ext>
          </a:extLst>
        </xdr:cNvPr>
        <xdr:cNvSpPr/>
      </xdr:nvSpPr>
      <xdr:spPr>
        <a:xfrm>
          <a:off x="47117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F3813AB-CD77-42B5-A582-130FD69433B1}"/>
            </a:ext>
          </a:extLst>
        </xdr:cNvPr>
        <xdr:cNvSpPr/>
      </xdr:nvSpPr>
      <xdr:spPr>
        <a:xfrm>
          <a:off x="4000500" y="513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97C34BEE-7232-4155-86E8-D92F2C140F2B}"/>
            </a:ext>
          </a:extLst>
        </xdr:cNvPr>
        <xdr:cNvSpPr/>
      </xdr:nvSpPr>
      <xdr:spPr>
        <a:xfrm>
          <a:off x="3238500" y="51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12F21EC6-5582-41D2-AAF4-5F0141A7F8C6}"/>
            </a:ext>
          </a:extLst>
        </xdr:cNvPr>
        <xdr:cNvSpPr/>
      </xdr:nvSpPr>
      <xdr:spPr>
        <a:xfrm>
          <a:off x="2476500" y="508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1439B85B-BBFC-4B03-B2C7-B04882C819D3}"/>
            </a:ext>
          </a:extLst>
        </xdr:cNvPr>
        <xdr:cNvSpPr/>
      </xdr:nvSpPr>
      <xdr:spPr>
        <a:xfrm>
          <a:off x="1714500" y="510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7AFD3B1-60A6-4E5F-940C-1FE465270BB4}"/>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CFE99AF-72AF-48AE-A5F0-38C2DC88610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3215885-55CA-4637-AFA1-9272D01C794F}"/>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77D2639-9A21-4239-B2B7-77FEADA7F56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28A1B64-51E4-4460-9452-0064E67C05D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165917</xdr:rowOff>
    </xdr:from>
    <xdr:to>
      <xdr:col>23</xdr:col>
      <xdr:colOff>136525</xdr:colOff>
      <xdr:row>29</xdr:row>
      <xdr:rowOff>96067</xdr:rowOff>
    </xdr:to>
    <xdr:sp macro="" textlink="">
      <xdr:nvSpPr>
        <xdr:cNvPr id="93" name="楕円 92">
          <a:extLst>
            <a:ext uri="{FF2B5EF4-FFF2-40B4-BE49-F238E27FC236}">
              <a16:creationId xmlns:a16="http://schemas.microsoft.com/office/drawing/2014/main" id="{B318B946-6A1B-4A16-A2EF-545045B1D0CE}"/>
            </a:ext>
          </a:extLst>
        </xdr:cNvPr>
        <xdr:cNvSpPr/>
      </xdr:nvSpPr>
      <xdr:spPr>
        <a:xfrm>
          <a:off x="4711700" y="496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17344</xdr:rowOff>
    </xdr:from>
    <xdr:ext cx="405111" cy="259045"/>
    <xdr:sp macro="" textlink="">
      <xdr:nvSpPr>
        <xdr:cNvPr id="94" name="有形固定資産減価償却率該当値テキスト">
          <a:extLst>
            <a:ext uri="{FF2B5EF4-FFF2-40B4-BE49-F238E27FC236}">
              <a16:creationId xmlns:a16="http://schemas.microsoft.com/office/drawing/2014/main" id="{E9A21E5C-01ED-4343-90AF-1B78CC83ABDB}"/>
            </a:ext>
          </a:extLst>
        </xdr:cNvPr>
        <xdr:cNvSpPr txBox="1"/>
      </xdr:nvSpPr>
      <xdr:spPr>
        <a:xfrm>
          <a:off x="4813300" y="4817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104231</xdr:rowOff>
    </xdr:from>
    <xdr:to>
      <xdr:col>19</xdr:col>
      <xdr:colOff>187325</xdr:colOff>
      <xdr:row>29</xdr:row>
      <xdr:rowOff>34381</xdr:rowOff>
    </xdr:to>
    <xdr:sp macro="" textlink="">
      <xdr:nvSpPr>
        <xdr:cNvPr id="95" name="楕円 94">
          <a:extLst>
            <a:ext uri="{FF2B5EF4-FFF2-40B4-BE49-F238E27FC236}">
              <a16:creationId xmlns:a16="http://schemas.microsoft.com/office/drawing/2014/main" id="{CF12CE5C-62A2-4588-B5CB-2C72FA8C242D}"/>
            </a:ext>
          </a:extLst>
        </xdr:cNvPr>
        <xdr:cNvSpPr/>
      </xdr:nvSpPr>
      <xdr:spPr>
        <a:xfrm>
          <a:off x="4000500" y="490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155031</xdr:rowOff>
    </xdr:from>
    <xdr:to>
      <xdr:col>23</xdr:col>
      <xdr:colOff>85725</xdr:colOff>
      <xdr:row>29</xdr:row>
      <xdr:rowOff>45267</xdr:rowOff>
    </xdr:to>
    <xdr:cxnSp macro="">
      <xdr:nvCxnSpPr>
        <xdr:cNvPr id="96" name="直線コネクタ 95">
          <a:extLst>
            <a:ext uri="{FF2B5EF4-FFF2-40B4-BE49-F238E27FC236}">
              <a16:creationId xmlns:a16="http://schemas.microsoft.com/office/drawing/2014/main" id="{B1327C61-B824-4E68-895B-3042C6F1C234}"/>
            </a:ext>
          </a:extLst>
        </xdr:cNvPr>
        <xdr:cNvCxnSpPr/>
      </xdr:nvCxnSpPr>
      <xdr:spPr>
        <a:xfrm>
          <a:off x="4051300" y="4955631"/>
          <a:ext cx="7112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113483</xdr:rowOff>
    </xdr:from>
    <xdr:to>
      <xdr:col>15</xdr:col>
      <xdr:colOff>187325</xdr:colOff>
      <xdr:row>29</xdr:row>
      <xdr:rowOff>43633</xdr:rowOff>
    </xdr:to>
    <xdr:sp macro="" textlink="">
      <xdr:nvSpPr>
        <xdr:cNvPr id="97" name="楕円 96">
          <a:extLst>
            <a:ext uri="{FF2B5EF4-FFF2-40B4-BE49-F238E27FC236}">
              <a16:creationId xmlns:a16="http://schemas.microsoft.com/office/drawing/2014/main" id="{FCA3457C-DB91-4F4F-A207-5F06376AFB2E}"/>
            </a:ext>
          </a:extLst>
        </xdr:cNvPr>
        <xdr:cNvSpPr/>
      </xdr:nvSpPr>
      <xdr:spPr>
        <a:xfrm>
          <a:off x="3238500" y="49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155031</xdr:rowOff>
    </xdr:from>
    <xdr:to>
      <xdr:col>19</xdr:col>
      <xdr:colOff>136525</xdr:colOff>
      <xdr:row>28</xdr:row>
      <xdr:rowOff>164283</xdr:rowOff>
    </xdr:to>
    <xdr:cxnSp macro="">
      <xdr:nvCxnSpPr>
        <xdr:cNvPr id="98" name="直線コネクタ 97">
          <a:extLst>
            <a:ext uri="{FF2B5EF4-FFF2-40B4-BE49-F238E27FC236}">
              <a16:creationId xmlns:a16="http://schemas.microsoft.com/office/drawing/2014/main" id="{0150DE80-39BA-4685-900B-520FD15E63E7}"/>
            </a:ext>
          </a:extLst>
        </xdr:cNvPr>
        <xdr:cNvCxnSpPr/>
      </xdr:nvCxnSpPr>
      <xdr:spPr>
        <a:xfrm flipV="1">
          <a:off x="3289300" y="4955631"/>
          <a:ext cx="762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54882</xdr:rowOff>
    </xdr:from>
    <xdr:to>
      <xdr:col>11</xdr:col>
      <xdr:colOff>187325</xdr:colOff>
      <xdr:row>28</xdr:row>
      <xdr:rowOff>156482</xdr:rowOff>
    </xdr:to>
    <xdr:sp macro="" textlink="">
      <xdr:nvSpPr>
        <xdr:cNvPr id="99" name="楕円 98">
          <a:extLst>
            <a:ext uri="{FF2B5EF4-FFF2-40B4-BE49-F238E27FC236}">
              <a16:creationId xmlns:a16="http://schemas.microsoft.com/office/drawing/2014/main" id="{0CA6A598-08DE-455B-883F-C2B229E04797}"/>
            </a:ext>
          </a:extLst>
        </xdr:cNvPr>
        <xdr:cNvSpPr/>
      </xdr:nvSpPr>
      <xdr:spPr>
        <a:xfrm>
          <a:off x="2476500" y="485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105682</xdr:rowOff>
    </xdr:from>
    <xdr:to>
      <xdr:col>15</xdr:col>
      <xdr:colOff>136525</xdr:colOff>
      <xdr:row>28</xdr:row>
      <xdr:rowOff>164283</xdr:rowOff>
    </xdr:to>
    <xdr:cxnSp macro="">
      <xdr:nvCxnSpPr>
        <xdr:cNvPr id="100" name="直線コネクタ 99">
          <a:extLst>
            <a:ext uri="{FF2B5EF4-FFF2-40B4-BE49-F238E27FC236}">
              <a16:creationId xmlns:a16="http://schemas.microsoft.com/office/drawing/2014/main" id="{2B3041D4-1973-4DCF-8C00-50C9787EA132}"/>
            </a:ext>
          </a:extLst>
        </xdr:cNvPr>
        <xdr:cNvCxnSpPr/>
      </xdr:nvCxnSpPr>
      <xdr:spPr>
        <a:xfrm>
          <a:off x="2527300" y="4906282"/>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20955</xdr:rowOff>
    </xdr:from>
    <xdr:to>
      <xdr:col>7</xdr:col>
      <xdr:colOff>187325</xdr:colOff>
      <xdr:row>28</xdr:row>
      <xdr:rowOff>122555</xdr:rowOff>
    </xdr:to>
    <xdr:sp macro="" textlink="">
      <xdr:nvSpPr>
        <xdr:cNvPr id="101" name="楕円 100">
          <a:extLst>
            <a:ext uri="{FF2B5EF4-FFF2-40B4-BE49-F238E27FC236}">
              <a16:creationId xmlns:a16="http://schemas.microsoft.com/office/drawing/2014/main" id="{3B47FBAE-AC43-4944-BC4C-DA50AC184C77}"/>
            </a:ext>
          </a:extLst>
        </xdr:cNvPr>
        <xdr:cNvSpPr/>
      </xdr:nvSpPr>
      <xdr:spPr>
        <a:xfrm>
          <a:off x="1714500" y="482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71755</xdr:rowOff>
    </xdr:from>
    <xdr:to>
      <xdr:col>11</xdr:col>
      <xdr:colOff>136525</xdr:colOff>
      <xdr:row>28</xdr:row>
      <xdr:rowOff>105682</xdr:rowOff>
    </xdr:to>
    <xdr:cxnSp macro="">
      <xdr:nvCxnSpPr>
        <xdr:cNvPr id="102" name="直線コネクタ 101">
          <a:extLst>
            <a:ext uri="{FF2B5EF4-FFF2-40B4-BE49-F238E27FC236}">
              <a16:creationId xmlns:a16="http://schemas.microsoft.com/office/drawing/2014/main" id="{80DCF46A-75E0-4DF3-B113-54019CD424D8}"/>
            </a:ext>
          </a:extLst>
        </xdr:cNvPr>
        <xdr:cNvCxnSpPr/>
      </xdr:nvCxnSpPr>
      <xdr:spPr>
        <a:xfrm>
          <a:off x="1765300" y="4872355"/>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E8D7918B-C420-43E2-996B-ED27976C0935}"/>
            </a:ext>
          </a:extLst>
        </xdr:cNvPr>
        <xdr:cNvSpPr txBox="1"/>
      </xdr:nvSpPr>
      <xdr:spPr>
        <a:xfrm>
          <a:off x="3836044" y="522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E55AAA79-33F3-41A9-A890-D9A49C9D38E0}"/>
            </a:ext>
          </a:extLst>
        </xdr:cNvPr>
        <xdr:cNvSpPr txBox="1"/>
      </xdr:nvSpPr>
      <xdr:spPr>
        <a:xfrm>
          <a:off x="3086744" y="52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FF21BEE3-54FF-4085-A0F7-369FDE529F00}"/>
            </a:ext>
          </a:extLst>
        </xdr:cNvPr>
        <xdr:cNvSpPr txBox="1"/>
      </xdr:nvSpPr>
      <xdr:spPr>
        <a:xfrm>
          <a:off x="2324744" y="517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DFBA9B7A-25B8-45BF-9C60-DCAF0ED7F0A8}"/>
            </a:ext>
          </a:extLst>
        </xdr:cNvPr>
        <xdr:cNvSpPr txBox="1"/>
      </xdr:nvSpPr>
      <xdr:spPr>
        <a:xfrm>
          <a:off x="1562744" y="519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50908</xdr:rowOff>
    </xdr:from>
    <xdr:ext cx="405111" cy="259045"/>
    <xdr:sp macro="" textlink="">
      <xdr:nvSpPr>
        <xdr:cNvPr id="107" name="n_1mainValue有形固定資産減価償却率">
          <a:extLst>
            <a:ext uri="{FF2B5EF4-FFF2-40B4-BE49-F238E27FC236}">
              <a16:creationId xmlns:a16="http://schemas.microsoft.com/office/drawing/2014/main" id="{3748FEAC-46BD-4F69-859A-A299211CDA61}"/>
            </a:ext>
          </a:extLst>
        </xdr:cNvPr>
        <xdr:cNvSpPr txBox="1"/>
      </xdr:nvSpPr>
      <xdr:spPr>
        <a:xfrm>
          <a:off x="3836044" y="468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60160</xdr:rowOff>
    </xdr:from>
    <xdr:ext cx="405111" cy="259045"/>
    <xdr:sp macro="" textlink="">
      <xdr:nvSpPr>
        <xdr:cNvPr id="108" name="n_2mainValue有形固定資産減価償却率">
          <a:extLst>
            <a:ext uri="{FF2B5EF4-FFF2-40B4-BE49-F238E27FC236}">
              <a16:creationId xmlns:a16="http://schemas.microsoft.com/office/drawing/2014/main" id="{0721F1AF-2467-490D-AC51-9D0B54BA3B78}"/>
            </a:ext>
          </a:extLst>
        </xdr:cNvPr>
        <xdr:cNvSpPr txBox="1"/>
      </xdr:nvSpPr>
      <xdr:spPr>
        <a:xfrm>
          <a:off x="3086744" y="4689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1559</xdr:rowOff>
    </xdr:from>
    <xdr:ext cx="405111" cy="259045"/>
    <xdr:sp macro="" textlink="">
      <xdr:nvSpPr>
        <xdr:cNvPr id="109" name="n_3mainValue有形固定資産減価償却率">
          <a:extLst>
            <a:ext uri="{FF2B5EF4-FFF2-40B4-BE49-F238E27FC236}">
              <a16:creationId xmlns:a16="http://schemas.microsoft.com/office/drawing/2014/main" id="{6D322E9C-14F4-4602-9F78-EA2F5AC163B9}"/>
            </a:ext>
          </a:extLst>
        </xdr:cNvPr>
        <xdr:cNvSpPr txBox="1"/>
      </xdr:nvSpPr>
      <xdr:spPr>
        <a:xfrm>
          <a:off x="2324744" y="463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139082</xdr:rowOff>
    </xdr:from>
    <xdr:ext cx="405111" cy="259045"/>
    <xdr:sp macro="" textlink="">
      <xdr:nvSpPr>
        <xdr:cNvPr id="110" name="n_4mainValue有形固定資産減価償却率">
          <a:extLst>
            <a:ext uri="{FF2B5EF4-FFF2-40B4-BE49-F238E27FC236}">
              <a16:creationId xmlns:a16="http://schemas.microsoft.com/office/drawing/2014/main" id="{838E6658-E1D7-4DBB-AE98-2599B937484F}"/>
            </a:ext>
          </a:extLst>
        </xdr:cNvPr>
        <xdr:cNvSpPr txBox="1"/>
      </xdr:nvSpPr>
      <xdr:spPr>
        <a:xfrm>
          <a:off x="1562744" y="459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DDAC3B4-E10B-4DBB-9721-30A751BF50E4}"/>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5B892DE-6852-44C8-A56B-F47BF769D06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7B0F5BB0-2D52-48F4-8511-C7C55F24688E}"/>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F48E481-486B-4B48-AC70-8FA32A61086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C2B1CE4-8644-4694-B595-82E8451B3EC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B7B9D6A-4568-406C-8FC8-FF940DBE523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7AE8FB9-5E8A-4A2A-BD94-EAD3C68BB80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FF1CDA1-6BFC-451B-A94A-74B2C0571EE3}"/>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285213D-F80A-411E-8CD3-EAF0D3F9977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FC0E1E4-00B9-4C5B-9519-BDA176EE8BA9}"/>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0BE1510-E513-4641-A44D-EC2226F00F89}"/>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5A0DF3F-AD3B-48D4-9193-820904DF167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49959118-8BF2-4984-BC27-D8DC6BF92B76}"/>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280.9</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56.0</a:t>
          </a:r>
          <a:r>
            <a:rPr kumimoji="1" lang="ja-JP" altLang="en-US" sz="1100">
              <a:latin typeface="ＭＳ Ｐゴシック" panose="020B0600070205080204" pitchFamily="50" charset="-128"/>
              <a:ea typeface="ＭＳ Ｐゴシック" panose="020B0600070205080204" pitchFamily="50" charset="-128"/>
            </a:rPr>
            <a:t>％減となっている。高額起債の償還が終了し地方債現在高が減少したことにより将来負担額が減少したことなどが要因と考えられる。類似団体と比較すると高い状況が続いている。今後、大規模な起債事業も想定されるため、引き続き状況を注視しながら、必要に応じて繰上償還も検討するなどして、比率の上昇を抑制するよう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7004540-3251-4412-A285-4974144CCF0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69DC327B-F36B-4CCB-ADFC-9DF448C3BDD9}"/>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928334C-A9FD-4719-BC13-2D6894818A1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A2C8D39-E379-4D7C-AC28-79E9C2B964B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6D6D6EAE-A83F-4B3C-846C-B817ABD32FB0}"/>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D7539999-4EAC-4CD6-BD1C-2CD14698CD3D}"/>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76C79141-1B57-4A76-B30A-B120FB0879DE}"/>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9F55EB6-FB1F-464C-8321-53556CFB5C87}"/>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256917F-9FAE-41D9-AA6D-0214A687C8F7}"/>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9EBA7C99-44F8-4055-B61F-188ED518B07A}"/>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D87EBAC-1B8E-4983-9900-B9374066A4B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87715545-39EE-4554-B697-8545BDF46F9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A4F9F86-D4C4-4442-9491-C5E7FC0B85F8}"/>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297709E-C786-4D74-A5B3-E03457694D9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0CA7526-1AFF-4143-B534-73B07DBC65E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F4455D5A-FF9A-4D5A-BE36-8C530436ADD4}"/>
            </a:ext>
          </a:extLst>
        </xdr:cNvPr>
        <xdr:cNvCxnSpPr/>
      </xdr:nvCxnSpPr>
      <xdr:spPr>
        <a:xfrm flipV="1">
          <a:off x="14793595" y="4541308"/>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E7B6EE35-F24D-425F-89F6-D38B54881050}"/>
            </a:ext>
          </a:extLst>
        </xdr:cNvPr>
        <xdr:cNvSpPr txBox="1"/>
      </xdr:nvSpPr>
      <xdr:spPr>
        <a:xfrm>
          <a:off x="14846300" y="58266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592E0E10-0B6A-49D5-BBCF-CC58800A605A}"/>
            </a:ext>
          </a:extLst>
        </xdr:cNvPr>
        <xdr:cNvCxnSpPr/>
      </xdr:nvCxnSpPr>
      <xdr:spPr>
        <a:xfrm>
          <a:off x="14706600" y="58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928E584-A849-412B-BF28-D57A7D8FC4D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3C77F74-2E33-4F7F-9B33-25A5C13855CC}"/>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4" name="債務償還比率平均値テキスト">
          <a:extLst>
            <a:ext uri="{FF2B5EF4-FFF2-40B4-BE49-F238E27FC236}">
              <a16:creationId xmlns:a16="http://schemas.microsoft.com/office/drawing/2014/main" id="{62C2C628-AA6A-4838-95DE-1C184526C6E1}"/>
            </a:ext>
          </a:extLst>
        </xdr:cNvPr>
        <xdr:cNvSpPr txBox="1"/>
      </xdr:nvSpPr>
      <xdr:spPr>
        <a:xfrm>
          <a:off x="14846300" y="45927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BFB74E03-7297-48E8-B42E-C7D54965F9D5}"/>
            </a:ext>
          </a:extLst>
        </xdr:cNvPr>
        <xdr:cNvSpPr/>
      </xdr:nvSpPr>
      <xdr:spPr>
        <a:xfrm>
          <a:off x="14744700" y="474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A6557075-3E98-4824-AADA-8D0BEDCDBC27}"/>
            </a:ext>
          </a:extLst>
        </xdr:cNvPr>
        <xdr:cNvSpPr/>
      </xdr:nvSpPr>
      <xdr:spPr>
        <a:xfrm>
          <a:off x="14033500" y="47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04B0BC2F-F388-4F05-A9D3-9364688FD619}"/>
            </a:ext>
          </a:extLst>
        </xdr:cNvPr>
        <xdr:cNvSpPr/>
      </xdr:nvSpPr>
      <xdr:spPr>
        <a:xfrm>
          <a:off x="13271500" y="470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5A2ED543-15C3-43A3-B55A-D97F41D223FE}"/>
            </a:ext>
          </a:extLst>
        </xdr:cNvPr>
        <xdr:cNvSpPr/>
      </xdr:nvSpPr>
      <xdr:spPr>
        <a:xfrm>
          <a:off x="12509500" y="465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515D5BE2-7212-4F71-87EE-8A1950013E1C}"/>
            </a:ext>
          </a:extLst>
        </xdr:cNvPr>
        <xdr:cNvSpPr/>
      </xdr:nvSpPr>
      <xdr:spPr>
        <a:xfrm>
          <a:off x="11747500" y="4925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BC0AACC-4564-4E18-A3F1-72274E06CE47}"/>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7BF5E2D-8044-4B27-B407-ADFC5EFDB062}"/>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7FDAC0F-2899-439A-A002-4590A01160D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12526DE-FE71-40E0-8781-C2309452FEF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5990C95-38B2-42C8-9896-4B796936002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26832</xdr:rowOff>
    </xdr:from>
    <xdr:to>
      <xdr:col>76</xdr:col>
      <xdr:colOff>73025</xdr:colOff>
      <xdr:row>28</xdr:row>
      <xdr:rowOff>128432</xdr:rowOff>
    </xdr:to>
    <xdr:sp macro="" textlink="">
      <xdr:nvSpPr>
        <xdr:cNvPr id="155" name="楕円 154">
          <a:extLst>
            <a:ext uri="{FF2B5EF4-FFF2-40B4-BE49-F238E27FC236}">
              <a16:creationId xmlns:a16="http://schemas.microsoft.com/office/drawing/2014/main" id="{7F182A13-58A5-46E9-9A88-3AAF94109536}"/>
            </a:ext>
          </a:extLst>
        </xdr:cNvPr>
        <xdr:cNvSpPr/>
      </xdr:nvSpPr>
      <xdr:spPr>
        <a:xfrm>
          <a:off x="14744700" y="482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5259</xdr:rowOff>
    </xdr:from>
    <xdr:ext cx="469744" cy="259045"/>
    <xdr:sp macro="" textlink="">
      <xdr:nvSpPr>
        <xdr:cNvPr id="156" name="債務償還比率該当値テキスト">
          <a:extLst>
            <a:ext uri="{FF2B5EF4-FFF2-40B4-BE49-F238E27FC236}">
              <a16:creationId xmlns:a16="http://schemas.microsoft.com/office/drawing/2014/main" id="{25F36227-D14B-41C7-B9B8-1792B1844C8F}"/>
            </a:ext>
          </a:extLst>
        </xdr:cNvPr>
        <xdr:cNvSpPr txBox="1"/>
      </xdr:nvSpPr>
      <xdr:spPr>
        <a:xfrm>
          <a:off x="14846300" y="480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94001</xdr:rowOff>
    </xdr:from>
    <xdr:to>
      <xdr:col>72</xdr:col>
      <xdr:colOff>123825</xdr:colOff>
      <xdr:row>29</xdr:row>
      <xdr:rowOff>24151</xdr:rowOff>
    </xdr:to>
    <xdr:sp macro="" textlink="">
      <xdr:nvSpPr>
        <xdr:cNvPr id="157" name="楕円 156">
          <a:extLst>
            <a:ext uri="{FF2B5EF4-FFF2-40B4-BE49-F238E27FC236}">
              <a16:creationId xmlns:a16="http://schemas.microsoft.com/office/drawing/2014/main" id="{07A59CC2-7364-4AE8-BFE5-A5CDB0C4B5ED}"/>
            </a:ext>
          </a:extLst>
        </xdr:cNvPr>
        <xdr:cNvSpPr/>
      </xdr:nvSpPr>
      <xdr:spPr>
        <a:xfrm>
          <a:off x="14033500" y="489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77632</xdr:rowOff>
    </xdr:from>
    <xdr:to>
      <xdr:col>76</xdr:col>
      <xdr:colOff>22225</xdr:colOff>
      <xdr:row>28</xdr:row>
      <xdr:rowOff>144801</xdr:rowOff>
    </xdr:to>
    <xdr:cxnSp macro="">
      <xdr:nvCxnSpPr>
        <xdr:cNvPr id="158" name="直線コネクタ 157">
          <a:extLst>
            <a:ext uri="{FF2B5EF4-FFF2-40B4-BE49-F238E27FC236}">
              <a16:creationId xmlns:a16="http://schemas.microsoft.com/office/drawing/2014/main" id="{D2E1048C-DA66-45C3-9670-E58D43671F60}"/>
            </a:ext>
          </a:extLst>
        </xdr:cNvPr>
        <xdr:cNvCxnSpPr/>
      </xdr:nvCxnSpPr>
      <xdr:spPr>
        <a:xfrm flipV="1">
          <a:off x="14084300" y="4878232"/>
          <a:ext cx="711200" cy="6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90403</xdr:rowOff>
    </xdr:from>
    <xdr:to>
      <xdr:col>68</xdr:col>
      <xdr:colOff>123825</xdr:colOff>
      <xdr:row>29</xdr:row>
      <xdr:rowOff>20553</xdr:rowOff>
    </xdr:to>
    <xdr:sp macro="" textlink="">
      <xdr:nvSpPr>
        <xdr:cNvPr id="159" name="楕円 158">
          <a:extLst>
            <a:ext uri="{FF2B5EF4-FFF2-40B4-BE49-F238E27FC236}">
              <a16:creationId xmlns:a16="http://schemas.microsoft.com/office/drawing/2014/main" id="{225FE2CD-8D07-4E60-8847-AA6B29092F47}"/>
            </a:ext>
          </a:extLst>
        </xdr:cNvPr>
        <xdr:cNvSpPr/>
      </xdr:nvSpPr>
      <xdr:spPr>
        <a:xfrm>
          <a:off x="13271500" y="489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141203</xdr:rowOff>
    </xdr:from>
    <xdr:to>
      <xdr:col>72</xdr:col>
      <xdr:colOff>73025</xdr:colOff>
      <xdr:row>28</xdr:row>
      <xdr:rowOff>144801</xdr:rowOff>
    </xdr:to>
    <xdr:cxnSp macro="">
      <xdr:nvCxnSpPr>
        <xdr:cNvPr id="160" name="直線コネクタ 159">
          <a:extLst>
            <a:ext uri="{FF2B5EF4-FFF2-40B4-BE49-F238E27FC236}">
              <a16:creationId xmlns:a16="http://schemas.microsoft.com/office/drawing/2014/main" id="{9E72B32B-B153-493B-A6C9-1374808E90DD}"/>
            </a:ext>
          </a:extLst>
        </xdr:cNvPr>
        <xdr:cNvCxnSpPr/>
      </xdr:nvCxnSpPr>
      <xdr:spPr>
        <a:xfrm>
          <a:off x="13322300" y="4941803"/>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57848</xdr:rowOff>
    </xdr:from>
    <xdr:to>
      <xdr:col>64</xdr:col>
      <xdr:colOff>123825</xdr:colOff>
      <xdr:row>29</xdr:row>
      <xdr:rowOff>159448</xdr:rowOff>
    </xdr:to>
    <xdr:sp macro="" textlink="">
      <xdr:nvSpPr>
        <xdr:cNvPr id="161" name="楕円 160">
          <a:extLst>
            <a:ext uri="{FF2B5EF4-FFF2-40B4-BE49-F238E27FC236}">
              <a16:creationId xmlns:a16="http://schemas.microsoft.com/office/drawing/2014/main" id="{46688545-9D04-42B7-A7AF-F4142F479980}"/>
            </a:ext>
          </a:extLst>
        </xdr:cNvPr>
        <xdr:cNvSpPr/>
      </xdr:nvSpPr>
      <xdr:spPr>
        <a:xfrm>
          <a:off x="12509500" y="502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141203</xdr:rowOff>
    </xdr:from>
    <xdr:to>
      <xdr:col>68</xdr:col>
      <xdr:colOff>73025</xdr:colOff>
      <xdr:row>29</xdr:row>
      <xdr:rowOff>108648</xdr:rowOff>
    </xdr:to>
    <xdr:cxnSp macro="">
      <xdr:nvCxnSpPr>
        <xdr:cNvPr id="162" name="直線コネクタ 161">
          <a:extLst>
            <a:ext uri="{FF2B5EF4-FFF2-40B4-BE49-F238E27FC236}">
              <a16:creationId xmlns:a16="http://schemas.microsoft.com/office/drawing/2014/main" id="{B3F692ED-B752-4581-A5B2-09344D643894}"/>
            </a:ext>
          </a:extLst>
        </xdr:cNvPr>
        <xdr:cNvCxnSpPr/>
      </xdr:nvCxnSpPr>
      <xdr:spPr>
        <a:xfrm flipV="1">
          <a:off x="12560300" y="4941803"/>
          <a:ext cx="762000" cy="13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98509</xdr:rowOff>
    </xdr:from>
    <xdr:to>
      <xdr:col>60</xdr:col>
      <xdr:colOff>123825</xdr:colOff>
      <xdr:row>30</xdr:row>
      <xdr:rowOff>28659</xdr:rowOff>
    </xdr:to>
    <xdr:sp macro="" textlink="">
      <xdr:nvSpPr>
        <xdr:cNvPr id="163" name="楕円 162">
          <a:extLst>
            <a:ext uri="{FF2B5EF4-FFF2-40B4-BE49-F238E27FC236}">
              <a16:creationId xmlns:a16="http://schemas.microsoft.com/office/drawing/2014/main" id="{56854840-EAE6-47D9-809D-11DD87A0DE6A}"/>
            </a:ext>
          </a:extLst>
        </xdr:cNvPr>
        <xdr:cNvSpPr/>
      </xdr:nvSpPr>
      <xdr:spPr>
        <a:xfrm>
          <a:off x="11747500" y="507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108648</xdr:rowOff>
    </xdr:from>
    <xdr:to>
      <xdr:col>64</xdr:col>
      <xdr:colOff>73025</xdr:colOff>
      <xdr:row>29</xdr:row>
      <xdr:rowOff>149309</xdr:rowOff>
    </xdr:to>
    <xdr:cxnSp macro="">
      <xdr:nvCxnSpPr>
        <xdr:cNvPr id="164" name="直線コネクタ 163">
          <a:extLst>
            <a:ext uri="{FF2B5EF4-FFF2-40B4-BE49-F238E27FC236}">
              <a16:creationId xmlns:a16="http://schemas.microsoft.com/office/drawing/2014/main" id="{1FA5E60A-B3E7-4996-B86C-B05BC873875D}"/>
            </a:ext>
          </a:extLst>
        </xdr:cNvPr>
        <xdr:cNvCxnSpPr/>
      </xdr:nvCxnSpPr>
      <xdr:spPr>
        <a:xfrm flipV="1">
          <a:off x="11798300" y="5080698"/>
          <a:ext cx="762000" cy="4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5" name="n_1aveValue債務償還比率">
          <a:extLst>
            <a:ext uri="{FF2B5EF4-FFF2-40B4-BE49-F238E27FC236}">
              <a16:creationId xmlns:a16="http://schemas.microsoft.com/office/drawing/2014/main" id="{7AFD18E6-4AD0-43E9-80B9-512A119D15F7}"/>
            </a:ext>
          </a:extLst>
        </xdr:cNvPr>
        <xdr:cNvSpPr txBox="1"/>
      </xdr:nvSpPr>
      <xdr:spPr>
        <a:xfrm>
          <a:off x="13836727" y="45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075FCE7E-86B9-49E9-9D59-191E9196FB1D}"/>
            </a:ext>
          </a:extLst>
        </xdr:cNvPr>
        <xdr:cNvSpPr txBox="1"/>
      </xdr:nvSpPr>
      <xdr:spPr>
        <a:xfrm>
          <a:off x="13087427" y="448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E10B1CBE-67A4-4BE9-8F62-D85F95D81863}"/>
            </a:ext>
          </a:extLst>
        </xdr:cNvPr>
        <xdr:cNvSpPr txBox="1"/>
      </xdr:nvSpPr>
      <xdr:spPr>
        <a:xfrm>
          <a:off x="12325427" y="443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68" name="n_4aveValue債務償還比率">
          <a:extLst>
            <a:ext uri="{FF2B5EF4-FFF2-40B4-BE49-F238E27FC236}">
              <a16:creationId xmlns:a16="http://schemas.microsoft.com/office/drawing/2014/main" id="{72BB3254-8A4F-4C11-8B8B-523A42015C39}"/>
            </a:ext>
          </a:extLst>
        </xdr:cNvPr>
        <xdr:cNvSpPr txBox="1"/>
      </xdr:nvSpPr>
      <xdr:spPr>
        <a:xfrm>
          <a:off x="11563427" y="470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15278</xdr:rowOff>
    </xdr:from>
    <xdr:ext cx="469744" cy="259045"/>
    <xdr:sp macro="" textlink="">
      <xdr:nvSpPr>
        <xdr:cNvPr id="169" name="n_1mainValue債務償還比率">
          <a:extLst>
            <a:ext uri="{FF2B5EF4-FFF2-40B4-BE49-F238E27FC236}">
              <a16:creationId xmlns:a16="http://schemas.microsoft.com/office/drawing/2014/main" id="{8DB608DD-FD32-4F0B-9D62-8749C6F98914}"/>
            </a:ext>
          </a:extLst>
        </xdr:cNvPr>
        <xdr:cNvSpPr txBox="1"/>
      </xdr:nvSpPr>
      <xdr:spPr>
        <a:xfrm>
          <a:off x="13836727" y="498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11680</xdr:rowOff>
    </xdr:from>
    <xdr:ext cx="469744" cy="259045"/>
    <xdr:sp macro="" textlink="">
      <xdr:nvSpPr>
        <xdr:cNvPr id="170" name="n_2mainValue債務償還比率">
          <a:extLst>
            <a:ext uri="{FF2B5EF4-FFF2-40B4-BE49-F238E27FC236}">
              <a16:creationId xmlns:a16="http://schemas.microsoft.com/office/drawing/2014/main" id="{AEBC6B9D-6251-48E2-BAE5-6E647F7041F8}"/>
            </a:ext>
          </a:extLst>
        </xdr:cNvPr>
        <xdr:cNvSpPr txBox="1"/>
      </xdr:nvSpPr>
      <xdr:spPr>
        <a:xfrm>
          <a:off x="13087427" y="4983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150575</xdr:rowOff>
    </xdr:from>
    <xdr:ext cx="469744" cy="259045"/>
    <xdr:sp macro="" textlink="">
      <xdr:nvSpPr>
        <xdr:cNvPr id="171" name="n_3mainValue債務償還比率">
          <a:extLst>
            <a:ext uri="{FF2B5EF4-FFF2-40B4-BE49-F238E27FC236}">
              <a16:creationId xmlns:a16="http://schemas.microsoft.com/office/drawing/2014/main" id="{89875831-F9A0-4D64-81D0-D5036861D35D}"/>
            </a:ext>
          </a:extLst>
        </xdr:cNvPr>
        <xdr:cNvSpPr txBox="1"/>
      </xdr:nvSpPr>
      <xdr:spPr>
        <a:xfrm>
          <a:off x="12325427" y="512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19786</xdr:rowOff>
    </xdr:from>
    <xdr:ext cx="469744" cy="259045"/>
    <xdr:sp macro="" textlink="">
      <xdr:nvSpPr>
        <xdr:cNvPr id="172" name="n_4mainValue債務償還比率">
          <a:extLst>
            <a:ext uri="{FF2B5EF4-FFF2-40B4-BE49-F238E27FC236}">
              <a16:creationId xmlns:a16="http://schemas.microsoft.com/office/drawing/2014/main" id="{798AF31E-E8DA-443E-8CA2-0E3C930CFBDB}"/>
            </a:ext>
          </a:extLst>
        </xdr:cNvPr>
        <xdr:cNvSpPr txBox="1"/>
      </xdr:nvSpPr>
      <xdr:spPr>
        <a:xfrm>
          <a:off x="11563427" y="516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9ABCDC4F-5BCA-46B7-B1D4-C5D62D920D5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ED2C506-3671-48C8-A710-3D19FB505ADF}"/>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126CBB2C-D50C-4003-A577-D2777AC97DD4}"/>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00FA601-B320-4AD5-8791-CFF1FA2AC5FA}"/>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8D582C0-ACBD-43CF-A9D9-EDBFA966BB89}"/>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F5A2A0C-E8B5-4661-B42A-E73EAEAA8C6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E7129F3-E77F-4EAA-801C-BD0C462483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EE537E-1CDD-463A-B3E0-2EC38518F0E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116782-578A-46B7-8EE1-3877A956578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F9F547-D67C-4309-85F8-3010157B754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01D846-A021-421C-B894-8589EF4283D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4E0F79-65F4-4B8A-A22E-152FB1E12E0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26C702-A329-4411-851B-E0DC249349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D2D330-68C5-434A-928B-0696C286F13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77724B-C6F8-4054-84E7-E9B4F064A34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F98FDE-EB7F-45D6-8DC1-4BBDDC8204E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C627AD1-17B9-45B4-BB45-482C2D29A8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1A46D6-4836-4AA9-8A00-68928D4C36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DDE221-1CFD-4BE1-8B83-29C043D7D71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2F6247-7E4D-4C8B-AF64-E20A11041EE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2F9EBA-7C3A-49D2-BE9C-6FAE0030475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F26A447-CB7D-4DD8-BE2B-1CB1AC8EACD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512490-5241-460D-A0AA-7AD357FD509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BF8477D-12F3-4866-87FA-E053D7B145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2ECAA0-4F55-4748-8116-CF1BE479436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BB50D0-6854-4AF7-B39B-F1F222FF57B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61A2BB-AA23-4208-9116-A5CD94A339F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8FD1728-F724-4C46-8A33-322F759F23B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85A4C1C-769C-485A-8A7C-A7C4CB82E0F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826FB03-D164-4C9A-A769-40D2781BB13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2FDD34-DAC4-4456-9CFD-B5300631496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16BB14-DA0D-4AFE-95F6-EADD88BDA6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055110-DCFA-4F70-8121-74A6D77CEC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EA7201-54B3-455D-AA42-06D8A93B9F3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7D0BD6F-EC8B-4D83-8952-D50B4BFBDC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5211D0-54FE-4C82-A53C-127154C8F13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F19A4A-3313-426C-95CF-8E8EB74EAC1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8B69BF-F077-4F5B-A043-642EA8E5AC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27B050-07E1-4460-B395-70EF27A7373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B09AE80-530A-484E-97D3-3C2C55B6830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F29109-DA70-4B7B-9B06-8C6E254EC8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D23FB9-7008-47A0-BF4E-9EC0CF5BC83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B8D57A-71FB-4AB8-AE83-D1BB0CD3F7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40D9FE-E81D-4D58-AA95-170B5F3C6B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8F5FD0-675D-4A9E-99AE-F6129CAA8AB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85CDBF-EECD-4E78-B686-EA0B1828F62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320D80-5863-463D-A308-B2FCF2D0B8E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7A6633C-E0AA-43FF-B180-2790021BA5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3173AC2-9816-4729-A752-B87C49AAE6D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EE4F245-F515-4983-A450-33AEB881D7A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5C53ABC-B2BB-47CF-AE04-0EEFC3E3F8D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C5E7696-BCC8-4BEE-BBA8-AF5521A3B47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2D418FE-475F-440B-9C6D-B812C5067E8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9D96BB6-D54A-42EA-905B-EBA4920BD87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8F61B30-FBC4-411E-A29C-EAF9A724CA2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7CD38A9-B9D7-4F87-A123-1F46A37DC5F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CAE9CA4-CD3D-4204-9D72-F22F75FB27A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BED0B28-0352-4D8E-BE86-E070569B424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EDFCEC4-6FD1-4339-AC28-34193C3B93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24D554F-AABC-4B56-96F6-595D3B6FEA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7470FA1-D03F-4E3C-BDDB-8D2B81BAD07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B7B6B4B-6054-4F8B-BB54-CE38D2C4F48D}"/>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FC9F1ADC-060C-4054-9A0B-43D599B8B646}"/>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F9DCE0E1-3597-42FD-BBC0-C52F1BBD10DC}"/>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1D9BE083-F0A1-4901-B9AE-E5D5186C0008}"/>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5E691B24-BF81-4245-A179-A1F2769F96E1}"/>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023065D8-0B69-423A-A8D6-F916907CD8F3}"/>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D344EB5A-F3F0-4E93-B7AB-E0BC0215A75C}"/>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4AA75A49-A55F-4764-8C16-C978CDDC0F67}"/>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286C15D4-9F58-4BA7-938C-DAA894A4C943}"/>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7D874764-8076-4241-939F-9DDC096FD899}"/>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9BDBF180-77B6-4F7E-A668-69810C306128}"/>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CA31B1-EC55-4F75-A458-C1BFF186413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937087-8BB7-44F2-988E-8105E340EBA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E95D3C-493F-4699-8893-B7273A2191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CC4BDB-DE5E-4ACB-82B9-E4345F4A38D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8EC16D5-11C5-4B88-8B32-3807FAE1DAE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113030</xdr:rowOff>
    </xdr:from>
    <xdr:to>
      <xdr:col>24</xdr:col>
      <xdr:colOff>114300</xdr:colOff>
      <xdr:row>39</xdr:row>
      <xdr:rowOff>43180</xdr:rowOff>
    </xdr:to>
    <xdr:sp macro="" textlink="">
      <xdr:nvSpPr>
        <xdr:cNvPr id="73" name="楕円 72">
          <a:extLst>
            <a:ext uri="{FF2B5EF4-FFF2-40B4-BE49-F238E27FC236}">
              <a16:creationId xmlns:a16="http://schemas.microsoft.com/office/drawing/2014/main" id="{167384BE-3A86-481E-B9B0-D709D1A76261}"/>
            </a:ext>
          </a:extLst>
        </xdr:cNvPr>
        <xdr:cNvSpPr/>
      </xdr:nvSpPr>
      <xdr:spPr>
        <a:xfrm>
          <a:off x="4584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72BFF258-94A7-46EE-909B-8B8DC6CD209E}"/>
            </a:ext>
          </a:extLst>
        </xdr:cNvPr>
        <xdr:cNvSpPr txBox="1"/>
      </xdr:nvSpPr>
      <xdr:spPr>
        <a:xfrm>
          <a:off x="4673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111125</xdr:rowOff>
    </xdr:from>
    <xdr:to>
      <xdr:col>20</xdr:col>
      <xdr:colOff>38100</xdr:colOff>
      <xdr:row>39</xdr:row>
      <xdr:rowOff>41275</xdr:rowOff>
    </xdr:to>
    <xdr:sp macro="" textlink="">
      <xdr:nvSpPr>
        <xdr:cNvPr id="75" name="楕円 74">
          <a:extLst>
            <a:ext uri="{FF2B5EF4-FFF2-40B4-BE49-F238E27FC236}">
              <a16:creationId xmlns:a16="http://schemas.microsoft.com/office/drawing/2014/main" id="{A01ECA6F-E79C-4C31-B044-15997FB7463C}"/>
            </a:ext>
          </a:extLst>
        </xdr:cNvPr>
        <xdr:cNvSpPr/>
      </xdr:nvSpPr>
      <xdr:spPr>
        <a:xfrm>
          <a:off x="3746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161925</xdr:rowOff>
    </xdr:from>
    <xdr:to>
      <xdr:col>24</xdr:col>
      <xdr:colOff>63500</xdr:colOff>
      <xdr:row>38</xdr:row>
      <xdr:rowOff>163830</xdr:rowOff>
    </xdr:to>
    <xdr:cxnSp macro="">
      <xdr:nvCxnSpPr>
        <xdr:cNvPr id="76" name="直線コネクタ 75">
          <a:extLst>
            <a:ext uri="{FF2B5EF4-FFF2-40B4-BE49-F238E27FC236}">
              <a16:creationId xmlns:a16="http://schemas.microsoft.com/office/drawing/2014/main" id="{CD185A8F-00E9-4848-9F55-D13624024161}"/>
            </a:ext>
          </a:extLst>
        </xdr:cNvPr>
        <xdr:cNvCxnSpPr/>
      </xdr:nvCxnSpPr>
      <xdr:spPr>
        <a:xfrm>
          <a:off x="3797300" y="66770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88265</xdr:rowOff>
    </xdr:from>
    <xdr:to>
      <xdr:col>15</xdr:col>
      <xdr:colOff>101600</xdr:colOff>
      <xdr:row>39</xdr:row>
      <xdr:rowOff>18415</xdr:rowOff>
    </xdr:to>
    <xdr:sp macro="" textlink="">
      <xdr:nvSpPr>
        <xdr:cNvPr id="77" name="楕円 76">
          <a:extLst>
            <a:ext uri="{FF2B5EF4-FFF2-40B4-BE49-F238E27FC236}">
              <a16:creationId xmlns:a16="http://schemas.microsoft.com/office/drawing/2014/main" id="{715102DE-184B-43E2-86DC-F0E32AACDFA8}"/>
            </a:ext>
          </a:extLst>
        </xdr:cNvPr>
        <xdr:cNvSpPr/>
      </xdr:nvSpPr>
      <xdr:spPr>
        <a:xfrm>
          <a:off x="2857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139065</xdr:rowOff>
    </xdr:from>
    <xdr:to>
      <xdr:col>19</xdr:col>
      <xdr:colOff>177800</xdr:colOff>
      <xdr:row>38</xdr:row>
      <xdr:rowOff>161925</xdr:rowOff>
    </xdr:to>
    <xdr:cxnSp macro="">
      <xdr:nvCxnSpPr>
        <xdr:cNvPr id="78" name="直線コネクタ 77">
          <a:extLst>
            <a:ext uri="{FF2B5EF4-FFF2-40B4-BE49-F238E27FC236}">
              <a16:creationId xmlns:a16="http://schemas.microsoft.com/office/drawing/2014/main" id="{0F187558-A74F-4497-91ED-B02E1E331F20}"/>
            </a:ext>
          </a:extLst>
        </xdr:cNvPr>
        <xdr:cNvCxnSpPr/>
      </xdr:nvCxnSpPr>
      <xdr:spPr>
        <a:xfrm>
          <a:off x="2908300" y="66541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114935</xdr:rowOff>
    </xdr:from>
    <xdr:to>
      <xdr:col>10</xdr:col>
      <xdr:colOff>165100</xdr:colOff>
      <xdr:row>39</xdr:row>
      <xdr:rowOff>45085</xdr:rowOff>
    </xdr:to>
    <xdr:sp macro="" textlink="">
      <xdr:nvSpPr>
        <xdr:cNvPr id="79" name="楕円 78">
          <a:extLst>
            <a:ext uri="{FF2B5EF4-FFF2-40B4-BE49-F238E27FC236}">
              <a16:creationId xmlns:a16="http://schemas.microsoft.com/office/drawing/2014/main" id="{9BA49791-9BB4-4A60-A84C-243CE2CFAF19}"/>
            </a:ext>
          </a:extLst>
        </xdr:cNvPr>
        <xdr:cNvSpPr/>
      </xdr:nvSpPr>
      <xdr:spPr>
        <a:xfrm>
          <a:off x="1968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139065</xdr:rowOff>
    </xdr:from>
    <xdr:to>
      <xdr:col>15</xdr:col>
      <xdr:colOff>50800</xdr:colOff>
      <xdr:row>38</xdr:row>
      <xdr:rowOff>165735</xdr:rowOff>
    </xdr:to>
    <xdr:cxnSp macro="">
      <xdr:nvCxnSpPr>
        <xdr:cNvPr id="80" name="直線コネクタ 79">
          <a:extLst>
            <a:ext uri="{FF2B5EF4-FFF2-40B4-BE49-F238E27FC236}">
              <a16:creationId xmlns:a16="http://schemas.microsoft.com/office/drawing/2014/main" id="{CADA8AB2-D7F3-414A-8152-DC8871962DD3}"/>
            </a:ext>
          </a:extLst>
        </xdr:cNvPr>
        <xdr:cNvCxnSpPr/>
      </xdr:nvCxnSpPr>
      <xdr:spPr>
        <a:xfrm flipV="1">
          <a:off x="2019300" y="665416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130175</xdr:rowOff>
    </xdr:from>
    <xdr:to>
      <xdr:col>6</xdr:col>
      <xdr:colOff>38100</xdr:colOff>
      <xdr:row>39</xdr:row>
      <xdr:rowOff>60325</xdr:rowOff>
    </xdr:to>
    <xdr:sp macro="" textlink="">
      <xdr:nvSpPr>
        <xdr:cNvPr id="81" name="楕円 80">
          <a:extLst>
            <a:ext uri="{FF2B5EF4-FFF2-40B4-BE49-F238E27FC236}">
              <a16:creationId xmlns:a16="http://schemas.microsoft.com/office/drawing/2014/main" id="{FB29E907-B207-4273-8333-BF9A49CE0D76}"/>
            </a:ext>
          </a:extLst>
        </xdr:cNvPr>
        <xdr:cNvSpPr/>
      </xdr:nvSpPr>
      <xdr:spPr>
        <a:xfrm>
          <a:off x="1079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165735</xdr:rowOff>
    </xdr:from>
    <xdr:to>
      <xdr:col>10</xdr:col>
      <xdr:colOff>114300</xdr:colOff>
      <xdr:row>39</xdr:row>
      <xdr:rowOff>9525</xdr:rowOff>
    </xdr:to>
    <xdr:cxnSp macro="">
      <xdr:nvCxnSpPr>
        <xdr:cNvPr id="82" name="直線コネクタ 81">
          <a:extLst>
            <a:ext uri="{FF2B5EF4-FFF2-40B4-BE49-F238E27FC236}">
              <a16:creationId xmlns:a16="http://schemas.microsoft.com/office/drawing/2014/main" id="{27FDE81E-FA12-4CF0-9DAD-72FAF552A148}"/>
            </a:ext>
          </a:extLst>
        </xdr:cNvPr>
        <xdr:cNvCxnSpPr/>
      </xdr:nvCxnSpPr>
      <xdr:spPr>
        <a:xfrm flipV="1">
          <a:off x="1130300" y="66808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4379E324-05DD-4F40-989F-2256BD2781D5}"/>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AEF8CF6C-87B6-4200-A742-A724A1CD2326}"/>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A5A007EB-942F-4879-A0FA-7047AE9D5BF8}"/>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A2516B5D-7BC6-49D4-87AF-AEE0ABD014AA}"/>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32402</xdr:rowOff>
    </xdr:from>
    <xdr:ext cx="405111" cy="259045"/>
    <xdr:sp macro="" textlink="">
      <xdr:nvSpPr>
        <xdr:cNvPr id="87" name="n_1mainValue【道路】&#10;有形固定資産減価償却率">
          <a:extLst>
            <a:ext uri="{FF2B5EF4-FFF2-40B4-BE49-F238E27FC236}">
              <a16:creationId xmlns:a16="http://schemas.microsoft.com/office/drawing/2014/main" id="{E04E8982-212E-42F8-BC82-5260B40CA7DA}"/>
            </a:ext>
          </a:extLst>
        </xdr:cNvPr>
        <xdr:cNvSpPr txBox="1"/>
      </xdr:nvSpPr>
      <xdr:spPr>
        <a:xfrm>
          <a:off x="35820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9542</xdr:rowOff>
    </xdr:from>
    <xdr:ext cx="405111" cy="259045"/>
    <xdr:sp macro="" textlink="">
      <xdr:nvSpPr>
        <xdr:cNvPr id="88" name="n_2mainValue【道路】&#10;有形固定資産減価償却率">
          <a:extLst>
            <a:ext uri="{FF2B5EF4-FFF2-40B4-BE49-F238E27FC236}">
              <a16:creationId xmlns:a16="http://schemas.microsoft.com/office/drawing/2014/main" id="{0CE4BDD3-6E2B-41EF-B432-D079A13CA26E}"/>
            </a:ext>
          </a:extLst>
        </xdr:cNvPr>
        <xdr:cNvSpPr txBox="1"/>
      </xdr:nvSpPr>
      <xdr:spPr>
        <a:xfrm>
          <a:off x="27057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36212</xdr:rowOff>
    </xdr:from>
    <xdr:ext cx="405111" cy="259045"/>
    <xdr:sp macro="" textlink="">
      <xdr:nvSpPr>
        <xdr:cNvPr id="89" name="n_3mainValue【道路】&#10;有形固定資産減価償却率">
          <a:extLst>
            <a:ext uri="{FF2B5EF4-FFF2-40B4-BE49-F238E27FC236}">
              <a16:creationId xmlns:a16="http://schemas.microsoft.com/office/drawing/2014/main" id="{83A7F485-CE3B-496D-8A61-006D9DDF0A4C}"/>
            </a:ext>
          </a:extLst>
        </xdr:cNvPr>
        <xdr:cNvSpPr txBox="1"/>
      </xdr:nvSpPr>
      <xdr:spPr>
        <a:xfrm>
          <a:off x="1816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51452</xdr:rowOff>
    </xdr:from>
    <xdr:ext cx="405111" cy="259045"/>
    <xdr:sp macro="" textlink="">
      <xdr:nvSpPr>
        <xdr:cNvPr id="90" name="n_4mainValue【道路】&#10;有形固定資産減価償却率">
          <a:extLst>
            <a:ext uri="{FF2B5EF4-FFF2-40B4-BE49-F238E27FC236}">
              <a16:creationId xmlns:a16="http://schemas.microsoft.com/office/drawing/2014/main" id="{64EE1CB2-EBDF-4D6C-9478-067B31C7127C}"/>
            </a:ext>
          </a:extLst>
        </xdr:cNvPr>
        <xdr:cNvSpPr txBox="1"/>
      </xdr:nvSpPr>
      <xdr:spPr>
        <a:xfrm>
          <a:off x="9277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147B883-499A-4E63-A9AD-0D2C16896B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6C5AB6B-E43B-4871-BBB5-CEE79CB007D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7ADF242-03BE-4C3A-A444-5456DDBD762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1AE9D8-0BF0-4BD6-BC6C-9910A9E4ACC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BF485B-11BA-445A-AD0B-594C7E69D2C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002F236-3654-47D6-AE20-C1399E4BCA3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7914035-B840-482D-BC12-AA34E8FD9D8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A0F48BF-D374-4D29-ABC2-FD21F2B4E55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1DE760A-3FC9-4C01-B74C-269F9EAD9D6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262B9E9-8863-496E-8689-ABC0D88CAD6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3E895881-26A5-4C8F-B610-DE615BCFEE1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9F3EF31-4F03-4B3E-88C7-C6B90B63538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848B006-B7EE-40BC-82E8-43D3F8D9049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9DD5965D-23BC-4EEE-B1BB-7AE2125EB469}"/>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D099263-8A84-4502-9387-0EEAD8B2F20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C788ADBC-B91E-4907-8E38-872A47598E38}"/>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91FE9F9-D714-42CE-BB42-683B555746B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88BAE0E5-10D1-410A-89B1-0426DE0D5E22}"/>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D5D8929-2C50-42D8-9D9E-0747608D168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75C2699-796C-4696-AEB6-56F6A1424E2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2EAEA2D-969F-44F8-B44F-A2FBA65109A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C6744A62-4299-4715-B171-FF97433DA495}"/>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BB65EDE8-4E14-467F-8A26-3E10868D1062}"/>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EBF6E7B2-E17D-4F55-B069-31F3009027AF}"/>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A46D2747-C558-4122-A777-C8742A352495}"/>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5DC2A4A-34F1-45A4-8010-3A4ADCB40F54}"/>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8533FE6F-96D5-426D-988A-8FD4DD883562}"/>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6930E45D-0B93-4471-B1D3-42C623569B6B}"/>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6A9CF87A-901C-4DAB-993B-FE5AC9B09ADD}"/>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BFCDAC78-4295-48AE-BB2B-B8A0137D5385}"/>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BDF39116-AC3D-41B6-8984-A0E97600D4EA}"/>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FE1465AE-9982-47F3-92FE-51F2AE6B9A65}"/>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7BA710B-996E-432B-9AC2-3D57AD54E8A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AA5F0D4-195D-48E0-86A9-7E41FEBE3F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AF5376D-2CF2-4A4C-94B0-B5B1FF3B29E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E89CAF-260B-4B46-8895-AF1C248AD18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ED15F6-D276-4AD9-87D3-5C68856C183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8" name="楕円 127">
          <a:extLst>
            <a:ext uri="{FF2B5EF4-FFF2-40B4-BE49-F238E27FC236}">
              <a16:creationId xmlns:a16="http://schemas.microsoft.com/office/drawing/2014/main" id="{ECE83AB8-0A39-410C-88FC-32DF0E097786}"/>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116857</xdr:rowOff>
    </xdr:from>
    <xdr:ext cx="599010" cy="259045"/>
    <xdr:sp macro="" textlink="">
      <xdr:nvSpPr>
        <xdr:cNvPr id="129" name="【道路】&#10;一人当たり延長該当値テキスト">
          <a:extLst>
            <a:ext uri="{FF2B5EF4-FFF2-40B4-BE49-F238E27FC236}">
              <a16:creationId xmlns:a16="http://schemas.microsoft.com/office/drawing/2014/main" id="{27F025F5-A1D9-489F-96EF-0F469D49D680}"/>
            </a:ext>
          </a:extLst>
        </xdr:cNvPr>
        <xdr:cNvSpPr txBox="1"/>
      </xdr:nvSpPr>
      <xdr:spPr>
        <a:xfrm>
          <a:off x="10515600" y="6460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120482</xdr:rowOff>
    </xdr:from>
    <xdr:to>
      <xdr:col>50</xdr:col>
      <xdr:colOff>165100</xdr:colOff>
      <xdr:row>39</xdr:row>
      <xdr:rowOff>50632</xdr:rowOff>
    </xdr:to>
    <xdr:sp macro="" textlink="">
      <xdr:nvSpPr>
        <xdr:cNvPr id="130" name="楕円 129">
          <a:extLst>
            <a:ext uri="{FF2B5EF4-FFF2-40B4-BE49-F238E27FC236}">
              <a16:creationId xmlns:a16="http://schemas.microsoft.com/office/drawing/2014/main" id="{679E2036-3CB2-473F-81CF-375CFADCAAAB}"/>
            </a:ext>
          </a:extLst>
        </xdr:cNvPr>
        <xdr:cNvSpPr/>
      </xdr:nvSpPr>
      <xdr:spPr>
        <a:xfrm>
          <a:off x="9588500" y="66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171282</xdr:rowOff>
    </xdr:to>
    <xdr:cxnSp macro="">
      <xdr:nvCxnSpPr>
        <xdr:cNvPr id="131" name="直線コネクタ 130">
          <a:extLst>
            <a:ext uri="{FF2B5EF4-FFF2-40B4-BE49-F238E27FC236}">
              <a16:creationId xmlns:a16="http://schemas.microsoft.com/office/drawing/2014/main" id="{452B8D03-C1E9-4592-9DCD-F164E9F4D67B}"/>
            </a:ext>
          </a:extLst>
        </xdr:cNvPr>
        <xdr:cNvCxnSpPr/>
      </xdr:nvCxnSpPr>
      <xdr:spPr>
        <a:xfrm flipV="1">
          <a:off x="9639300" y="6659880"/>
          <a:ext cx="838200" cy="2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126937</xdr:rowOff>
    </xdr:from>
    <xdr:to>
      <xdr:col>46</xdr:col>
      <xdr:colOff>38100</xdr:colOff>
      <xdr:row>39</xdr:row>
      <xdr:rowOff>57087</xdr:rowOff>
    </xdr:to>
    <xdr:sp macro="" textlink="">
      <xdr:nvSpPr>
        <xdr:cNvPr id="132" name="楕円 131">
          <a:extLst>
            <a:ext uri="{FF2B5EF4-FFF2-40B4-BE49-F238E27FC236}">
              <a16:creationId xmlns:a16="http://schemas.microsoft.com/office/drawing/2014/main" id="{58EC4B04-2355-4F94-B816-6A9390EAC022}"/>
            </a:ext>
          </a:extLst>
        </xdr:cNvPr>
        <xdr:cNvSpPr/>
      </xdr:nvSpPr>
      <xdr:spPr>
        <a:xfrm>
          <a:off x="8699500" y="664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171282</xdr:rowOff>
    </xdr:from>
    <xdr:to>
      <xdr:col>50</xdr:col>
      <xdr:colOff>114300</xdr:colOff>
      <xdr:row>39</xdr:row>
      <xdr:rowOff>6287</xdr:rowOff>
    </xdr:to>
    <xdr:cxnSp macro="">
      <xdr:nvCxnSpPr>
        <xdr:cNvPr id="133" name="直線コネクタ 132">
          <a:extLst>
            <a:ext uri="{FF2B5EF4-FFF2-40B4-BE49-F238E27FC236}">
              <a16:creationId xmlns:a16="http://schemas.microsoft.com/office/drawing/2014/main" id="{2035DFC8-653B-4A5C-945F-22AF63879AA0}"/>
            </a:ext>
          </a:extLst>
        </xdr:cNvPr>
        <xdr:cNvCxnSpPr/>
      </xdr:nvCxnSpPr>
      <xdr:spPr>
        <a:xfrm flipV="1">
          <a:off x="8750300" y="6686382"/>
          <a:ext cx="889000" cy="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149953</xdr:rowOff>
    </xdr:from>
    <xdr:to>
      <xdr:col>41</xdr:col>
      <xdr:colOff>101600</xdr:colOff>
      <xdr:row>39</xdr:row>
      <xdr:rowOff>80103</xdr:rowOff>
    </xdr:to>
    <xdr:sp macro="" textlink="">
      <xdr:nvSpPr>
        <xdr:cNvPr id="134" name="楕円 133">
          <a:extLst>
            <a:ext uri="{FF2B5EF4-FFF2-40B4-BE49-F238E27FC236}">
              <a16:creationId xmlns:a16="http://schemas.microsoft.com/office/drawing/2014/main" id="{FBCABBBC-AB8E-41F7-BD79-9E912EB27649}"/>
            </a:ext>
          </a:extLst>
        </xdr:cNvPr>
        <xdr:cNvSpPr/>
      </xdr:nvSpPr>
      <xdr:spPr>
        <a:xfrm>
          <a:off x="7810500" y="666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6287</xdr:rowOff>
    </xdr:from>
    <xdr:to>
      <xdr:col>45</xdr:col>
      <xdr:colOff>177800</xdr:colOff>
      <xdr:row>39</xdr:row>
      <xdr:rowOff>29303</xdr:rowOff>
    </xdr:to>
    <xdr:cxnSp macro="">
      <xdr:nvCxnSpPr>
        <xdr:cNvPr id="135" name="直線コネクタ 134">
          <a:extLst>
            <a:ext uri="{FF2B5EF4-FFF2-40B4-BE49-F238E27FC236}">
              <a16:creationId xmlns:a16="http://schemas.microsoft.com/office/drawing/2014/main" id="{5E581D08-DA62-460B-A565-8B6956FA5355}"/>
            </a:ext>
          </a:extLst>
        </xdr:cNvPr>
        <xdr:cNvCxnSpPr/>
      </xdr:nvCxnSpPr>
      <xdr:spPr>
        <a:xfrm flipV="1">
          <a:off x="7861300" y="6692837"/>
          <a:ext cx="889000" cy="2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145296</xdr:rowOff>
    </xdr:from>
    <xdr:to>
      <xdr:col>36</xdr:col>
      <xdr:colOff>165100</xdr:colOff>
      <xdr:row>39</xdr:row>
      <xdr:rowOff>75446</xdr:rowOff>
    </xdr:to>
    <xdr:sp macro="" textlink="">
      <xdr:nvSpPr>
        <xdr:cNvPr id="136" name="楕円 135">
          <a:extLst>
            <a:ext uri="{FF2B5EF4-FFF2-40B4-BE49-F238E27FC236}">
              <a16:creationId xmlns:a16="http://schemas.microsoft.com/office/drawing/2014/main" id="{A18E74DF-E02D-485D-A8E5-443573F84F78}"/>
            </a:ext>
          </a:extLst>
        </xdr:cNvPr>
        <xdr:cNvSpPr/>
      </xdr:nvSpPr>
      <xdr:spPr>
        <a:xfrm>
          <a:off x="6921500" y="666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24646</xdr:rowOff>
    </xdr:from>
    <xdr:to>
      <xdr:col>41</xdr:col>
      <xdr:colOff>50800</xdr:colOff>
      <xdr:row>39</xdr:row>
      <xdr:rowOff>29303</xdr:rowOff>
    </xdr:to>
    <xdr:cxnSp macro="">
      <xdr:nvCxnSpPr>
        <xdr:cNvPr id="137" name="直線コネクタ 136">
          <a:extLst>
            <a:ext uri="{FF2B5EF4-FFF2-40B4-BE49-F238E27FC236}">
              <a16:creationId xmlns:a16="http://schemas.microsoft.com/office/drawing/2014/main" id="{A5A7A4E4-8D7D-4733-A338-A8A94EF876C5}"/>
            </a:ext>
          </a:extLst>
        </xdr:cNvPr>
        <xdr:cNvCxnSpPr/>
      </xdr:nvCxnSpPr>
      <xdr:spPr>
        <a:xfrm>
          <a:off x="6972300" y="6711196"/>
          <a:ext cx="889000" cy="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614EE21D-FBD9-49C4-BEF0-452C6C57FCA3}"/>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148EC726-5BCB-4F8C-888C-A2A6F0B814B3}"/>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F13A006A-9692-4C01-879B-65B1C57D2191}"/>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B7C3E3A6-EBCE-4067-9EEE-3353544F91DF}"/>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37</xdr:row>
      <xdr:rowOff>67158</xdr:rowOff>
    </xdr:from>
    <xdr:ext cx="599010" cy="259045"/>
    <xdr:sp macro="" textlink="">
      <xdr:nvSpPr>
        <xdr:cNvPr id="142" name="n_1mainValue【道路】&#10;一人当たり延長">
          <a:extLst>
            <a:ext uri="{FF2B5EF4-FFF2-40B4-BE49-F238E27FC236}">
              <a16:creationId xmlns:a16="http://schemas.microsoft.com/office/drawing/2014/main" id="{DDC9F8AD-AD48-43B2-9524-5BFB53B77780}"/>
            </a:ext>
          </a:extLst>
        </xdr:cNvPr>
        <xdr:cNvSpPr txBox="1"/>
      </xdr:nvSpPr>
      <xdr:spPr>
        <a:xfrm>
          <a:off x="9327094" y="6410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37</xdr:row>
      <xdr:rowOff>73614</xdr:rowOff>
    </xdr:from>
    <xdr:ext cx="599010" cy="259045"/>
    <xdr:sp macro="" textlink="">
      <xdr:nvSpPr>
        <xdr:cNvPr id="143" name="n_2mainValue【道路】&#10;一人当たり延長">
          <a:extLst>
            <a:ext uri="{FF2B5EF4-FFF2-40B4-BE49-F238E27FC236}">
              <a16:creationId xmlns:a16="http://schemas.microsoft.com/office/drawing/2014/main" id="{B74955EF-83B4-454C-8468-E22B92907110}"/>
            </a:ext>
          </a:extLst>
        </xdr:cNvPr>
        <xdr:cNvSpPr txBox="1"/>
      </xdr:nvSpPr>
      <xdr:spPr>
        <a:xfrm>
          <a:off x="8450794" y="641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37</xdr:row>
      <xdr:rowOff>96630</xdr:rowOff>
    </xdr:from>
    <xdr:ext cx="599010" cy="259045"/>
    <xdr:sp macro="" textlink="">
      <xdr:nvSpPr>
        <xdr:cNvPr id="144" name="n_3mainValue【道路】&#10;一人当たり延長">
          <a:extLst>
            <a:ext uri="{FF2B5EF4-FFF2-40B4-BE49-F238E27FC236}">
              <a16:creationId xmlns:a16="http://schemas.microsoft.com/office/drawing/2014/main" id="{19C3A7C0-41C6-4DE3-A90B-E34031EA1F52}"/>
            </a:ext>
          </a:extLst>
        </xdr:cNvPr>
        <xdr:cNvSpPr txBox="1"/>
      </xdr:nvSpPr>
      <xdr:spPr>
        <a:xfrm>
          <a:off x="7561794" y="644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37</xdr:row>
      <xdr:rowOff>91973</xdr:rowOff>
    </xdr:from>
    <xdr:ext cx="599010" cy="259045"/>
    <xdr:sp macro="" textlink="">
      <xdr:nvSpPr>
        <xdr:cNvPr id="145" name="n_4mainValue【道路】&#10;一人当たり延長">
          <a:extLst>
            <a:ext uri="{FF2B5EF4-FFF2-40B4-BE49-F238E27FC236}">
              <a16:creationId xmlns:a16="http://schemas.microsoft.com/office/drawing/2014/main" id="{85D07B54-75EC-4B91-BF87-7639E7A1B257}"/>
            </a:ext>
          </a:extLst>
        </xdr:cNvPr>
        <xdr:cNvSpPr txBox="1"/>
      </xdr:nvSpPr>
      <xdr:spPr>
        <a:xfrm>
          <a:off x="6672794" y="6435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52C0250-AC99-4EEB-89A4-7D5E11D9D5C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CDEDF39-5673-4BCD-B2A2-216D9D9DA7E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8C872A3-9D17-418E-A4AE-EAD705BC1FF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E4C51F5-1D3F-4F67-ADD8-FE66030872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BC63E04-AEE6-4515-9C11-600CCC5B1A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92ACF22-FAE1-4FAC-852E-A10901AB5BD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1BAE889-8D79-45D6-862D-5DEDB742C80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F0E02E3-3ED5-4535-BF4E-CA560FB2F1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4741B2F-B09F-4C31-B28A-C17A4650533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BB3302D-A9E0-48F4-BE00-A157A31DF30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F9633C9-1E53-48E3-BDD3-E5E7E63CB9D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6287BDC-C079-48FC-A88F-87AD6D1BE9C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EB55E642-1A9D-4575-809D-B288D8869ED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3555CA8-3259-4ED8-A344-6270A6E37C7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6A9DA57-7490-464D-9166-58902291766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CB3F5BD-6B79-4FD8-8419-264159C81EA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1DCB1761-8E12-437C-8942-CC9FED00C2D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F1F4D4A-000D-4D4A-856B-C4C857E8E69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F4AD79E3-9C2E-4654-AD14-35CBF67C2C1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5AB4241-8403-4471-8419-CBAC495B34C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B7DE831C-2D01-4902-8ED0-F03358B1847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ED4EE77-0994-4E6E-943E-3B373432C87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F19E834D-D087-489C-B1FA-F385FA93FE5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34C97D0-E3BF-4B55-B249-E5FF3F707E7C}"/>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6D696AC-E67A-4ADC-AD92-5D5E1C76512F}"/>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9AF790CF-48A0-4A0A-A888-B9587F1BDEB7}"/>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D85F842B-1044-49FE-B179-30DEEF35DCD1}"/>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BFEE2445-7415-469E-9BD8-F9619869AA8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D1F16A90-D9F1-4596-AC43-29A0D5798180}"/>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9812FD71-76C4-4A89-B519-0A14134E650A}"/>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4119219-04AE-4643-9468-0AB89AF26E5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AF779C01-8697-4414-AAE3-AAC8D1AF04B4}"/>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6CE0FA80-1867-4B71-B1CD-8516CD8A67B9}"/>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709291F5-0E07-4581-9D27-7B8CD6640697}"/>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7FCA726-4A3C-4DC3-AEE2-270D1FA27D2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8AC90BF-8A9A-4091-A9B3-9AFF132B42D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B75DC94-7E89-4F7E-824A-21704C9D83E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F185D9A-42E9-4916-B445-04CEFD0F57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61F5B03-A114-4E8D-A1AF-F50ACEBE839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24130</xdr:rowOff>
    </xdr:from>
    <xdr:to>
      <xdr:col>24</xdr:col>
      <xdr:colOff>114300</xdr:colOff>
      <xdr:row>60</xdr:row>
      <xdr:rowOff>125730</xdr:rowOff>
    </xdr:to>
    <xdr:sp macro="" textlink="">
      <xdr:nvSpPr>
        <xdr:cNvPr id="185" name="楕円 184">
          <a:extLst>
            <a:ext uri="{FF2B5EF4-FFF2-40B4-BE49-F238E27FC236}">
              <a16:creationId xmlns:a16="http://schemas.microsoft.com/office/drawing/2014/main" id="{FF22BF75-68CE-488E-BA0A-D5548B0CED32}"/>
            </a:ext>
          </a:extLst>
        </xdr:cNvPr>
        <xdr:cNvSpPr/>
      </xdr:nvSpPr>
      <xdr:spPr>
        <a:xfrm>
          <a:off x="4584700" y="103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47007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B7A3B8E-7851-402F-B340-B6D43AE0F07F}"/>
            </a:ext>
          </a:extLst>
        </xdr:cNvPr>
        <xdr:cNvSpPr txBox="1"/>
      </xdr:nvSpPr>
      <xdr:spPr>
        <a:xfrm>
          <a:off x="4673600" y="1016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0</xdr:rowOff>
    </xdr:from>
    <xdr:to>
      <xdr:col>20</xdr:col>
      <xdr:colOff>38100</xdr:colOff>
      <xdr:row>60</xdr:row>
      <xdr:rowOff>101600</xdr:rowOff>
    </xdr:to>
    <xdr:sp macro="" textlink="">
      <xdr:nvSpPr>
        <xdr:cNvPr id="187" name="楕円 186">
          <a:extLst>
            <a:ext uri="{FF2B5EF4-FFF2-40B4-BE49-F238E27FC236}">
              <a16:creationId xmlns:a16="http://schemas.microsoft.com/office/drawing/2014/main" id="{3B8D323A-86EB-425D-8379-2373A6119640}"/>
            </a:ext>
          </a:extLst>
        </xdr:cNvPr>
        <xdr:cNvSpPr/>
      </xdr:nvSpPr>
      <xdr:spPr>
        <a:xfrm>
          <a:off x="37465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50800</xdr:rowOff>
    </xdr:from>
    <xdr:to>
      <xdr:col>24</xdr:col>
      <xdr:colOff>63500</xdr:colOff>
      <xdr:row>60</xdr:row>
      <xdr:rowOff>74930</xdr:rowOff>
    </xdr:to>
    <xdr:cxnSp macro="">
      <xdr:nvCxnSpPr>
        <xdr:cNvPr id="188" name="直線コネクタ 187">
          <a:extLst>
            <a:ext uri="{FF2B5EF4-FFF2-40B4-BE49-F238E27FC236}">
              <a16:creationId xmlns:a16="http://schemas.microsoft.com/office/drawing/2014/main" id="{56B5822B-E4AD-47E5-8900-865343CEE98C}"/>
            </a:ext>
          </a:extLst>
        </xdr:cNvPr>
        <xdr:cNvCxnSpPr/>
      </xdr:nvCxnSpPr>
      <xdr:spPr>
        <a:xfrm>
          <a:off x="3797300" y="103378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148590</xdr:rowOff>
    </xdr:from>
    <xdr:to>
      <xdr:col>15</xdr:col>
      <xdr:colOff>101600</xdr:colOff>
      <xdr:row>60</xdr:row>
      <xdr:rowOff>78740</xdr:rowOff>
    </xdr:to>
    <xdr:sp macro="" textlink="">
      <xdr:nvSpPr>
        <xdr:cNvPr id="189" name="楕円 188">
          <a:extLst>
            <a:ext uri="{FF2B5EF4-FFF2-40B4-BE49-F238E27FC236}">
              <a16:creationId xmlns:a16="http://schemas.microsoft.com/office/drawing/2014/main" id="{3FE7EE02-2119-4AE6-9D2A-D56167D12179}"/>
            </a:ext>
          </a:extLst>
        </xdr:cNvPr>
        <xdr:cNvSpPr/>
      </xdr:nvSpPr>
      <xdr:spPr>
        <a:xfrm>
          <a:off x="28575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27940</xdr:rowOff>
    </xdr:from>
    <xdr:to>
      <xdr:col>19</xdr:col>
      <xdr:colOff>177800</xdr:colOff>
      <xdr:row>60</xdr:row>
      <xdr:rowOff>50800</xdr:rowOff>
    </xdr:to>
    <xdr:cxnSp macro="">
      <xdr:nvCxnSpPr>
        <xdr:cNvPr id="190" name="直線コネクタ 189">
          <a:extLst>
            <a:ext uri="{FF2B5EF4-FFF2-40B4-BE49-F238E27FC236}">
              <a16:creationId xmlns:a16="http://schemas.microsoft.com/office/drawing/2014/main" id="{408586A8-122F-43E0-BF20-621596C7B98D}"/>
            </a:ext>
          </a:extLst>
        </xdr:cNvPr>
        <xdr:cNvCxnSpPr/>
      </xdr:nvCxnSpPr>
      <xdr:spPr>
        <a:xfrm>
          <a:off x="2908300" y="10314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25400</xdr:rowOff>
    </xdr:from>
    <xdr:to>
      <xdr:col>10</xdr:col>
      <xdr:colOff>165100</xdr:colOff>
      <xdr:row>60</xdr:row>
      <xdr:rowOff>127000</xdr:rowOff>
    </xdr:to>
    <xdr:sp macro="" textlink="">
      <xdr:nvSpPr>
        <xdr:cNvPr id="191" name="楕円 190">
          <a:extLst>
            <a:ext uri="{FF2B5EF4-FFF2-40B4-BE49-F238E27FC236}">
              <a16:creationId xmlns:a16="http://schemas.microsoft.com/office/drawing/2014/main" id="{5B24FA62-60A8-44FA-A267-74D791D138C9}"/>
            </a:ext>
          </a:extLst>
        </xdr:cNvPr>
        <xdr:cNvSpPr/>
      </xdr:nvSpPr>
      <xdr:spPr>
        <a:xfrm>
          <a:off x="196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27940</xdr:rowOff>
    </xdr:from>
    <xdr:to>
      <xdr:col>15</xdr:col>
      <xdr:colOff>50800</xdr:colOff>
      <xdr:row>60</xdr:row>
      <xdr:rowOff>76200</xdr:rowOff>
    </xdr:to>
    <xdr:cxnSp macro="">
      <xdr:nvCxnSpPr>
        <xdr:cNvPr id="192" name="直線コネクタ 191">
          <a:extLst>
            <a:ext uri="{FF2B5EF4-FFF2-40B4-BE49-F238E27FC236}">
              <a16:creationId xmlns:a16="http://schemas.microsoft.com/office/drawing/2014/main" id="{000901AB-4F71-451F-B400-C75446D78C8C}"/>
            </a:ext>
          </a:extLst>
        </xdr:cNvPr>
        <xdr:cNvCxnSpPr/>
      </xdr:nvCxnSpPr>
      <xdr:spPr>
        <a:xfrm flipV="1">
          <a:off x="2019300" y="103149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149860</xdr:rowOff>
    </xdr:from>
    <xdr:to>
      <xdr:col>6</xdr:col>
      <xdr:colOff>38100</xdr:colOff>
      <xdr:row>61</xdr:row>
      <xdr:rowOff>80010</xdr:rowOff>
    </xdr:to>
    <xdr:sp macro="" textlink="">
      <xdr:nvSpPr>
        <xdr:cNvPr id="193" name="楕円 192">
          <a:extLst>
            <a:ext uri="{FF2B5EF4-FFF2-40B4-BE49-F238E27FC236}">
              <a16:creationId xmlns:a16="http://schemas.microsoft.com/office/drawing/2014/main" id="{EDD2EC2F-8A8D-4AF4-846B-3B90A85BA97D}"/>
            </a:ext>
          </a:extLst>
        </xdr:cNvPr>
        <xdr:cNvSpPr/>
      </xdr:nvSpPr>
      <xdr:spPr>
        <a:xfrm>
          <a:off x="10795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76200</xdr:rowOff>
    </xdr:from>
    <xdr:to>
      <xdr:col>10</xdr:col>
      <xdr:colOff>114300</xdr:colOff>
      <xdr:row>61</xdr:row>
      <xdr:rowOff>29210</xdr:rowOff>
    </xdr:to>
    <xdr:cxnSp macro="">
      <xdr:nvCxnSpPr>
        <xdr:cNvPr id="194" name="直線コネクタ 193">
          <a:extLst>
            <a:ext uri="{FF2B5EF4-FFF2-40B4-BE49-F238E27FC236}">
              <a16:creationId xmlns:a16="http://schemas.microsoft.com/office/drawing/2014/main" id="{37F60062-5487-4AC7-B837-93EB61B7B9A8}"/>
            </a:ext>
          </a:extLst>
        </xdr:cNvPr>
        <xdr:cNvCxnSpPr/>
      </xdr:nvCxnSpPr>
      <xdr:spPr>
        <a:xfrm flipV="1">
          <a:off x="1130300" y="10363200"/>
          <a:ext cx="889000" cy="1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80C16C7E-3D64-4CF4-959C-9CCA3EA9925D}"/>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2766514-3EE5-401C-8496-D2DEE4D118E7}"/>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B6A292B5-ABE3-4084-B5A7-16D47E2BACD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DB81E82-5831-44B9-B201-FC0BDC2AEC1F}"/>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118127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C805D1B-F245-45C2-9F09-DA140E35DEEE}"/>
            </a:ext>
          </a:extLst>
        </xdr:cNvPr>
        <xdr:cNvSpPr txBox="1"/>
      </xdr:nvSpPr>
      <xdr:spPr>
        <a:xfrm>
          <a:off x="35820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95267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AE60FA41-6CA5-4021-8131-18150DDBB531}"/>
            </a:ext>
          </a:extLst>
        </xdr:cNvPr>
        <xdr:cNvSpPr txBox="1"/>
      </xdr:nvSpPr>
      <xdr:spPr>
        <a:xfrm>
          <a:off x="2705744"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118127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D02FB90-242A-49FE-BB76-7C53B253C844}"/>
            </a:ext>
          </a:extLst>
        </xdr:cNvPr>
        <xdr:cNvSpPr txBox="1"/>
      </xdr:nvSpPr>
      <xdr:spPr>
        <a:xfrm>
          <a:off x="1816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71137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B8521D0-E0A9-430F-89A8-8CD93A4B5900}"/>
            </a:ext>
          </a:extLst>
        </xdr:cNvPr>
        <xdr:cNvSpPr txBox="1"/>
      </xdr:nvSpPr>
      <xdr:spPr>
        <a:xfrm>
          <a:off x="927744" y="1052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9BF3364B-1FDB-4793-989B-FCA047C5DB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240816E-15E1-46A8-85EC-0FC6AEA7430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0A4ACD4-4283-45EB-A8F3-0A03C28A605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B8A96342-318B-4A94-82F3-D469D729A7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35E6503-B35E-4462-88D4-F30A3AA4BC7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C6744771-5383-4032-8CAB-5BE7250D311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DDC2D29-1831-4D97-896E-52246DAA23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ADD9841-D290-4C69-B249-6DD45D87CDF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C38ED71-88BA-4049-9EF5-762D15CA0B9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1197E8C-18F6-4AB2-9A2D-26305E09CF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B1F7DEC-0EF3-4C9D-A360-85CF875F9ED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C25ED45F-193E-47C6-940D-00D45A6F128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C0D56F86-A7CA-4AD1-A2C2-9FF70476358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867AC59B-5079-4B26-8C87-CEC457BE47E5}"/>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CF927F37-381B-4937-8E36-A7865100C10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AFF7F5F9-728B-4B8A-BEF6-5D0A08A3CD82}"/>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EEA129C-8FCB-4C67-AA05-F598D93BE88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8669A49-BD68-45FE-ADF5-FB76451C4D3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3E3785CB-B2A0-41CE-BA80-2939DECF58C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D3041B9F-2250-4292-8707-576EB7ED9964}"/>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0529431-0E5B-47CF-803F-7DB9EE11BDE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C229B4BE-B250-4524-8DA9-76D9C3C7D0E3}"/>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A0BCC7EF-BEF0-436A-9C80-EC4163E1132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F5FC6BBA-D4BE-4ECB-9FC2-185B0EEDF732}"/>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9007FA75-9026-4E0B-97EE-52B0697AFF08}"/>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3A85150F-D57E-4685-9C62-6321725BF932}"/>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56FA5E90-0072-4F73-B79C-732A9A56BE31}"/>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7E3A5AB0-9C76-468E-9353-BA68A397D416}"/>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A0CF31E6-ED10-4A4E-BB20-8000B8EB7271}"/>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F659E6A1-8203-457B-9B1B-A3A6282266B3}"/>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3DD127DD-478A-4F40-8E5D-FB6DD54BA5A2}"/>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61035775-F17C-4406-A45B-974A1AFA4408}"/>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2328A941-8A56-4C5C-9C5A-A941AD3FB1C2}"/>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4B3DEDB8-952B-4914-930A-1AD4B0141528}"/>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9148F3C-A6EB-48CF-A9A3-CA605420288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37D3181-FA08-4BC9-B3EC-EA0AFD9D4BB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CA8C07D-1AA6-43A9-9533-CF97FA39681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71F819F-6C30-475B-8E4D-94A5DB44C42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CF59A0-FF9E-445F-94AA-2AA8FAEB4B0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107810</xdr:rowOff>
    </xdr:from>
    <xdr:to>
      <xdr:col>55</xdr:col>
      <xdr:colOff>50800</xdr:colOff>
      <xdr:row>64</xdr:row>
      <xdr:rowOff>37960</xdr:rowOff>
    </xdr:to>
    <xdr:sp macro="" textlink="">
      <xdr:nvSpPr>
        <xdr:cNvPr id="242" name="楕円 241">
          <a:extLst>
            <a:ext uri="{FF2B5EF4-FFF2-40B4-BE49-F238E27FC236}">
              <a16:creationId xmlns:a16="http://schemas.microsoft.com/office/drawing/2014/main" id="{DE1F9BA1-5000-4212-BE3F-F22FC0ED251B}"/>
            </a:ext>
          </a:extLst>
        </xdr:cNvPr>
        <xdr:cNvSpPr/>
      </xdr:nvSpPr>
      <xdr:spPr>
        <a:xfrm>
          <a:off x="10426700" y="1090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22737</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4200CB77-408E-4A9B-BBFE-42ECADFA72BA}"/>
            </a:ext>
          </a:extLst>
        </xdr:cNvPr>
        <xdr:cNvSpPr txBox="1"/>
      </xdr:nvSpPr>
      <xdr:spPr>
        <a:xfrm>
          <a:off x="10515600" y="1082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112703</xdr:rowOff>
    </xdr:from>
    <xdr:to>
      <xdr:col>50</xdr:col>
      <xdr:colOff>165100</xdr:colOff>
      <xdr:row>64</xdr:row>
      <xdr:rowOff>42853</xdr:rowOff>
    </xdr:to>
    <xdr:sp macro="" textlink="">
      <xdr:nvSpPr>
        <xdr:cNvPr id="244" name="楕円 243">
          <a:extLst>
            <a:ext uri="{FF2B5EF4-FFF2-40B4-BE49-F238E27FC236}">
              <a16:creationId xmlns:a16="http://schemas.microsoft.com/office/drawing/2014/main" id="{812B5EF7-E4B7-4E5A-AE60-198F14C3024B}"/>
            </a:ext>
          </a:extLst>
        </xdr:cNvPr>
        <xdr:cNvSpPr/>
      </xdr:nvSpPr>
      <xdr:spPr>
        <a:xfrm>
          <a:off x="9588500" y="1091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158610</xdr:rowOff>
    </xdr:from>
    <xdr:to>
      <xdr:col>55</xdr:col>
      <xdr:colOff>0</xdr:colOff>
      <xdr:row>63</xdr:row>
      <xdr:rowOff>163503</xdr:rowOff>
    </xdr:to>
    <xdr:cxnSp macro="">
      <xdr:nvCxnSpPr>
        <xdr:cNvPr id="245" name="直線コネクタ 244">
          <a:extLst>
            <a:ext uri="{FF2B5EF4-FFF2-40B4-BE49-F238E27FC236}">
              <a16:creationId xmlns:a16="http://schemas.microsoft.com/office/drawing/2014/main" id="{2536C528-7F99-4948-83D5-154DE4059B14}"/>
            </a:ext>
          </a:extLst>
        </xdr:cNvPr>
        <xdr:cNvCxnSpPr/>
      </xdr:nvCxnSpPr>
      <xdr:spPr>
        <a:xfrm flipV="1">
          <a:off x="9639300" y="10959960"/>
          <a:ext cx="838200" cy="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113843</xdr:rowOff>
    </xdr:from>
    <xdr:to>
      <xdr:col>46</xdr:col>
      <xdr:colOff>38100</xdr:colOff>
      <xdr:row>64</xdr:row>
      <xdr:rowOff>43993</xdr:rowOff>
    </xdr:to>
    <xdr:sp macro="" textlink="">
      <xdr:nvSpPr>
        <xdr:cNvPr id="246" name="楕円 245">
          <a:extLst>
            <a:ext uri="{FF2B5EF4-FFF2-40B4-BE49-F238E27FC236}">
              <a16:creationId xmlns:a16="http://schemas.microsoft.com/office/drawing/2014/main" id="{FAE17A4B-D094-4A34-8728-ECB0C51329C6}"/>
            </a:ext>
          </a:extLst>
        </xdr:cNvPr>
        <xdr:cNvSpPr/>
      </xdr:nvSpPr>
      <xdr:spPr>
        <a:xfrm>
          <a:off x="8699500" y="1091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163503</xdr:rowOff>
    </xdr:from>
    <xdr:to>
      <xdr:col>50</xdr:col>
      <xdr:colOff>114300</xdr:colOff>
      <xdr:row>63</xdr:row>
      <xdr:rowOff>164643</xdr:rowOff>
    </xdr:to>
    <xdr:cxnSp macro="">
      <xdr:nvCxnSpPr>
        <xdr:cNvPr id="247" name="直線コネクタ 246">
          <a:extLst>
            <a:ext uri="{FF2B5EF4-FFF2-40B4-BE49-F238E27FC236}">
              <a16:creationId xmlns:a16="http://schemas.microsoft.com/office/drawing/2014/main" id="{DEBD30FA-F8F2-4A58-93C2-5C44AB4F4F45}"/>
            </a:ext>
          </a:extLst>
        </xdr:cNvPr>
        <xdr:cNvCxnSpPr/>
      </xdr:nvCxnSpPr>
      <xdr:spPr>
        <a:xfrm flipV="1">
          <a:off x="8750300" y="10964853"/>
          <a:ext cx="889000" cy="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124531</xdr:rowOff>
    </xdr:from>
    <xdr:to>
      <xdr:col>41</xdr:col>
      <xdr:colOff>101600</xdr:colOff>
      <xdr:row>64</xdr:row>
      <xdr:rowOff>54681</xdr:rowOff>
    </xdr:to>
    <xdr:sp macro="" textlink="">
      <xdr:nvSpPr>
        <xdr:cNvPr id="248" name="楕円 247">
          <a:extLst>
            <a:ext uri="{FF2B5EF4-FFF2-40B4-BE49-F238E27FC236}">
              <a16:creationId xmlns:a16="http://schemas.microsoft.com/office/drawing/2014/main" id="{509E15AC-4DF9-4C0B-B2A4-E4817C58A781}"/>
            </a:ext>
          </a:extLst>
        </xdr:cNvPr>
        <xdr:cNvSpPr/>
      </xdr:nvSpPr>
      <xdr:spPr>
        <a:xfrm>
          <a:off x="7810500" y="109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164643</xdr:rowOff>
    </xdr:from>
    <xdr:to>
      <xdr:col>45</xdr:col>
      <xdr:colOff>177800</xdr:colOff>
      <xdr:row>64</xdr:row>
      <xdr:rowOff>3881</xdr:rowOff>
    </xdr:to>
    <xdr:cxnSp macro="">
      <xdr:nvCxnSpPr>
        <xdr:cNvPr id="249" name="直線コネクタ 248">
          <a:extLst>
            <a:ext uri="{FF2B5EF4-FFF2-40B4-BE49-F238E27FC236}">
              <a16:creationId xmlns:a16="http://schemas.microsoft.com/office/drawing/2014/main" id="{2F69C567-42DB-45C6-873D-988F6A0FFDA5}"/>
            </a:ext>
          </a:extLst>
        </xdr:cNvPr>
        <xdr:cNvCxnSpPr/>
      </xdr:nvCxnSpPr>
      <xdr:spPr>
        <a:xfrm flipV="1">
          <a:off x="7861300" y="10965993"/>
          <a:ext cx="889000" cy="1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134658</xdr:rowOff>
    </xdr:from>
    <xdr:to>
      <xdr:col>36</xdr:col>
      <xdr:colOff>165100</xdr:colOff>
      <xdr:row>64</xdr:row>
      <xdr:rowOff>64808</xdr:rowOff>
    </xdr:to>
    <xdr:sp macro="" textlink="">
      <xdr:nvSpPr>
        <xdr:cNvPr id="250" name="楕円 249">
          <a:extLst>
            <a:ext uri="{FF2B5EF4-FFF2-40B4-BE49-F238E27FC236}">
              <a16:creationId xmlns:a16="http://schemas.microsoft.com/office/drawing/2014/main" id="{3A16EDC7-AB7A-49E6-B632-5C38AF6CA1EA}"/>
            </a:ext>
          </a:extLst>
        </xdr:cNvPr>
        <xdr:cNvSpPr/>
      </xdr:nvSpPr>
      <xdr:spPr>
        <a:xfrm>
          <a:off x="6921500" y="1093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3881</xdr:rowOff>
    </xdr:from>
    <xdr:to>
      <xdr:col>41</xdr:col>
      <xdr:colOff>50800</xdr:colOff>
      <xdr:row>64</xdr:row>
      <xdr:rowOff>14008</xdr:rowOff>
    </xdr:to>
    <xdr:cxnSp macro="">
      <xdr:nvCxnSpPr>
        <xdr:cNvPr id="251" name="直線コネクタ 250">
          <a:extLst>
            <a:ext uri="{FF2B5EF4-FFF2-40B4-BE49-F238E27FC236}">
              <a16:creationId xmlns:a16="http://schemas.microsoft.com/office/drawing/2014/main" id="{F74FC484-FD0C-453B-938F-4CAE9EE20269}"/>
            </a:ext>
          </a:extLst>
        </xdr:cNvPr>
        <xdr:cNvCxnSpPr/>
      </xdr:nvCxnSpPr>
      <xdr:spPr>
        <a:xfrm flipV="1">
          <a:off x="6972300" y="10976681"/>
          <a:ext cx="889000" cy="1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ABBA290A-523C-46D5-BC45-727EC1A4909B}"/>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999DA2FE-311C-4651-A5D7-F17BEE336BD8}"/>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FE36E31A-36F3-47B6-A1DA-2FDA07EFC12A}"/>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A4C23932-7403-4054-A583-2300AF4207FC}"/>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33980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5A9E440E-CB13-432E-A978-0832FA312529}"/>
            </a:ext>
          </a:extLst>
        </xdr:cNvPr>
        <xdr:cNvSpPr txBox="1"/>
      </xdr:nvSpPr>
      <xdr:spPr>
        <a:xfrm>
          <a:off x="9327095" y="11006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35120</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C282B54-5814-45C5-9582-03F7E63E6E98}"/>
            </a:ext>
          </a:extLst>
        </xdr:cNvPr>
        <xdr:cNvSpPr txBox="1"/>
      </xdr:nvSpPr>
      <xdr:spPr>
        <a:xfrm>
          <a:off x="8450795" y="11007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45808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3C26F77E-01BF-4748-962A-D67CE2E57574}"/>
            </a:ext>
          </a:extLst>
        </xdr:cNvPr>
        <xdr:cNvSpPr txBox="1"/>
      </xdr:nvSpPr>
      <xdr:spPr>
        <a:xfrm>
          <a:off x="7561795" y="1101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55935</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23ABDACD-30C2-43B0-8709-AB775ACEAFD2}"/>
            </a:ext>
          </a:extLst>
        </xdr:cNvPr>
        <xdr:cNvSpPr txBox="1"/>
      </xdr:nvSpPr>
      <xdr:spPr>
        <a:xfrm>
          <a:off x="6672795" y="1102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9F75FEC-2D7C-4FF2-A4B7-0541EE14EA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8948DEC-FC00-4A2B-B747-1F4C0CF847F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ED82762-0170-4A5F-9577-72D8F7CCC6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B744521-3B5A-4415-9AF2-4D247B96A97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45E7059-D6AB-422A-91B8-E6AB2D414E9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60DFD75-D0A6-40FE-A927-4C730E8E1BB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A85F7B8-52BE-41FD-8D14-6558CF55591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FBF2D92-D74C-49FE-A168-2F373BD8107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58EFE625-938A-457A-8006-11AE8B90F0A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2B4FD21-2E5B-4BB7-8CA0-2EA3C6A270C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24E10D0-51DB-4BFF-9203-1D4BF9C48E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71276F9-8D1D-4917-86B4-F7A0B591C7E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271B1F86-D448-4988-B5F7-BD2CE5D98ED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F2F28DE7-0996-4D84-AE16-39E3CB0BE22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3A0ED311-04AA-45A2-8DCD-A96BCF94138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0D24EE0-87C9-492A-AEEB-17C88C8C69E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F4399279-29B6-49BB-8F27-0DAD1B7FCAA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7E4BECD5-CF65-4715-978F-5975D7356D5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CE102242-E042-4C1E-9467-23CF1703944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921904E2-B9A4-417E-9A08-CF1C650FF19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4014A843-F423-45E3-8AF7-C6F9FE590EA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9D18664-0555-4FF1-AF84-54E0CDA4DFD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861D9BDF-ED3A-4A24-990E-E59F1E9ACBC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D719283-46AA-428A-8B92-1D8948ACB1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31EA6C08-C3A6-4A94-990A-9B78ABE79B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F9B5F139-7DC6-4E78-BC6B-718060F507FC}"/>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8AA338AD-2C96-4A45-A945-DAB8218A1E4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18CA9508-B4A4-4506-AD59-640F2B01D03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2B5C661B-0759-4015-BF30-BC1241BD7342}"/>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324A8144-16D3-4021-8EBC-BF3449F00881}"/>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18639ADF-1A21-4ED7-92EF-913C9D9903F2}"/>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85757BD8-31F5-4E4F-B691-538688470425}"/>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20FB062E-5C98-46AF-9C3D-18200527C26E}"/>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50350B2C-9850-4A9D-942B-6629DD0E5D6A}"/>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13D6C62A-21ED-4573-8BC6-96A792A4FFD2}"/>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A81E8E2D-B70F-4505-86B5-DE85A88A3EC7}"/>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5BFA038-5C56-444D-85D5-DE269DA95D7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930A681-8B24-4000-A82D-8D245B30844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6EEB3F0-43F6-4C37-AA29-FF388C5DE0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E9312A0-39EF-44B6-9A83-F683849C32C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ED58BFC-3FDE-4532-9287-823FD86B22A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301" name="楕円 300">
          <a:extLst>
            <a:ext uri="{FF2B5EF4-FFF2-40B4-BE49-F238E27FC236}">
              <a16:creationId xmlns:a16="http://schemas.microsoft.com/office/drawing/2014/main" id="{C72BB538-C4BB-420F-B574-C599DB5BD39F}"/>
            </a:ext>
          </a:extLst>
        </xdr:cNvPr>
        <xdr:cNvSpPr/>
      </xdr:nvSpPr>
      <xdr:spPr>
        <a:xfrm>
          <a:off x="45847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134275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03F2018-B187-4548-8502-BDE3FCFED8BB}"/>
            </a:ext>
          </a:extLst>
        </xdr:cNvPr>
        <xdr:cNvSpPr txBox="1"/>
      </xdr:nvSpPr>
      <xdr:spPr>
        <a:xfrm>
          <a:off x="4673600" y="1402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111398</xdr:rowOff>
    </xdr:from>
    <xdr:to>
      <xdr:col>20</xdr:col>
      <xdr:colOff>38100</xdr:colOff>
      <xdr:row>83</xdr:row>
      <xdr:rowOff>41548</xdr:rowOff>
    </xdr:to>
    <xdr:sp macro="" textlink="">
      <xdr:nvSpPr>
        <xdr:cNvPr id="303" name="楕円 302">
          <a:extLst>
            <a:ext uri="{FF2B5EF4-FFF2-40B4-BE49-F238E27FC236}">
              <a16:creationId xmlns:a16="http://schemas.microsoft.com/office/drawing/2014/main" id="{898CDA1E-C040-45E2-A15D-CFA81916BEE0}"/>
            </a:ext>
          </a:extLst>
        </xdr:cNvPr>
        <xdr:cNvSpPr/>
      </xdr:nvSpPr>
      <xdr:spPr>
        <a:xfrm>
          <a:off x="3746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162198</xdr:rowOff>
    </xdr:from>
    <xdr:to>
      <xdr:col>24</xdr:col>
      <xdr:colOff>63500</xdr:colOff>
      <xdr:row>82</xdr:row>
      <xdr:rowOff>162198</xdr:rowOff>
    </xdr:to>
    <xdr:cxnSp macro="">
      <xdr:nvCxnSpPr>
        <xdr:cNvPr id="304" name="直線コネクタ 303">
          <a:extLst>
            <a:ext uri="{FF2B5EF4-FFF2-40B4-BE49-F238E27FC236}">
              <a16:creationId xmlns:a16="http://schemas.microsoft.com/office/drawing/2014/main" id="{121771CC-ED96-427D-9A31-8D8E37AE186D}"/>
            </a:ext>
          </a:extLst>
        </xdr:cNvPr>
        <xdr:cNvCxnSpPr/>
      </xdr:nvCxnSpPr>
      <xdr:spPr>
        <a:xfrm>
          <a:off x="3797300" y="142210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152219</xdr:rowOff>
    </xdr:from>
    <xdr:to>
      <xdr:col>15</xdr:col>
      <xdr:colOff>101600</xdr:colOff>
      <xdr:row>83</xdr:row>
      <xdr:rowOff>82369</xdr:rowOff>
    </xdr:to>
    <xdr:sp macro="" textlink="">
      <xdr:nvSpPr>
        <xdr:cNvPr id="305" name="楕円 304">
          <a:extLst>
            <a:ext uri="{FF2B5EF4-FFF2-40B4-BE49-F238E27FC236}">
              <a16:creationId xmlns:a16="http://schemas.microsoft.com/office/drawing/2014/main" id="{78661E1E-2926-4F36-A811-E3554D85F5C1}"/>
            </a:ext>
          </a:extLst>
        </xdr:cNvPr>
        <xdr:cNvSpPr/>
      </xdr:nvSpPr>
      <xdr:spPr>
        <a:xfrm>
          <a:off x="2857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162198</xdr:rowOff>
    </xdr:from>
    <xdr:to>
      <xdr:col>19</xdr:col>
      <xdr:colOff>177800</xdr:colOff>
      <xdr:row>83</xdr:row>
      <xdr:rowOff>31569</xdr:rowOff>
    </xdr:to>
    <xdr:cxnSp macro="">
      <xdr:nvCxnSpPr>
        <xdr:cNvPr id="306" name="直線コネクタ 305">
          <a:extLst>
            <a:ext uri="{FF2B5EF4-FFF2-40B4-BE49-F238E27FC236}">
              <a16:creationId xmlns:a16="http://schemas.microsoft.com/office/drawing/2014/main" id="{DC2620CB-85C0-45BD-9C10-6265487C23AA}"/>
            </a:ext>
          </a:extLst>
        </xdr:cNvPr>
        <xdr:cNvCxnSpPr/>
      </xdr:nvCxnSpPr>
      <xdr:spPr>
        <a:xfrm flipV="1">
          <a:off x="2908300" y="14221098"/>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150586</xdr:rowOff>
    </xdr:from>
    <xdr:to>
      <xdr:col>10</xdr:col>
      <xdr:colOff>165100</xdr:colOff>
      <xdr:row>83</xdr:row>
      <xdr:rowOff>80736</xdr:rowOff>
    </xdr:to>
    <xdr:sp macro="" textlink="">
      <xdr:nvSpPr>
        <xdr:cNvPr id="307" name="楕円 306">
          <a:extLst>
            <a:ext uri="{FF2B5EF4-FFF2-40B4-BE49-F238E27FC236}">
              <a16:creationId xmlns:a16="http://schemas.microsoft.com/office/drawing/2014/main" id="{7B510045-FB66-4B81-820D-B70B37A78153}"/>
            </a:ext>
          </a:extLst>
        </xdr:cNvPr>
        <xdr:cNvSpPr/>
      </xdr:nvSpPr>
      <xdr:spPr>
        <a:xfrm>
          <a:off x="1968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29936</xdr:rowOff>
    </xdr:from>
    <xdr:to>
      <xdr:col>15</xdr:col>
      <xdr:colOff>50800</xdr:colOff>
      <xdr:row>83</xdr:row>
      <xdr:rowOff>31569</xdr:rowOff>
    </xdr:to>
    <xdr:cxnSp macro="">
      <xdr:nvCxnSpPr>
        <xdr:cNvPr id="308" name="直線コネクタ 307">
          <a:extLst>
            <a:ext uri="{FF2B5EF4-FFF2-40B4-BE49-F238E27FC236}">
              <a16:creationId xmlns:a16="http://schemas.microsoft.com/office/drawing/2014/main" id="{824B357E-A007-41F2-838E-7E7F5ED5E348}"/>
            </a:ext>
          </a:extLst>
        </xdr:cNvPr>
        <xdr:cNvCxnSpPr/>
      </xdr:nvCxnSpPr>
      <xdr:spPr>
        <a:xfrm>
          <a:off x="2019300" y="1426028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124461</xdr:rowOff>
    </xdr:from>
    <xdr:to>
      <xdr:col>6</xdr:col>
      <xdr:colOff>38100</xdr:colOff>
      <xdr:row>84</xdr:row>
      <xdr:rowOff>54611</xdr:rowOff>
    </xdr:to>
    <xdr:sp macro="" textlink="">
      <xdr:nvSpPr>
        <xdr:cNvPr id="309" name="楕円 308">
          <a:extLst>
            <a:ext uri="{FF2B5EF4-FFF2-40B4-BE49-F238E27FC236}">
              <a16:creationId xmlns:a16="http://schemas.microsoft.com/office/drawing/2014/main" id="{5BF9555C-BED4-48C6-84E3-3C1477F2490D}"/>
            </a:ext>
          </a:extLst>
        </xdr:cNvPr>
        <xdr:cNvSpPr/>
      </xdr:nvSpPr>
      <xdr:spPr>
        <a:xfrm>
          <a:off x="107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29936</xdr:rowOff>
    </xdr:from>
    <xdr:to>
      <xdr:col>10</xdr:col>
      <xdr:colOff>114300</xdr:colOff>
      <xdr:row>84</xdr:row>
      <xdr:rowOff>3811</xdr:rowOff>
    </xdr:to>
    <xdr:cxnSp macro="">
      <xdr:nvCxnSpPr>
        <xdr:cNvPr id="310" name="直線コネクタ 309">
          <a:extLst>
            <a:ext uri="{FF2B5EF4-FFF2-40B4-BE49-F238E27FC236}">
              <a16:creationId xmlns:a16="http://schemas.microsoft.com/office/drawing/2014/main" id="{FBB524C6-2644-41A8-B2A9-981C4E7CBCE5}"/>
            </a:ext>
          </a:extLst>
        </xdr:cNvPr>
        <xdr:cNvCxnSpPr/>
      </xdr:nvCxnSpPr>
      <xdr:spPr>
        <a:xfrm flipV="1">
          <a:off x="1130300" y="14260286"/>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4A07092B-D036-4580-AC8F-CD9A78239693}"/>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B27F69BA-4471-4D86-B228-7732229A899D}"/>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FAB82892-CF6D-47CA-A110-4227FB90AB0F}"/>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5F96E4A7-D7DE-4636-AEE0-0940AD067840}"/>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58075</xdr:rowOff>
    </xdr:from>
    <xdr:ext cx="405111" cy="259045"/>
    <xdr:sp macro="" textlink="">
      <xdr:nvSpPr>
        <xdr:cNvPr id="315" name="n_1mainValue【公営住宅】&#10;有形固定資産減価償却率">
          <a:extLst>
            <a:ext uri="{FF2B5EF4-FFF2-40B4-BE49-F238E27FC236}">
              <a16:creationId xmlns:a16="http://schemas.microsoft.com/office/drawing/2014/main" id="{EF210930-0B2A-4ADD-80A9-B47A125C4393}"/>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6" name="n_2mainValue【公営住宅】&#10;有形固定資産減価償却率">
          <a:extLst>
            <a:ext uri="{FF2B5EF4-FFF2-40B4-BE49-F238E27FC236}">
              <a16:creationId xmlns:a16="http://schemas.microsoft.com/office/drawing/2014/main" id="{68242468-3EC1-4D47-A4C1-CEB3C699C993}"/>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97263</xdr:rowOff>
    </xdr:from>
    <xdr:ext cx="405111" cy="259045"/>
    <xdr:sp macro="" textlink="">
      <xdr:nvSpPr>
        <xdr:cNvPr id="317" name="n_3mainValue【公営住宅】&#10;有形固定資産減価償却率">
          <a:extLst>
            <a:ext uri="{FF2B5EF4-FFF2-40B4-BE49-F238E27FC236}">
              <a16:creationId xmlns:a16="http://schemas.microsoft.com/office/drawing/2014/main" id="{E1F1890C-1D60-44DC-80CD-48B33C8D65ED}"/>
            </a:ext>
          </a:extLst>
        </xdr:cNvPr>
        <xdr:cNvSpPr txBox="1"/>
      </xdr:nvSpPr>
      <xdr:spPr>
        <a:xfrm>
          <a:off x="1816744" y="1398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45738</xdr:rowOff>
    </xdr:from>
    <xdr:ext cx="405111" cy="259045"/>
    <xdr:sp macro="" textlink="">
      <xdr:nvSpPr>
        <xdr:cNvPr id="318" name="n_4mainValue【公営住宅】&#10;有形固定資産減価償却率">
          <a:extLst>
            <a:ext uri="{FF2B5EF4-FFF2-40B4-BE49-F238E27FC236}">
              <a16:creationId xmlns:a16="http://schemas.microsoft.com/office/drawing/2014/main" id="{941E0E7A-CD75-4107-BFAE-501B866B8422}"/>
            </a:ext>
          </a:extLst>
        </xdr:cNvPr>
        <xdr:cNvSpPr txBox="1"/>
      </xdr:nvSpPr>
      <xdr:spPr>
        <a:xfrm>
          <a:off x="927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718FAA6-113F-43ED-9BD8-10501AF7934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F6C01F4-AF73-4BEB-BFC1-2F9BB5B0630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452F5605-7AFC-4E30-ADF0-EA2F58ABB5D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C1AEFED-2EF9-49AD-9091-E989E3A4F14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C19C2EF-7934-4F9E-BBA8-91587ADCBF3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AAC9C2C9-11FA-4597-A7A2-6A6E5A6ABA7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A765778-85CF-469A-B3A1-E126D71D610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558D173-F8C5-4CE1-918B-A827E898CDF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C3F8A16-3065-455D-AA5E-391620840C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1043DB2-486B-4C16-9BF3-9986A7F13A2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81A3E72-3E4F-4CB5-9A4E-C7DACC0A9DA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8304D6DF-DA96-4E2D-8995-FD2B240DF8C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7BE1CE7-9731-490A-B0D7-8ECBDF80F48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ABA62449-7CAA-40BF-86DF-71633BA726EF}"/>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FE59D332-7F31-42B6-AC87-DE31C3ED9C0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FE149196-1D5D-49BC-8B0E-AFC18813BFE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8AECCFD-94D6-4040-AE30-CC21F7378E5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33A0FB55-CD27-43D2-97CD-91A2F1267D5D}"/>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5A6E77FF-B11A-401D-BC3C-C25A8642D9E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6357E0AD-607F-40E0-9498-758A43EAB11A}"/>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7C26302-9007-4439-9DDC-5A399D2AD3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60E1263-41CA-4425-AC38-ABC13852300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BAAB3C3-AACB-40AF-9D4D-3C5BA70F879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12D6099D-3FE5-43E4-BF4A-DAC42DC62B76}"/>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251877A1-EDC3-4A3D-8A6B-D66A4CF2738D}"/>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3183C8A6-45E6-4A1D-AC3A-6640AC65BF89}"/>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B00A4F4F-243E-4B59-8739-4D498B812F2F}"/>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992B9E4A-B519-485E-A7F9-E9756E6582B8}"/>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7A9FC4E4-4C92-4611-805A-E4FFDA18A790}"/>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D1BBE34A-D6C8-45DA-B5EC-405452467B93}"/>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992CE796-0436-49A5-8EEE-27C603257503}"/>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57A930F1-6BF6-47F3-AC3E-E248C8EBD67E}"/>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C221A41E-4E5A-426E-AFBC-450BD7EFC531}"/>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46BF8118-50A7-4019-8CE4-8B11D15AB6FA}"/>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3E38CB2-C053-4B18-8ACA-9C54200B01C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CA0D8A3-2404-4501-97D2-CCFB07C3CD2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081C95D-24B0-4162-B2B1-BDA3E148BAB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7B70307-CAF9-46DE-B8B9-55978002B82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520219A-2FF1-41DF-BFA0-9A7721DAEEF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167703</xdr:rowOff>
    </xdr:from>
    <xdr:to>
      <xdr:col>55</xdr:col>
      <xdr:colOff>50800</xdr:colOff>
      <xdr:row>82</xdr:row>
      <xdr:rowOff>97853</xdr:rowOff>
    </xdr:to>
    <xdr:sp macro="" textlink="">
      <xdr:nvSpPr>
        <xdr:cNvPr id="358" name="楕円 357">
          <a:extLst>
            <a:ext uri="{FF2B5EF4-FFF2-40B4-BE49-F238E27FC236}">
              <a16:creationId xmlns:a16="http://schemas.microsoft.com/office/drawing/2014/main" id="{A15D97BC-BA4C-4329-AA40-7D8A5260DC95}"/>
            </a:ext>
          </a:extLst>
        </xdr:cNvPr>
        <xdr:cNvSpPr/>
      </xdr:nvSpPr>
      <xdr:spPr>
        <a:xfrm>
          <a:off x="10426700" y="1405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19130</xdr:rowOff>
    </xdr:from>
    <xdr:ext cx="534377" cy="259045"/>
    <xdr:sp macro="" textlink="">
      <xdr:nvSpPr>
        <xdr:cNvPr id="359" name="【公営住宅】&#10;一人当たり面積該当値テキスト">
          <a:extLst>
            <a:ext uri="{FF2B5EF4-FFF2-40B4-BE49-F238E27FC236}">
              <a16:creationId xmlns:a16="http://schemas.microsoft.com/office/drawing/2014/main" id="{CCC86416-75CD-41A5-948B-94E49F81BC47}"/>
            </a:ext>
          </a:extLst>
        </xdr:cNvPr>
        <xdr:cNvSpPr txBox="1"/>
      </xdr:nvSpPr>
      <xdr:spPr>
        <a:xfrm>
          <a:off x="10515600" y="1390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47270</xdr:rowOff>
    </xdr:from>
    <xdr:to>
      <xdr:col>50</xdr:col>
      <xdr:colOff>165100</xdr:colOff>
      <xdr:row>82</xdr:row>
      <xdr:rowOff>148870</xdr:rowOff>
    </xdr:to>
    <xdr:sp macro="" textlink="">
      <xdr:nvSpPr>
        <xdr:cNvPr id="360" name="楕円 359">
          <a:extLst>
            <a:ext uri="{FF2B5EF4-FFF2-40B4-BE49-F238E27FC236}">
              <a16:creationId xmlns:a16="http://schemas.microsoft.com/office/drawing/2014/main" id="{9D210A35-AFAB-4271-9A78-5AE4A23EC0B1}"/>
            </a:ext>
          </a:extLst>
        </xdr:cNvPr>
        <xdr:cNvSpPr/>
      </xdr:nvSpPr>
      <xdr:spPr>
        <a:xfrm>
          <a:off x="9588500" y="141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47053</xdr:rowOff>
    </xdr:from>
    <xdr:to>
      <xdr:col>55</xdr:col>
      <xdr:colOff>0</xdr:colOff>
      <xdr:row>82</xdr:row>
      <xdr:rowOff>98070</xdr:rowOff>
    </xdr:to>
    <xdr:cxnSp macro="">
      <xdr:nvCxnSpPr>
        <xdr:cNvPr id="361" name="直線コネクタ 360">
          <a:extLst>
            <a:ext uri="{FF2B5EF4-FFF2-40B4-BE49-F238E27FC236}">
              <a16:creationId xmlns:a16="http://schemas.microsoft.com/office/drawing/2014/main" id="{5481A727-2675-429E-9823-C12615D35B81}"/>
            </a:ext>
          </a:extLst>
        </xdr:cNvPr>
        <xdr:cNvCxnSpPr/>
      </xdr:nvCxnSpPr>
      <xdr:spPr>
        <a:xfrm flipV="1">
          <a:off x="9639300" y="14105953"/>
          <a:ext cx="838200" cy="5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70320</xdr:rowOff>
    </xdr:from>
    <xdr:to>
      <xdr:col>46</xdr:col>
      <xdr:colOff>38100</xdr:colOff>
      <xdr:row>83</xdr:row>
      <xdr:rowOff>470</xdr:rowOff>
    </xdr:to>
    <xdr:sp macro="" textlink="">
      <xdr:nvSpPr>
        <xdr:cNvPr id="362" name="楕円 361">
          <a:extLst>
            <a:ext uri="{FF2B5EF4-FFF2-40B4-BE49-F238E27FC236}">
              <a16:creationId xmlns:a16="http://schemas.microsoft.com/office/drawing/2014/main" id="{F6979D26-6C31-4239-B29F-10A73CBD121A}"/>
            </a:ext>
          </a:extLst>
        </xdr:cNvPr>
        <xdr:cNvSpPr/>
      </xdr:nvSpPr>
      <xdr:spPr>
        <a:xfrm>
          <a:off x="8699500" y="1412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98070</xdr:rowOff>
    </xdr:from>
    <xdr:to>
      <xdr:col>50</xdr:col>
      <xdr:colOff>114300</xdr:colOff>
      <xdr:row>82</xdr:row>
      <xdr:rowOff>121120</xdr:rowOff>
    </xdr:to>
    <xdr:cxnSp macro="">
      <xdr:nvCxnSpPr>
        <xdr:cNvPr id="363" name="直線コネクタ 362">
          <a:extLst>
            <a:ext uri="{FF2B5EF4-FFF2-40B4-BE49-F238E27FC236}">
              <a16:creationId xmlns:a16="http://schemas.microsoft.com/office/drawing/2014/main" id="{9DFD4B24-FC42-4F6D-9828-ABBEC4B1E124}"/>
            </a:ext>
          </a:extLst>
        </xdr:cNvPr>
        <xdr:cNvCxnSpPr/>
      </xdr:nvCxnSpPr>
      <xdr:spPr>
        <a:xfrm flipV="1">
          <a:off x="8750300" y="14156970"/>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19304</xdr:rowOff>
    </xdr:from>
    <xdr:to>
      <xdr:col>41</xdr:col>
      <xdr:colOff>101600</xdr:colOff>
      <xdr:row>83</xdr:row>
      <xdr:rowOff>120904</xdr:rowOff>
    </xdr:to>
    <xdr:sp macro="" textlink="">
      <xdr:nvSpPr>
        <xdr:cNvPr id="364" name="楕円 363">
          <a:extLst>
            <a:ext uri="{FF2B5EF4-FFF2-40B4-BE49-F238E27FC236}">
              <a16:creationId xmlns:a16="http://schemas.microsoft.com/office/drawing/2014/main" id="{778918E3-AEFA-4F57-BA68-4E6C8FC3F114}"/>
            </a:ext>
          </a:extLst>
        </xdr:cNvPr>
        <xdr:cNvSpPr/>
      </xdr:nvSpPr>
      <xdr:spPr>
        <a:xfrm>
          <a:off x="78105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121120</xdr:rowOff>
    </xdr:from>
    <xdr:to>
      <xdr:col>45</xdr:col>
      <xdr:colOff>177800</xdr:colOff>
      <xdr:row>83</xdr:row>
      <xdr:rowOff>70104</xdr:rowOff>
    </xdr:to>
    <xdr:cxnSp macro="">
      <xdr:nvCxnSpPr>
        <xdr:cNvPr id="365" name="直線コネクタ 364">
          <a:extLst>
            <a:ext uri="{FF2B5EF4-FFF2-40B4-BE49-F238E27FC236}">
              <a16:creationId xmlns:a16="http://schemas.microsoft.com/office/drawing/2014/main" id="{D20AB7D0-E4AB-4C1A-9EA6-9C5796831D90}"/>
            </a:ext>
          </a:extLst>
        </xdr:cNvPr>
        <xdr:cNvCxnSpPr/>
      </xdr:nvCxnSpPr>
      <xdr:spPr>
        <a:xfrm flipV="1">
          <a:off x="7861300" y="14180020"/>
          <a:ext cx="889000" cy="12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45250</xdr:rowOff>
    </xdr:from>
    <xdr:to>
      <xdr:col>36</xdr:col>
      <xdr:colOff>165100</xdr:colOff>
      <xdr:row>83</xdr:row>
      <xdr:rowOff>146850</xdr:rowOff>
    </xdr:to>
    <xdr:sp macro="" textlink="">
      <xdr:nvSpPr>
        <xdr:cNvPr id="366" name="楕円 365">
          <a:extLst>
            <a:ext uri="{FF2B5EF4-FFF2-40B4-BE49-F238E27FC236}">
              <a16:creationId xmlns:a16="http://schemas.microsoft.com/office/drawing/2014/main" id="{6C2B52DB-6C9A-4710-933A-165F32F88A0D}"/>
            </a:ext>
          </a:extLst>
        </xdr:cNvPr>
        <xdr:cNvSpPr/>
      </xdr:nvSpPr>
      <xdr:spPr>
        <a:xfrm>
          <a:off x="6921500" y="1427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70104</xdr:rowOff>
    </xdr:from>
    <xdr:to>
      <xdr:col>41</xdr:col>
      <xdr:colOff>50800</xdr:colOff>
      <xdr:row>83</xdr:row>
      <xdr:rowOff>96050</xdr:rowOff>
    </xdr:to>
    <xdr:cxnSp macro="">
      <xdr:nvCxnSpPr>
        <xdr:cNvPr id="367" name="直線コネクタ 366">
          <a:extLst>
            <a:ext uri="{FF2B5EF4-FFF2-40B4-BE49-F238E27FC236}">
              <a16:creationId xmlns:a16="http://schemas.microsoft.com/office/drawing/2014/main" id="{1BB5B428-F2BA-4BD6-9BFD-73EB3BBD9461}"/>
            </a:ext>
          </a:extLst>
        </xdr:cNvPr>
        <xdr:cNvCxnSpPr/>
      </xdr:nvCxnSpPr>
      <xdr:spPr>
        <a:xfrm flipV="1">
          <a:off x="6972300" y="14300454"/>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B3D266CC-C8FF-43AE-9911-C370486D9F36}"/>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C768D35D-9DEF-4F67-8F0A-1745418E5F47}"/>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B927F931-0A74-48A5-B67D-51BCCFCEB0C4}"/>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2BEE9C9F-01EB-4F31-A255-56C75E5C0FD3}"/>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80</xdr:row>
      <xdr:rowOff>165397</xdr:rowOff>
    </xdr:from>
    <xdr:ext cx="534377" cy="259045"/>
    <xdr:sp macro="" textlink="">
      <xdr:nvSpPr>
        <xdr:cNvPr id="372" name="n_1mainValue【公営住宅】&#10;一人当たり面積">
          <a:extLst>
            <a:ext uri="{FF2B5EF4-FFF2-40B4-BE49-F238E27FC236}">
              <a16:creationId xmlns:a16="http://schemas.microsoft.com/office/drawing/2014/main" id="{327E6FB7-6ACC-4EF1-A99C-DBC597579632}"/>
            </a:ext>
          </a:extLst>
        </xdr:cNvPr>
        <xdr:cNvSpPr txBox="1"/>
      </xdr:nvSpPr>
      <xdr:spPr>
        <a:xfrm>
          <a:off x="9359411" y="1388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81</xdr:row>
      <xdr:rowOff>16997</xdr:rowOff>
    </xdr:from>
    <xdr:ext cx="534377" cy="259045"/>
    <xdr:sp macro="" textlink="">
      <xdr:nvSpPr>
        <xdr:cNvPr id="373" name="n_2mainValue【公営住宅】&#10;一人当たり面積">
          <a:extLst>
            <a:ext uri="{FF2B5EF4-FFF2-40B4-BE49-F238E27FC236}">
              <a16:creationId xmlns:a16="http://schemas.microsoft.com/office/drawing/2014/main" id="{5193713C-FE06-446A-86AE-AF634F36D537}"/>
            </a:ext>
          </a:extLst>
        </xdr:cNvPr>
        <xdr:cNvSpPr txBox="1"/>
      </xdr:nvSpPr>
      <xdr:spPr>
        <a:xfrm>
          <a:off x="8483111" y="1390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81</xdr:row>
      <xdr:rowOff>137431</xdr:rowOff>
    </xdr:from>
    <xdr:ext cx="534377" cy="259045"/>
    <xdr:sp macro="" textlink="">
      <xdr:nvSpPr>
        <xdr:cNvPr id="374" name="n_3mainValue【公営住宅】&#10;一人当たり面積">
          <a:extLst>
            <a:ext uri="{FF2B5EF4-FFF2-40B4-BE49-F238E27FC236}">
              <a16:creationId xmlns:a16="http://schemas.microsoft.com/office/drawing/2014/main" id="{98066E2F-BFC0-4482-978A-02A9B31FFAE1}"/>
            </a:ext>
          </a:extLst>
        </xdr:cNvPr>
        <xdr:cNvSpPr txBox="1"/>
      </xdr:nvSpPr>
      <xdr:spPr>
        <a:xfrm>
          <a:off x="7594111" y="1402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81</xdr:row>
      <xdr:rowOff>163377</xdr:rowOff>
    </xdr:from>
    <xdr:ext cx="534377" cy="259045"/>
    <xdr:sp macro="" textlink="">
      <xdr:nvSpPr>
        <xdr:cNvPr id="375" name="n_4mainValue【公営住宅】&#10;一人当たり面積">
          <a:extLst>
            <a:ext uri="{FF2B5EF4-FFF2-40B4-BE49-F238E27FC236}">
              <a16:creationId xmlns:a16="http://schemas.microsoft.com/office/drawing/2014/main" id="{9FB1B0BE-01FE-458E-BFB6-E05761CE37AE}"/>
            </a:ext>
          </a:extLst>
        </xdr:cNvPr>
        <xdr:cNvSpPr txBox="1"/>
      </xdr:nvSpPr>
      <xdr:spPr>
        <a:xfrm>
          <a:off x="6705111" y="1405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AF51F55-0667-4D5F-B040-AA8936A9D4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FD859A2-ACE1-49D1-AC4B-3E79A1930E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E029396-8856-4971-B6A2-9B499118E1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A7EF218-1459-41C4-8F37-04F367471A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1352BF0-939A-452B-A136-934155CB37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B86457C-6365-4A46-BAB3-51EC27E4A19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89AF77B-070A-4FFA-B85D-AD6113166A3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FCD5820-2B5A-4396-A379-A8EA07C7410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9B41BB4-8B77-4A0C-AA80-39CC341BBA4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F6F8159-C813-4687-A2F0-AC0206A54B3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7496C4EA-5326-47E5-8C25-70EA7EBC410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148094C-94B9-43CB-BF98-F49E48201B6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F79C337D-CD08-4BA6-AE00-27E6D845B5D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262D150C-5EC3-4957-B77D-529F8FE527F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6E1E229-8FD2-4C57-A8F0-747DFD85813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F4E5BBB-6AEF-4718-A368-CAC0D6C99CB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DAF8E28-73A8-4274-901C-3779C32069F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B5BB58E-407C-468A-849C-30492FC0270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3D8F2C9-B020-4819-BC77-996FA8396DD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202DF73-4E42-4359-9E0E-4F581B8C9EE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2CE5FF7-BC47-4D86-A5FA-3B4DB72B9F9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4BF70A7-0AD2-47B5-AE50-70278C1FC34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44C288A-9046-4A08-8E52-1A4EAF010A9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12922CE-528F-462D-A2B9-DEFA4B6ED6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7FD3B84D-FF9D-4F43-9B4D-4BC7576FDCB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30FD0E8-B29D-4EA7-B3A0-570490BED742}"/>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953870BB-D27B-4B64-A32B-ADF010127B8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1C2FF5C2-AD02-41C7-ADF9-8C98F0B5A1B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F034BCA8-C2EB-44C6-9F8C-4BD5536BA712}"/>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CCE13C95-6EAE-4EF8-A116-A5B5635552AF}"/>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7C3CA92A-B255-48F0-8B2E-025AE5A4CF84}"/>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8D5F950F-68C9-4A19-955C-CC343931C464}"/>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C52B451F-7732-4D22-BD70-0CE99007D22F}"/>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615B2947-E7E1-422C-96B6-5E88D4229E62}"/>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84774657-D9F6-41EE-A08B-E303F1971DD7}"/>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09B80819-48B8-426D-8E8B-F2894C4B0C12}"/>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4A46E78-3EDC-4C71-BB21-FE522529D5F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B85E36-D9BC-41D6-AD5E-A30804897CE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0B8A65A-165B-481B-B293-8880162B246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6A4ADA7-A8D6-4842-8CBC-07F3C792926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24BB5C7-9CAE-4265-BA40-65E57A93512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151130</xdr:rowOff>
    </xdr:from>
    <xdr:to>
      <xdr:col>24</xdr:col>
      <xdr:colOff>114300</xdr:colOff>
      <xdr:row>105</xdr:row>
      <xdr:rowOff>81280</xdr:rowOff>
    </xdr:to>
    <xdr:sp macro="" textlink="">
      <xdr:nvSpPr>
        <xdr:cNvPr id="417" name="楕円 416">
          <a:extLst>
            <a:ext uri="{FF2B5EF4-FFF2-40B4-BE49-F238E27FC236}">
              <a16:creationId xmlns:a16="http://schemas.microsoft.com/office/drawing/2014/main" id="{7BE925F3-A41D-475D-85C7-A00CCBF8D2BE}"/>
            </a:ext>
          </a:extLst>
        </xdr:cNvPr>
        <xdr:cNvSpPr/>
      </xdr:nvSpPr>
      <xdr:spPr>
        <a:xfrm>
          <a:off x="45847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2557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BDF421A1-2538-44DC-8D96-570EF5BDB8D1}"/>
            </a:ext>
          </a:extLst>
        </xdr:cNvPr>
        <xdr:cNvSpPr txBox="1"/>
      </xdr:nvSpPr>
      <xdr:spPr>
        <a:xfrm>
          <a:off x="4673600"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118473</xdr:rowOff>
    </xdr:from>
    <xdr:to>
      <xdr:col>20</xdr:col>
      <xdr:colOff>38100</xdr:colOff>
      <xdr:row>105</xdr:row>
      <xdr:rowOff>48623</xdr:rowOff>
    </xdr:to>
    <xdr:sp macro="" textlink="">
      <xdr:nvSpPr>
        <xdr:cNvPr id="419" name="楕円 418">
          <a:extLst>
            <a:ext uri="{FF2B5EF4-FFF2-40B4-BE49-F238E27FC236}">
              <a16:creationId xmlns:a16="http://schemas.microsoft.com/office/drawing/2014/main" id="{FEC9722B-8B79-41FB-AE9F-A0C006F9E87D}"/>
            </a:ext>
          </a:extLst>
        </xdr:cNvPr>
        <xdr:cNvSpPr/>
      </xdr:nvSpPr>
      <xdr:spPr>
        <a:xfrm>
          <a:off x="3746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169273</xdr:rowOff>
    </xdr:from>
    <xdr:to>
      <xdr:col>24</xdr:col>
      <xdr:colOff>63500</xdr:colOff>
      <xdr:row>105</xdr:row>
      <xdr:rowOff>30480</xdr:rowOff>
    </xdr:to>
    <xdr:cxnSp macro="">
      <xdr:nvCxnSpPr>
        <xdr:cNvPr id="420" name="直線コネクタ 419">
          <a:extLst>
            <a:ext uri="{FF2B5EF4-FFF2-40B4-BE49-F238E27FC236}">
              <a16:creationId xmlns:a16="http://schemas.microsoft.com/office/drawing/2014/main" id="{FAE97514-5DC1-41D9-96F7-4675B5346696}"/>
            </a:ext>
          </a:extLst>
        </xdr:cNvPr>
        <xdr:cNvCxnSpPr/>
      </xdr:nvCxnSpPr>
      <xdr:spPr>
        <a:xfrm>
          <a:off x="3797300" y="1800007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84182</xdr:rowOff>
    </xdr:from>
    <xdr:to>
      <xdr:col>15</xdr:col>
      <xdr:colOff>101600</xdr:colOff>
      <xdr:row>105</xdr:row>
      <xdr:rowOff>14332</xdr:rowOff>
    </xdr:to>
    <xdr:sp macro="" textlink="">
      <xdr:nvSpPr>
        <xdr:cNvPr id="421" name="楕円 420">
          <a:extLst>
            <a:ext uri="{FF2B5EF4-FFF2-40B4-BE49-F238E27FC236}">
              <a16:creationId xmlns:a16="http://schemas.microsoft.com/office/drawing/2014/main" id="{5E40C187-2409-4745-80F5-3B1377B77642}"/>
            </a:ext>
          </a:extLst>
        </xdr:cNvPr>
        <xdr:cNvSpPr/>
      </xdr:nvSpPr>
      <xdr:spPr>
        <a:xfrm>
          <a:off x="2857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134982</xdr:rowOff>
    </xdr:from>
    <xdr:to>
      <xdr:col>19</xdr:col>
      <xdr:colOff>177800</xdr:colOff>
      <xdr:row>104</xdr:row>
      <xdr:rowOff>169273</xdr:rowOff>
    </xdr:to>
    <xdr:cxnSp macro="">
      <xdr:nvCxnSpPr>
        <xdr:cNvPr id="422" name="直線コネクタ 421">
          <a:extLst>
            <a:ext uri="{FF2B5EF4-FFF2-40B4-BE49-F238E27FC236}">
              <a16:creationId xmlns:a16="http://schemas.microsoft.com/office/drawing/2014/main" id="{48C3CD5D-51DF-401B-8D3B-463ABDC87446}"/>
            </a:ext>
          </a:extLst>
        </xdr:cNvPr>
        <xdr:cNvCxnSpPr/>
      </xdr:nvCxnSpPr>
      <xdr:spPr>
        <a:xfrm>
          <a:off x="2908300" y="1796578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53158</xdr:rowOff>
    </xdr:from>
    <xdr:to>
      <xdr:col>10</xdr:col>
      <xdr:colOff>165100</xdr:colOff>
      <xdr:row>104</xdr:row>
      <xdr:rowOff>154758</xdr:rowOff>
    </xdr:to>
    <xdr:sp macro="" textlink="">
      <xdr:nvSpPr>
        <xdr:cNvPr id="423" name="楕円 422">
          <a:extLst>
            <a:ext uri="{FF2B5EF4-FFF2-40B4-BE49-F238E27FC236}">
              <a16:creationId xmlns:a16="http://schemas.microsoft.com/office/drawing/2014/main" id="{0AAE8818-B688-4262-B879-0FDE50C260B0}"/>
            </a:ext>
          </a:extLst>
        </xdr:cNvPr>
        <xdr:cNvSpPr/>
      </xdr:nvSpPr>
      <xdr:spPr>
        <a:xfrm>
          <a:off x="1968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103958</xdr:rowOff>
    </xdr:from>
    <xdr:to>
      <xdr:col>15</xdr:col>
      <xdr:colOff>50800</xdr:colOff>
      <xdr:row>104</xdr:row>
      <xdr:rowOff>134982</xdr:rowOff>
    </xdr:to>
    <xdr:cxnSp macro="">
      <xdr:nvCxnSpPr>
        <xdr:cNvPr id="424" name="直線コネクタ 423">
          <a:extLst>
            <a:ext uri="{FF2B5EF4-FFF2-40B4-BE49-F238E27FC236}">
              <a16:creationId xmlns:a16="http://schemas.microsoft.com/office/drawing/2014/main" id="{1A527035-C27A-4C71-9F54-3F7BE085736B}"/>
            </a:ext>
          </a:extLst>
        </xdr:cNvPr>
        <xdr:cNvCxnSpPr/>
      </xdr:nvCxnSpPr>
      <xdr:spPr>
        <a:xfrm>
          <a:off x="2019300" y="1793475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33564</xdr:rowOff>
    </xdr:from>
    <xdr:to>
      <xdr:col>6</xdr:col>
      <xdr:colOff>38100</xdr:colOff>
      <xdr:row>104</xdr:row>
      <xdr:rowOff>135164</xdr:rowOff>
    </xdr:to>
    <xdr:sp macro="" textlink="">
      <xdr:nvSpPr>
        <xdr:cNvPr id="425" name="楕円 424">
          <a:extLst>
            <a:ext uri="{FF2B5EF4-FFF2-40B4-BE49-F238E27FC236}">
              <a16:creationId xmlns:a16="http://schemas.microsoft.com/office/drawing/2014/main" id="{53B5F2F3-5CDB-4D54-B606-0CA01874E70B}"/>
            </a:ext>
          </a:extLst>
        </xdr:cNvPr>
        <xdr:cNvSpPr/>
      </xdr:nvSpPr>
      <xdr:spPr>
        <a:xfrm>
          <a:off x="1079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84364</xdr:rowOff>
    </xdr:from>
    <xdr:to>
      <xdr:col>10</xdr:col>
      <xdr:colOff>114300</xdr:colOff>
      <xdr:row>104</xdr:row>
      <xdr:rowOff>103958</xdr:rowOff>
    </xdr:to>
    <xdr:cxnSp macro="">
      <xdr:nvCxnSpPr>
        <xdr:cNvPr id="426" name="直線コネクタ 425">
          <a:extLst>
            <a:ext uri="{FF2B5EF4-FFF2-40B4-BE49-F238E27FC236}">
              <a16:creationId xmlns:a16="http://schemas.microsoft.com/office/drawing/2014/main" id="{C81C1079-0377-4642-8F00-596FD8A920E7}"/>
            </a:ext>
          </a:extLst>
        </xdr:cNvPr>
        <xdr:cNvCxnSpPr/>
      </xdr:nvCxnSpPr>
      <xdr:spPr>
        <a:xfrm>
          <a:off x="1130300" y="1791516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92001</xdr:rowOff>
    </xdr:from>
    <xdr:ext cx="405111" cy="259045"/>
    <xdr:sp macro="" textlink="">
      <xdr:nvSpPr>
        <xdr:cNvPr id="427" name="n_1aveValue【港湾・漁港】&#10;有形固定資産減価償却率">
          <a:extLst>
            <a:ext uri="{FF2B5EF4-FFF2-40B4-BE49-F238E27FC236}">
              <a16:creationId xmlns:a16="http://schemas.microsoft.com/office/drawing/2014/main" id="{8F4ADDDC-949A-44FB-8885-BEA6BB1AD6A5}"/>
            </a:ext>
          </a:extLst>
        </xdr:cNvPr>
        <xdr:cNvSpPr txBox="1"/>
      </xdr:nvSpPr>
      <xdr:spPr>
        <a:xfrm>
          <a:off x="3582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28" name="n_2aveValue【港湾・漁港】&#10;有形固定資産減価償却率">
          <a:extLst>
            <a:ext uri="{FF2B5EF4-FFF2-40B4-BE49-F238E27FC236}">
              <a16:creationId xmlns:a16="http://schemas.microsoft.com/office/drawing/2014/main" id="{003EDDD8-67F6-4E35-8EF2-41DE20E44E6D}"/>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51179</xdr:rowOff>
    </xdr:from>
    <xdr:ext cx="405111" cy="259045"/>
    <xdr:sp macro="" textlink="">
      <xdr:nvSpPr>
        <xdr:cNvPr id="429" name="n_3aveValue【港湾・漁港】&#10;有形固定資産減価償却率">
          <a:extLst>
            <a:ext uri="{FF2B5EF4-FFF2-40B4-BE49-F238E27FC236}">
              <a16:creationId xmlns:a16="http://schemas.microsoft.com/office/drawing/2014/main" id="{6E7B138F-D609-4998-A4D0-BFAECA8A5E50}"/>
            </a:ext>
          </a:extLst>
        </xdr:cNvPr>
        <xdr:cNvSpPr txBox="1"/>
      </xdr:nvSpPr>
      <xdr:spPr>
        <a:xfrm>
          <a:off x="1816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140988</xdr:rowOff>
    </xdr:from>
    <xdr:ext cx="405111" cy="259045"/>
    <xdr:sp macro="" textlink="">
      <xdr:nvSpPr>
        <xdr:cNvPr id="430" name="n_4aveValue【港湾・漁港】&#10;有形固定資産減価償却率">
          <a:extLst>
            <a:ext uri="{FF2B5EF4-FFF2-40B4-BE49-F238E27FC236}">
              <a16:creationId xmlns:a16="http://schemas.microsoft.com/office/drawing/2014/main" id="{C2D360D3-1E85-40FE-B2AC-D785E11C0F63}"/>
            </a:ext>
          </a:extLst>
        </xdr:cNvPr>
        <xdr:cNvSpPr txBox="1"/>
      </xdr:nvSpPr>
      <xdr:spPr>
        <a:xfrm>
          <a:off x="927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65150</xdr:rowOff>
    </xdr:from>
    <xdr:ext cx="405111" cy="259045"/>
    <xdr:sp macro="" textlink="">
      <xdr:nvSpPr>
        <xdr:cNvPr id="431" name="n_1mainValue【港湾・漁港】&#10;有形固定資産減価償却率">
          <a:extLst>
            <a:ext uri="{FF2B5EF4-FFF2-40B4-BE49-F238E27FC236}">
              <a16:creationId xmlns:a16="http://schemas.microsoft.com/office/drawing/2014/main" id="{CD512148-43A8-4D1F-99CB-91C307FC9609}"/>
            </a:ext>
          </a:extLst>
        </xdr:cNvPr>
        <xdr:cNvSpPr txBox="1"/>
      </xdr:nvSpPr>
      <xdr:spPr>
        <a:xfrm>
          <a:off x="3582044" y="1772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30859</xdr:rowOff>
    </xdr:from>
    <xdr:ext cx="405111" cy="259045"/>
    <xdr:sp macro="" textlink="">
      <xdr:nvSpPr>
        <xdr:cNvPr id="432" name="n_2mainValue【港湾・漁港】&#10;有形固定資産減価償却率">
          <a:extLst>
            <a:ext uri="{FF2B5EF4-FFF2-40B4-BE49-F238E27FC236}">
              <a16:creationId xmlns:a16="http://schemas.microsoft.com/office/drawing/2014/main" id="{2DC0F906-F960-4B3F-A096-4876DB111C84}"/>
            </a:ext>
          </a:extLst>
        </xdr:cNvPr>
        <xdr:cNvSpPr txBox="1"/>
      </xdr:nvSpPr>
      <xdr:spPr>
        <a:xfrm>
          <a:off x="27057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171285</xdr:rowOff>
    </xdr:from>
    <xdr:ext cx="405111" cy="259045"/>
    <xdr:sp macro="" textlink="">
      <xdr:nvSpPr>
        <xdr:cNvPr id="433" name="n_3mainValue【港湾・漁港】&#10;有形固定資産減価償却率">
          <a:extLst>
            <a:ext uri="{FF2B5EF4-FFF2-40B4-BE49-F238E27FC236}">
              <a16:creationId xmlns:a16="http://schemas.microsoft.com/office/drawing/2014/main" id="{6B3CC7F5-EF9D-4711-A2C8-B3F381597AD1}"/>
            </a:ext>
          </a:extLst>
        </xdr:cNvPr>
        <xdr:cNvSpPr txBox="1"/>
      </xdr:nvSpPr>
      <xdr:spPr>
        <a:xfrm>
          <a:off x="1816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151691</xdr:rowOff>
    </xdr:from>
    <xdr:ext cx="405111" cy="259045"/>
    <xdr:sp macro="" textlink="">
      <xdr:nvSpPr>
        <xdr:cNvPr id="434" name="n_4mainValue【港湾・漁港】&#10;有形固定資産減価償却率">
          <a:extLst>
            <a:ext uri="{FF2B5EF4-FFF2-40B4-BE49-F238E27FC236}">
              <a16:creationId xmlns:a16="http://schemas.microsoft.com/office/drawing/2014/main" id="{2C834882-7077-4322-BFFA-2207DE462C13}"/>
            </a:ext>
          </a:extLst>
        </xdr:cNvPr>
        <xdr:cNvSpPr txBox="1"/>
      </xdr:nvSpPr>
      <xdr:spPr>
        <a:xfrm>
          <a:off x="927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EE4CD21-E83D-4C18-942B-312D4360C31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19F982F-6B7D-414B-BAE6-701F2AC3B9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78965CC-9289-40F0-A9A1-619AA2F22ED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A79F1F3-E372-46BF-8D72-5304FCDAAF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A1FA931-AD0B-4E53-A9DC-FCF872008B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30347D3-8BED-46AB-8E57-A3162D9BD1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9E46257-77C9-4B6D-820E-AE7B544EB68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648BF90-E5C2-4C95-B1EA-041DA0E64C9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FE72633-26C2-4AFE-A95D-AD531B4399D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A82C004-1D8C-4E98-8C6C-FA3C0F58963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FD80E007-71FD-4FE3-97DA-40526816248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BC624764-440C-4E69-AF99-4C1A6EDB3ED1}"/>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9337F0B-E6EB-4A7A-A737-0E3AC5722B9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60C665EA-7242-49AE-879E-0CD6EA767757}"/>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1F67D126-FAD0-43DB-BB7B-82D81409700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C9C4BE9B-014F-47D1-9017-9A961191721F}"/>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B7556D6-5B96-40EE-96A7-CE784F28D31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A7AA22FE-6CB5-483C-A9E0-A0D2892C316E}"/>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6920AA50-B708-46F0-B18A-6AA3A1E5B21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2ACB0656-4E2A-4711-BE38-880ADEE1DBF6}"/>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21CE570-EF5D-43FB-A9E9-A7B574F8844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C0E4B9E9-63C2-40A6-B6F3-F99043EFB86A}"/>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40C3DC51-7A87-4D3F-A5C3-54E644833F8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4CB2D2E2-CFC4-484B-8087-B301DBCD7C78}"/>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0FA5B187-CE54-4A5D-913C-E62388A0EEC6}"/>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127E2F00-EC35-48CE-93A8-E17103C989C4}"/>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B5AE2AAC-5FAB-4F46-8247-99082BF3751D}"/>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B1E64BD2-0055-4DF5-8FB8-7DD36FABC9D9}"/>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11890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7C70F08E-7736-4F9E-A5AA-CC06F3E8A739}"/>
            </a:ext>
          </a:extLst>
        </xdr:cNvPr>
        <xdr:cNvSpPr txBox="1"/>
      </xdr:nvSpPr>
      <xdr:spPr>
        <a:xfrm>
          <a:off x="10515600" y="18528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25639C60-DC29-4B64-8FFF-214A2D858063}"/>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8C4FE7BB-60C9-4AED-B9CB-DC4BAD19493C}"/>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590D259B-D05A-4209-B748-3425FE745EB1}"/>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F02EEB35-41D2-4E1E-902D-6022139B3BF3}"/>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317763A4-CD11-49F2-BA91-1E3283A2AA2D}"/>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13142FB-8774-4E04-A6DA-43C846F01F1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0D4426F-9F83-4336-B53C-9951B04C257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9522DD4-99EA-4708-A798-930C25F6D8B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D779AEC-4CBA-4D33-B977-835A54FA1A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F1DDE6-251D-4FC1-815F-D9E98796255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116212</xdr:rowOff>
    </xdr:from>
    <xdr:to>
      <xdr:col>55</xdr:col>
      <xdr:colOff>50800</xdr:colOff>
      <xdr:row>102</xdr:row>
      <xdr:rowOff>46362</xdr:rowOff>
    </xdr:to>
    <xdr:sp macro="" textlink="">
      <xdr:nvSpPr>
        <xdr:cNvPr id="474" name="楕円 473">
          <a:extLst>
            <a:ext uri="{FF2B5EF4-FFF2-40B4-BE49-F238E27FC236}">
              <a16:creationId xmlns:a16="http://schemas.microsoft.com/office/drawing/2014/main" id="{7DB6BD1B-23AB-4EE9-9D25-48A12F037A96}"/>
            </a:ext>
          </a:extLst>
        </xdr:cNvPr>
        <xdr:cNvSpPr/>
      </xdr:nvSpPr>
      <xdr:spPr>
        <a:xfrm>
          <a:off x="10426700" y="1743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139089</xdr:rowOff>
    </xdr:from>
    <xdr:ext cx="754822" cy="259045"/>
    <xdr:sp macro="" textlink="">
      <xdr:nvSpPr>
        <xdr:cNvPr id="475" name="【港湾・漁港】&#10;一人当たり有形固定資産（償却資産）額該当値テキスト">
          <a:extLst>
            <a:ext uri="{FF2B5EF4-FFF2-40B4-BE49-F238E27FC236}">
              <a16:creationId xmlns:a16="http://schemas.microsoft.com/office/drawing/2014/main" id="{A6546B03-DCEC-4466-946D-457094776A54}"/>
            </a:ext>
          </a:extLst>
        </xdr:cNvPr>
        <xdr:cNvSpPr txBox="1"/>
      </xdr:nvSpPr>
      <xdr:spPr>
        <a:xfrm>
          <a:off x="10515600" y="17284089"/>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93,349,477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9902</xdr:rowOff>
    </xdr:from>
    <xdr:to>
      <xdr:col>50</xdr:col>
      <xdr:colOff>165100</xdr:colOff>
      <xdr:row>102</xdr:row>
      <xdr:rowOff>111502</xdr:rowOff>
    </xdr:to>
    <xdr:sp macro="" textlink="">
      <xdr:nvSpPr>
        <xdr:cNvPr id="476" name="楕円 475">
          <a:extLst>
            <a:ext uri="{FF2B5EF4-FFF2-40B4-BE49-F238E27FC236}">
              <a16:creationId xmlns:a16="http://schemas.microsoft.com/office/drawing/2014/main" id="{6A788E85-BE04-4B39-88B7-5744B935177D}"/>
            </a:ext>
          </a:extLst>
        </xdr:cNvPr>
        <xdr:cNvSpPr/>
      </xdr:nvSpPr>
      <xdr:spPr>
        <a:xfrm>
          <a:off x="9588500" y="1749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167012</xdr:rowOff>
    </xdr:from>
    <xdr:to>
      <xdr:col>55</xdr:col>
      <xdr:colOff>0</xdr:colOff>
      <xdr:row>102</xdr:row>
      <xdr:rowOff>60702</xdr:rowOff>
    </xdr:to>
    <xdr:cxnSp macro="">
      <xdr:nvCxnSpPr>
        <xdr:cNvPr id="477" name="直線コネクタ 476">
          <a:extLst>
            <a:ext uri="{FF2B5EF4-FFF2-40B4-BE49-F238E27FC236}">
              <a16:creationId xmlns:a16="http://schemas.microsoft.com/office/drawing/2014/main" id="{B625DC4C-A0B4-4F60-A4DD-3B440915711E}"/>
            </a:ext>
          </a:extLst>
        </xdr:cNvPr>
        <xdr:cNvCxnSpPr/>
      </xdr:nvCxnSpPr>
      <xdr:spPr>
        <a:xfrm flipV="1">
          <a:off x="9639300" y="17483462"/>
          <a:ext cx="838200" cy="6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25082</xdr:rowOff>
    </xdr:from>
    <xdr:to>
      <xdr:col>46</xdr:col>
      <xdr:colOff>38100</xdr:colOff>
      <xdr:row>102</xdr:row>
      <xdr:rowOff>126682</xdr:rowOff>
    </xdr:to>
    <xdr:sp macro="" textlink="">
      <xdr:nvSpPr>
        <xdr:cNvPr id="478" name="楕円 477">
          <a:extLst>
            <a:ext uri="{FF2B5EF4-FFF2-40B4-BE49-F238E27FC236}">
              <a16:creationId xmlns:a16="http://schemas.microsoft.com/office/drawing/2014/main" id="{C2A0F6B9-D9DD-4BC9-81C6-DD956DAF7FFF}"/>
            </a:ext>
          </a:extLst>
        </xdr:cNvPr>
        <xdr:cNvSpPr/>
      </xdr:nvSpPr>
      <xdr:spPr>
        <a:xfrm>
          <a:off x="8699500" y="1751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60702</xdr:rowOff>
    </xdr:from>
    <xdr:to>
      <xdr:col>50</xdr:col>
      <xdr:colOff>114300</xdr:colOff>
      <xdr:row>102</xdr:row>
      <xdr:rowOff>75882</xdr:rowOff>
    </xdr:to>
    <xdr:cxnSp macro="">
      <xdr:nvCxnSpPr>
        <xdr:cNvPr id="479" name="直線コネクタ 478">
          <a:extLst>
            <a:ext uri="{FF2B5EF4-FFF2-40B4-BE49-F238E27FC236}">
              <a16:creationId xmlns:a16="http://schemas.microsoft.com/office/drawing/2014/main" id="{02287F17-EFB3-4A4A-AA07-02CF4C79D82F}"/>
            </a:ext>
          </a:extLst>
        </xdr:cNvPr>
        <xdr:cNvCxnSpPr/>
      </xdr:nvCxnSpPr>
      <xdr:spPr>
        <a:xfrm flipV="1">
          <a:off x="8750300" y="17548602"/>
          <a:ext cx="889000" cy="1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80919</xdr:rowOff>
    </xdr:from>
    <xdr:to>
      <xdr:col>41</xdr:col>
      <xdr:colOff>101600</xdr:colOff>
      <xdr:row>103</xdr:row>
      <xdr:rowOff>11069</xdr:rowOff>
    </xdr:to>
    <xdr:sp macro="" textlink="">
      <xdr:nvSpPr>
        <xdr:cNvPr id="480" name="楕円 479">
          <a:extLst>
            <a:ext uri="{FF2B5EF4-FFF2-40B4-BE49-F238E27FC236}">
              <a16:creationId xmlns:a16="http://schemas.microsoft.com/office/drawing/2014/main" id="{2D6B5B5C-47CE-4645-89FB-C1151F20B0D4}"/>
            </a:ext>
          </a:extLst>
        </xdr:cNvPr>
        <xdr:cNvSpPr/>
      </xdr:nvSpPr>
      <xdr:spPr>
        <a:xfrm>
          <a:off x="7810500" y="1756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75882</xdr:rowOff>
    </xdr:from>
    <xdr:to>
      <xdr:col>45</xdr:col>
      <xdr:colOff>177800</xdr:colOff>
      <xdr:row>102</xdr:row>
      <xdr:rowOff>131719</xdr:rowOff>
    </xdr:to>
    <xdr:cxnSp macro="">
      <xdr:nvCxnSpPr>
        <xdr:cNvPr id="481" name="直線コネクタ 480">
          <a:extLst>
            <a:ext uri="{FF2B5EF4-FFF2-40B4-BE49-F238E27FC236}">
              <a16:creationId xmlns:a16="http://schemas.microsoft.com/office/drawing/2014/main" id="{6AA120B2-5C22-4EE0-8FCF-9BEC5538F409}"/>
            </a:ext>
          </a:extLst>
        </xdr:cNvPr>
        <xdr:cNvCxnSpPr/>
      </xdr:nvCxnSpPr>
      <xdr:spPr>
        <a:xfrm flipV="1">
          <a:off x="7861300" y="17563782"/>
          <a:ext cx="889000" cy="5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87133</xdr:rowOff>
    </xdr:from>
    <xdr:to>
      <xdr:col>36</xdr:col>
      <xdr:colOff>165100</xdr:colOff>
      <xdr:row>103</xdr:row>
      <xdr:rowOff>17283</xdr:rowOff>
    </xdr:to>
    <xdr:sp macro="" textlink="">
      <xdr:nvSpPr>
        <xdr:cNvPr id="482" name="楕円 481">
          <a:extLst>
            <a:ext uri="{FF2B5EF4-FFF2-40B4-BE49-F238E27FC236}">
              <a16:creationId xmlns:a16="http://schemas.microsoft.com/office/drawing/2014/main" id="{CEAEA3AD-47DC-4BC0-B6DD-9B872061A1B8}"/>
            </a:ext>
          </a:extLst>
        </xdr:cNvPr>
        <xdr:cNvSpPr/>
      </xdr:nvSpPr>
      <xdr:spPr>
        <a:xfrm>
          <a:off x="6921500" y="1757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131719</xdr:rowOff>
    </xdr:from>
    <xdr:to>
      <xdr:col>41</xdr:col>
      <xdr:colOff>50800</xdr:colOff>
      <xdr:row>102</xdr:row>
      <xdr:rowOff>137933</xdr:rowOff>
    </xdr:to>
    <xdr:cxnSp macro="">
      <xdr:nvCxnSpPr>
        <xdr:cNvPr id="483" name="直線コネクタ 482">
          <a:extLst>
            <a:ext uri="{FF2B5EF4-FFF2-40B4-BE49-F238E27FC236}">
              <a16:creationId xmlns:a16="http://schemas.microsoft.com/office/drawing/2014/main" id="{AF4F8142-040D-486E-8760-6E45FF90C3AA}"/>
            </a:ext>
          </a:extLst>
        </xdr:cNvPr>
        <xdr:cNvCxnSpPr/>
      </xdr:nvCxnSpPr>
      <xdr:spPr>
        <a:xfrm flipV="1">
          <a:off x="6972300" y="17619619"/>
          <a:ext cx="889000" cy="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128460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FFA38718-3BB4-4942-ABD4-273C72D60829}"/>
            </a:ext>
          </a:extLst>
        </xdr:cNvPr>
        <xdr:cNvSpPr txBox="1"/>
      </xdr:nvSpPr>
      <xdr:spPr>
        <a:xfrm>
          <a:off x="9281505" y="18645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130884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7A49694B-D3D4-4CCC-AD6F-429CA8E8793A}"/>
            </a:ext>
          </a:extLst>
        </xdr:cNvPr>
        <xdr:cNvSpPr txBox="1"/>
      </xdr:nvSpPr>
      <xdr:spPr>
        <a:xfrm>
          <a:off x="8405205" y="18647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139285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327F974F-5FBD-4AF2-81E5-901182CEDEBE}"/>
            </a:ext>
          </a:extLst>
        </xdr:cNvPr>
        <xdr:cNvSpPr txBox="1"/>
      </xdr:nvSpPr>
      <xdr:spPr>
        <a:xfrm>
          <a:off x="7516205" y="18655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154702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81E98D04-E093-43D2-BB56-B9C69FEE7389}"/>
            </a:ext>
          </a:extLst>
        </xdr:cNvPr>
        <xdr:cNvSpPr txBox="1"/>
      </xdr:nvSpPr>
      <xdr:spPr>
        <a:xfrm>
          <a:off x="6627205" y="186713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105188</xdr:colOff>
      <xdr:row>100</xdr:row>
      <xdr:rowOff>128029</xdr:rowOff>
    </xdr:from>
    <xdr:ext cx="754822" cy="259045"/>
    <xdr:sp macro="" textlink="">
      <xdr:nvSpPr>
        <xdr:cNvPr id="488" name="n_1mainValue【港湾・漁港】&#10;一人当たり有形固定資産（償却資産）額">
          <a:extLst>
            <a:ext uri="{FF2B5EF4-FFF2-40B4-BE49-F238E27FC236}">
              <a16:creationId xmlns:a16="http://schemas.microsoft.com/office/drawing/2014/main" id="{3221683F-2365-4485-B1D5-0F2839CCDAE6}"/>
            </a:ext>
          </a:extLst>
        </xdr:cNvPr>
        <xdr:cNvSpPr txBox="1"/>
      </xdr:nvSpPr>
      <xdr:spPr>
        <a:xfrm>
          <a:off x="9249188" y="17273029"/>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43</xdr:col>
      <xdr:colOff>181388</xdr:colOff>
      <xdr:row>100</xdr:row>
      <xdr:rowOff>143209</xdr:rowOff>
    </xdr:from>
    <xdr:ext cx="754822" cy="259045"/>
    <xdr:sp macro="" textlink="">
      <xdr:nvSpPr>
        <xdr:cNvPr id="489" name="n_2mainValue【港湾・漁港】&#10;一人当たり有形固定資産（償却資産）額">
          <a:extLst>
            <a:ext uri="{FF2B5EF4-FFF2-40B4-BE49-F238E27FC236}">
              <a16:creationId xmlns:a16="http://schemas.microsoft.com/office/drawing/2014/main" id="{1DD76F19-3AC0-457D-8FC1-CEEEC8E9173E}"/>
            </a:ext>
          </a:extLst>
        </xdr:cNvPr>
        <xdr:cNvSpPr txBox="1"/>
      </xdr:nvSpPr>
      <xdr:spPr>
        <a:xfrm>
          <a:off x="8372888" y="17288209"/>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54388</xdr:colOff>
      <xdr:row>101</xdr:row>
      <xdr:rowOff>27596</xdr:rowOff>
    </xdr:from>
    <xdr:ext cx="754822" cy="259045"/>
    <xdr:sp macro="" textlink="">
      <xdr:nvSpPr>
        <xdr:cNvPr id="490" name="n_3mainValue【港湾・漁港】&#10;一人当たり有形固定資産（償却資産）額">
          <a:extLst>
            <a:ext uri="{FF2B5EF4-FFF2-40B4-BE49-F238E27FC236}">
              <a16:creationId xmlns:a16="http://schemas.microsoft.com/office/drawing/2014/main" id="{C602A3F8-2721-4028-8E63-F6055EA443B2}"/>
            </a:ext>
          </a:extLst>
        </xdr:cNvPr>
        <xdr:cNvSpPr txBox="1"/>
      </xdr:nvSpPr>
      <xdr:spPr>
        <a:xfrm>
          <a:off x="7483888" y="17344046"/>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117888</xdr:colOff>
      <xdr:row>101</xdr:row>
      <xdr:rowOff>33810</xdr:rowOff>
    </xdr:from>
    <xdr:ext cx="754822" cy="259045"/>
    <xdr:sp macro="" textlink="">
      <xdr:nvSpPr>
        <xdr:cNvPr id="491" name="n_4mainValue【港湾・漁港】&#10;一人当たり有形固定資産（償却資産）額">
          <a:extLst>
            <a:ext uri="{FF2B5EF4-FFF2-40B4-BE49-F238E27FC236}">
              <a16:creationId xmlns:a16="http://schemas.microsoft.com/office/drawing/2014/main" id="{EEC05684-58E5-45AE-9E5B-2B8C77D0A547}"/>
            </a:ext>
          </a:extLst>
        </xdr:cNvPr>
        <xdr:cNvSpPr txBox="1"/>
      </xdr:nvSpPr>
      <xdr:spPr>
        <a:xfrm>
          <a:off x="6594888" y="17350260"/>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8C81784-27E0-44B1-89E3-8002F9E5E19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1075874-563B-41FE-A344-134E1AB714A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F3A21F0E-5443-4445-882F-1E58C61B3D2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A1D16F3-49DE-40C6-A8F0-15B1F1A4B6C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20008E37-3D7A-4D72-8AC0-B4BE53F63C8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C92740E-6407-4372-86F0-75FDAD69F4F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F971FC6-662F-464B-A5D5-C3E2F9D1DF8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E16A20DE-92BB-4E8D-8152-3ADA7D1E8E5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E1967ED3-88FB-491D-8D6C-C16DD2FE944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2FD27CDE-44D8-433B-B2F7-AD4DC08393B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CC9ED962-5C41-40B3-8F61-5C4BDE6172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6155B2BF-C8FA-47D3-A272-16A2E78ECF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0D619826-89D8-46BE-938E-7FF68E2AA8B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BC5DBFB1-15AC-492C-8834-6CC65BBC7F3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DAEA9D56-F569-4C3C-8C23-C1AA94E3943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795CC1A0-FC9D-4777-9A97-127AEA7DF28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D667792-956A-4158-8103-7BD3C130698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AEE52A81-4364-4172-B365-AA893E98791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2EBE517A-9E36-4C95-9340-5A21C4D2C6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02378B4-7387-4198-AA91-3486DE97F78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A1EBD011-141F-42D9-92B6-E77BE447B8C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B65F55C-9423-4B59-9D30-7A195F91C3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0B121C6-ADCD-458C-88D7-36F44683F14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D727CC3F-E1F2-4E4C-AB6A-F0E66D254B1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9F3AD96-9F7F-429F-9845-24BD6CA2F28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DD658E6-0113-46F7-95C7-4AED2D50F0D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BD43819E-263C-41EC-9A4F-3B4394B615A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BCE8E027-45C4-48ED-B8D2-3348F86C7A2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1E68E26C-E5BB-40A8-97F1-6F8B4F82BE1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CA170AF6-8899-4E07-A613-C9641AEB9E8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826F1B25-8806-4BE0-947C-35172F12A35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372C7E5D-A1DF-48F4-8B21-8F44432DA3F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FC479FBC-38E6-47FE-A6DF-4090598BE9B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4330BACC-DDFA-44BF-BBE6-5FCAF36689A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AB7DEE35-DB00-49AF-B507-005608B8957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870226B0-BB41-4717-AE3C-C61C3B43644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97E95A37-8F6B-45F7-881C-FB8F71631CF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CE80565E-C0D1-4637-8ECE-FBDBA16E7A4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F90E5BA3-3455-4777-9E3C-2C999588D51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C76FC4B1-BA93-427D-B282-F172D6B7917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6406FC5A-99FF-4227-BE74-FEB3D87B9AE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9FE29B1D-0D59-46DF-92B3-243E9854C39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学校施設】&#10;有形固定資産減価償却率最小値テキスト">
          <a:extLst>
            <a:ext uri="{FF2B5EF4-FFF2-40B4-BE49-F238E27FC236}">
              <a16:creationId xmlns:a16="http://schemas.microsoft.com/office/drawing/2014/main" id="{461EE02D-8BC9-48AA-BF0D-A1962827C2E5}"/>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628E2A48-A05F-4428-A477-B9B4995E5D4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2D34B9DF-2AB4-4B6E-A215-7356C1B513AF}"/>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7" name="直線コネクタ 536">
          <a:extLst>
            <a:ext uri="{FF2B5EF4-FFF2-40B4-BE49-F238E27FC236}">
              <a16:creationId xmlns:a16="http://schemas.microsoft.com/office/drawing/2014/main" id="{2E66EB3A-21A1-45D9-8EB2-CBF3B99FF942}"/>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5F5799F8-7CA3-46C6-9F6D-78C4A0B1BA40}"/>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9" name="フローチャート: 判断 538">
          <a:extLst>
            <a:ext uri="{FF2B5EF4-FFF2-40B4-BE49-F238E27FC236}">
              <a16:creationId xmlns:a16="http://schemas.microsoft.com/office/drawing/2014/main" id="{CC749FA2-3871-4E35-A09E-CC4A8E457395}"/>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40" name="フローチャート: 判断 539">
          <a:extLst>
            <a:ext uri="{FF2B5EF4-FFF2-40B4-BE49-F238E27FC236}">
              <a16:creationId xmlns:a16="http://schemas.microsoft.com/office/drawing/2014/main" id="{E7E7E5D4-C3ED-4B68-BBC2-0C0C7883C008}"/>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41" name="フローチャート: 判断 540">
          <a:extLst>
            <a:ext uri="{FF2B5EF4-FFF2-40B4-BE49-F238E27FC236}">
              <a16:creationId xmlns:a16="http://schemas.microsoft.com/office/drawing/2014/main" id="{D989F330-5D4F-4F03-A7CA-818D19D06AF6}"/>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42" name="フローチャート: 判断 541">
          <a:extLst>
            <a:ext uri="{FF2B5EF4-FFF2-40B4-BE49-F238E27FC236}">
              <a16:creationId xmlns:a16="http://schemas.microsoft.com/office/drawing/2014/main" id="{A75E16B5-FD9E-4CC4-B31F-D86C5A97215A}"/>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43" name="フローチャート: 判断 542">
          <a:extLst>
            <a:ext uri="{FF2B5EF4-FFF2-40B4-BE49-F238E27FC236}">
              <a16:creationId xmlns:a16="http://schemas.microsoft.com/office/drawing/2014/main" id="{34806605-D522-420D-9541-2598399EBED3}"/>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6B65136-C97A-40C1-9100-DE55031180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6FD490E-21D5-4E49-99CD-228103859B4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F86534B-DB3B-43F4-B1ED-6409E089D0E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5B0D744-B4D2-4BA2-9203-51FF7778D2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F4C391D-1D2D-4A17-9100-4F8CEBEE9C1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171269</xdr:rowOff>
    </xdr:from>
    <xdr:to>
      <xdr:col>85</xdr:col>
      <xdr:colOff>177800</xdr:colOff>
      <xdr:row>62</xdr:row>
      <xdr:rowOff>101419</xdr:rowOff>
    </xdr:to>
    <xdr:sp macro="" textlink="">
      <xdr:nvSpPr>
        <xdr:cNvPr id="549" name="楕円 548">
          <a:extLst>
            <a:ext uri="{FF2B5EF4-FFF2-40B4-BE49-F238E27FC236}">
              <a16:creationId xmlns:a16="http://schemas.microsoft.com/office/drawing/2014/main" id="{38CB2083-878F-460A-BE08-132DED339FED}"/>
            </a:ext>
          </a:extLst>
        </xdr:cNvPr>
        <xdr:cNvSpPr/>
      </xdr:nvSpPr>
      <xdr:spPr>
        <a:xfrm>
          <a:off x="16268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149696</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B2F0C135-F86D-4E14-BAEF-0CAE68D2B722}"/>
            </a:ext>
          </a:extLst>
        </xdr:cNvPr>
        <xdr:cNvSpPr txBox="1"/>
      </xdr:nvSpPr>
      <xdr:spPr>
        <a:xfrm>
          <a:off x="16357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151674</xdr:rowOff>
    </xdr:from>
    <xdr:to>
      <xdr:col>81</xdr:col>
      <xdr:colOff>101600</xdr:colOff>
      <xdr:row>62</xdr:row>
      <xdr:rowOff>81824</xdr:rowOff>
    </xdr:to>
    <xdr:sp macro="" textlink="">
      <xdr:nvSpPr>
        <xdr:cNvPr id="551" name="楕円 550">
          <a:extLst>
            <a:ext uri="{FF2B5EF4-FFF2-40B4-BE49-F238E27FC236}">
              <a16:creationId xmlns:a16="http://schemas.microsoft.com/office/drawing/2014/main" id="{3C2E4BD0-4944-4138-AF0D-11362441634E}"/>
            </a:ext>
          </a:extLst>
        </xdr:cNvPr>
        <xdr:cNvSpPr/>
      </xdr:nvSpPr>
      <xdr:spPr>
        <a:xfrm>
          <a:off x="15430500" y="1061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31024</xdr:rowOff>
    </xdr:from>
    <xdr:to>
      <xdr:col>85</xdr:col>
      <xdr:colOff>127000</xdr:colOff>
      <xdr:row>62</xdr:row>
      <xdr:rowOff>50619</xdr:rowOff>
    </xdr:to>
    <xdr:cxnSp macro="">
      <xdr:nvCxnSpPr>
        <xdr:cNvPr id="552" name="直線コネクタ 551">
          <a:extLst>
            <a:ext uri="{FF2B5EF4-FFF2-40B4-BE49-F238E27FC236}">
              <a16:creationId xmlns:a16="http://schemas.microsoft.com/office/drawing/2014/main" id="{7A8EE556-E90E-4A5B-BF99-D54E4B4C1F59}"/>
            </a:ext>
          </a:extLst>
        </xdr:cNvPr>
        <xdr:cNvCxnSpPr/>
      </xdr:nvCxnSpPr>
      <xdr:spPr>
        <a:xfrm>
          <a:off x="15481300" y="1066092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132080</xdr:rowOff>
    </xdr:from>
    <xdr:to>
      <xdr:col>76</xdr:col>
      <xdr:colOff>165100</xdr:colOff>
      <xdr:row>62</xdr:row>
      <xdr:rowOff>62230</xdr:rowOff>
    </xdr:to>
    <xdr:sp macro="" textlink="">
      <xdr:nvSpPr>
        <xdr:cNvPr id="553" name="楕円 552">
          <a:extLst>
            <a:ext uri="{FF2B5EF4-FFF2-40B4-BE49-F238E27FC236}">
              <a16:creationId xmlns:a16="http://schemas.microsoft.com/office/drawing/2014/main" id="{852189BD-B489-4A91-BDCF-92D5B028048E}"/>
            </a:ext>
          </a:extLst>
        </xdr:cNvPr>
        <xdr:cNvSpPr/>
      </xdr:nvSpPr>
      <xdr:spPr>
        <a:xfrm>
          <a:off x="1454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11430</xdr:rowOff>
    </xdr:from>
    <xdr:to>
      <xdr:col>81</xdr:col>
      <xdr:colOff>50800</xdr:colOff>
      <xdr:row>62</xdr:row>
      <xdr:rowOff>31024</xdr:rowOff>
    </xdr:to>
    <xdr:cxnSp macro="">
      <xdr:nvCxnSpPr>
        <xdr:cNvPr id="554" name="直線コネクタ 553">
          <a:extLst>
            <a:ext uri="{FF2B5EF4-FFF2-40B4-BE49-F238E27FC236}">
              <a16:creationId xmlns:a16="http://schemas.microsoft.com/office/drawing/2014/main" id="{663A0277-5670-41AE-B5AF-563071D9F2E9}"/>
            </a:ext>
          </a:extLst>
        </xdr:cNvPr>
        <xdr:cNvCxnSpPr/>
      </xdr:nvCxnSpPr>
      <xdr:spPr>
        <a:xfrm>
          <a:off x="14592300" y="1064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112485</xdr:rowOff>
    </xdr:from>
    <xdr:to>
      <xdr:col>72</xdr:col>
      <xdr:colOff>38100</xdr:colOff>
      <xdr:row>62</xdr:row>
      <xdr:rowOff>42635</xdr:rowOff>
    </xdr:to>
    <xdr:sp macro="" textlink="">
      <xdr:nvSpPr>
        <xdr:cNvPr id="555" name="楕円 554">
          <a:extLst>
            <a:ext uri="{FF2B5EF4-FFF2-40B4-BE49-F238E27FC236}">
              <a16:creationId xmlns:a16="http://schemas.microsoft.com/office/drawing/2014/main" id="{06CEF8E1-EBFE-420A-8D0C-8EA27041AC87}"/>
            </a:ext>
          </a:extLst>
        </xdr:cNvPr>
        <xdr:cNvSpPr/>
      </xdr:nvSpPr>
      <xdr:spPr>
        <a:xfrm>
          <a:off x="13652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163285</xdr:rowOff>
    </xdr:from>
    <xdr:to>
      <xdr:col>76</xdr:col>
      <xdr:colOff>114300</xdr:colOff>
      <xdr:row>62</xdr:row>
      <xdr:rowOff>11430</xdr:rowOff>
    </xdr:to>
    <xdr:cxnSp macro="">
      <xdr:nvCxnSpPr>
        <xdr:cNvPr id="556" name="直線コネクタ 555">
          <a:extLst>
            <a:ext uri="{FF2B5EF4-FFF2-40B4-BE49-F238E27FC236}">
              <a16:creationId xmlns:a16="http://schemas.microsoft.com/office/drawing/2014/main" id="{3AAC6658-BFA1-4773-A5AF-00BE49B8139D}"/>
            </a:ext>
          </a:extLst>
        </xdr:cNvPr>
        <xdr:cNvCxnSpPr/>
      </xdr:nvCxnSpPr>
      <xdr:spPr>
        <a:xfrm>
          <a:off x="13703300" y="1062173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557" name="楕円 556">
          <a:extLst>
            <a:ext uri="{FF2B5EF4-FFF2-40B4-BE49-F238E27FC236}">
              <a16:creationId xmlns:a16="http://schemas.microsoft.com/office/drawing/2014/main" id="{FB33399B-0E41-4C83-9938-A7D7F672577B}"/>
            </a:ext>
          </a:extLst>
        </xdr:cNvPr>
        <xdr:cNvSpPr/>
      </xdr:nvSpPr>
      <xdr:spPr>
        <a:xfrm>
          <a:off x="12763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148590</xdr:rowOff>
    </xdr:from>
    <xdr:to>
      <xdr:col>71</xdr:col>
      <xdr:colOff>177800</xdr:colOff>
      <xdr:row>61</xdr:row>
      <xdr:rowOff>163285</xdr:rowOff>
    </xdr:to>
    <xdr:cxnSp macro="">
      <xdr:nvCxnSpPr>
        <xdr:cNvPr id="558" name="直線コネクタ 557">
          <a:extLst>
            <a:ext uri="{FF2B5EF4-FFF2-40B4-BE49-F238E27FC236}">
              <a16:creationId xmlns:a16="http://schemas.microsoft.com/office/drawing/2014/main" id="{94BBB0A2-4F76-4B87-8BC6-DFFE1F13868A}"/>
            </a:ext>
          </a:extLst>
        </xdr:cNvPr>
        <xdr:cNvCxnSpPr/>
      </xdr:nvCxnSpPr>
      <xdr:spPr>
        <a:xfrm>
          <a:off x="12814300" y="1060704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9" name="n_1aveValue【学校施設】&#10;有形固定資産減価償却率">
          <a:extLst>
            <a:ext uri="{FF2B5EF4-FFF2-40B4-BE49-F238E27FC236}">
              <a16:creationId xmlns:a16="http://schemas.microsoft.com/office/drawing/2014/main" id="{91429A80-1BEF-458B-A22F-E8E4E94AE682}"/>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60" name="n_2aveValue【学校施設】&#10;有形固定資産減価償却率">
          <a:extLst>
            <a:ext uri="{FF2B5EF4-FFF2-40B4-BE49-F238E27FC236}">
              <a16:creationId xmlns:a16="http://schemas.microsoft.com/office/drawing/2014/main" id="{C11B5635-3960-45BA-A446-296CACA00DEA}"/>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61" name="n_3aveValue【学校施設】&#10;有形固定資産減価償却率">
          <a:extLst>
            <a:ext uri="{FF2B5EF4-FFF2-40B4-BE49-F238E27FC236}">
              <a16:creationId xmlns:a16="http://schemas.microsoft.com/office/drawing/2014/main" id="{9CC6C608-0E24-48CC-B7DD-9E682856F684}"/>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62" name="n_4aveValue【学校施設】&#10;有形固定資産減価償却率">
          <a:extLst>
            <a:ext uri="{FF2B5EF4-FFF2-40B4-BE49-F238E27FC236}">
              <a16:creationId xmlns:a16="http://schemas.microsoft.com/office/drawing/2014/main" id="{B3B9C8B1-A50A-4A47-A086-F54AC886D6E1}"/>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72951</xdr:rowOff>
    </xdr:from>
    <xdr:ext cx="405111" cy="259045"/>
    <xdr:sp macro="" textlink="">
      <xdr:nvSpPr>
        <xdr:cNvPr id="563" name="n_1mainValue【学校施設】&#10;有形固定資産減価償却率">
          <a:extLst>
            <a:ext uri="{FF2B5EF4-FFF2-40B4-BE49-F238E27FC236}">
              <a16:creationId xmlns:a16="http://schemas.microsoft.com/office/drawing/2014/main" id="{F5E4381B-3445-4E52-AB0D-609F6C5B75F4}"/>
            </a:ext>
          </a:extLst>
        </xdr:cNvPr>
        <xdr:cNvSpPr txBox="1"/>
      </xdr:nvSpPr>
      <xdr:spPr>
        <a:xfrm>
          <a:off x="152660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53357</xdr:rowOff>
    </xdr:from>
    <xdr:ext cx="405111" cy="259045"/>
    <xdr:sp macro="" textlink="">
      <xdr:nvSpPr>
        <xdr:cNvPr id="564" name="n_2mainValue【学校施設】&#10;有形固定資産減価償却率">
          <a:extLst>
            <a:ext uri="{FF2B5EF4-FFF2-40B4-BE49-F238E27FC236}">
              <a16:creationId xmlns:a16="http://schemas.microsoft.com/office/drawing/2014/main" id="{4062D85B-209A-4089-ABA2-EA3E04F7CACD}"/>
            </a:ext>
          </a:extLst>
        </xdr:cNvPr>
        <xdr:cNvSpPr txBox="1"/>
      </xdr:nvSpPr>
      <xdr:spPr>
        <a:xfrm>
          <a:off x="14389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33762</xdr:rowOff>
    </xdr:from>
    <xdr:ext cx="405111" cy="259045"/>
    <xdr:sp macro="" textlink="">
      <xdr:nvSpPr>
        <xdr:cNvPr id="565" name="n_3mainValue【学校施設】&#10;有形固定資産減価償却率">
          <a:extLst>
            <a:ext uri="{FF2B5EF4-FFF2-40B4-BE49-F238E27FC236}">
              <a16:creationId xmlns:a16="http://schemas.microsoft.com/office/drawing/2014/main" id="{E835A33E-E14A-4747-B026-224093A42A80}"/>
            </a:ext>
          </a:extLst>
        </xdr:cNvPr>
        <xdr:cNvSpPr txBox="1"/>
      </xdr:nvSpPr>
      <xdr:spPr>
        <a:xfrm>
          <a:off x="135007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19067</xdr:rowOff>
    </xdr:from>
    <xdr:ext cx="405111" cy="259045"/>
    <xdr:sp macro="" textlink="">
      <xdr:nvSpPr>
        <xdr:cNvPr id="566" name="n_4mainValue【学校施設】&#10;有形固定資産減価償却率">
          <a:extLst>
            <a:ext uri="{FF2B5EF4-FFF2-40B4-BE49-F238E27FC236}">
              <a16:creationId xmlns:a16="http://schemas.microsoft.com/office/drawing/2014/main" id="{A7DBD5F6-5F29-42ED-B538-57C5BC275287}"/>
            </a:ext>
          </a:extLst>
        </xdr:cNvPr>
        <xdr:cNvSpPr txBox="1"/>
      </xdr:nvSpPr>
      <xdr:spPr>
        <a:xfrm>
          <a:off x="12611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3F2DA7AB-1421-481E-BC1F-C756144CD0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5E31EE1-F770-4C76-9A7C-3823E6DA11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47386CE-C902-42F5-94F0-F4316FB1977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9280F480-8FE4-43E7-8ABC-56A20E3617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8C85B9D-3288-4647-82D8-4A6BFFA37DC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9316B96F-61D9-49ED-8D43-A26AE7B4E6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1BD00619-72A6-4248-8D19-E9FD4E6756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DCEF43A-DB17-4B46-8372-3AC2AC49223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7CA0F6B4-F01D-4267-A417-AB98A5C15A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E0046D4B-E591-4C3C-933A-07110A10612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ECF0591A-ED0A-48AA-857A-7D64C7F27568}"/>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915D7E24-74CB-46CB-92A2-B3A251590A7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1ED49765-144A-4AEF-9FFC-4A38FE73F3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0" name="テキスト ボックス 579">
          <a:extLst>
            <a:ext uri="{FF2B5EF4-FFF2-40B4-BE49-F238E27FC236}">
              <a16:creationId xmlns:a16="http://schemas.microsoft.com/office/drawing/2014/main" id="{898AF25D-4871-45EC-A40E-191178976FF9}"/>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6369AD82-9615-464F-A953-B893B1D3CBBA}"/>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82" name="テキスト ボックス 581">
          <a:extLst>
            <a:ext uri="{FF2B5EF4-FFF2-40B4-BE49-F238E27FC236}">
              <a16:creationId xmlns:a16="http://schemas.microsoft.com/office/drawing/2014/main" id="{7087D4D7-7052-4524-B1A5-DA5B9C13F0DE}"/>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B79AC4B2-291D-4772-88C3-6EE9FA27364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4" name="テキスト ボックス 583">
          <a:extLst>
            <a:ext uri="{FF2B5EF4-FFF2-40B4-BE49-F238E27FC236}">
              <a16:creationId xmlns:a16="http://schemas.microsoft.com/office/drawing/2014/main" id="{E1C80833-9448-4B06-A88C-66B12C1B227D}"/>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CDDD27ED-24BB-4AE7-A10E-A99A97986F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6" name="直線コネクタ 585">
          <a:extLst>
            <a:ext uri="{FF2B5EF4-FFF2-40B4-BE49-F238E27FC236}">
              <a16:creationId xmlns:a16="http://schemas.microsoft.com/office/drawing/2014/main" id="{5F32337B-59EA-4259-8C0D-54EFC1E76D59}"/>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7" name="【学校施設】&#10;一人当たり面積最小値テキスト">
          <a:extLst>
            <a:ext uri="{FF2B5EF4-FFF2-40B4-BE49-F238E27FC236}">
              <a16:creationId xmlns:a16="http://schemas.microsoft.com/office/drawing/2014/main" id="{2901B086-BD89-4553-8A9F-7E49C9614134}"/>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8" name="直線コネクタ 587">
          <a:extLst>
            <a:ext uri="{FF2B5EF4-FFF2-40B4-BE49-F238E27FC236}">
              <a16:creationId xmlns:a16="http://schemas.microsoft.com/office/drawing/2014/main" id="{02034779-144E-4E45-A863-2EDE5F8A9CAD}"/>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9" name="【学校施設】&#10;一人当たり面積最大値テキスト">
          <a:extLst>
            <a:ext uri="{FF2B5EF4-FFF2-40B4-BE49-F238E27FC236}">
              <a16:creationId xmlns:a16="http://schemas.microsoft.com/office/drawing/2014/main" id="{B527D8EB-C6D7-47A7-880C-E7BCD85C3E4F}"/>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90" name="直線コネクタ 589">
          <a:extLst>
            <a:ext uri="{FF2B5EF4-FFF2-40B4-BE49-F238E27FC236}">
              <a16:creationId xmlns:a16="http://schemas.microsoft.com/office/drawing/2014/main" id="{2A5CFBB5-97F2-4677-9C30-2156BF81E7F2}"/>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91" name="【学校施設】&#10;一人当たり面積平均値テキスト">
          <a:extLst>
            <a:ext uri="{FF2B5EF4-FFF2-40B4-BE49-F238E27FC236}">
              <a16:creationId xmlns:a16="http://schemas.microsoft.com/office/drawing/2014/main" id="{1DB046E1-C300-4329-84CA-2F07E7E07B2D}"/>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92" name="フローチャート: 判断 591">
          <a:extLst>
            <a:ext uri="{FF2B5EF4-FFF2-40B4-BE49-F238E27FC236}">
              <a16:creationId xmlns:a16="http://schemas.microsoft.com/office/drawing/2014/main" id="{E5EEA289-D699-4EC5-A08A-F489FF43AB54}"/>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93" name="フローチャート: 判断 592">
          <a:extLst>
            <a:ext uri="{FF2B5EF4-FFF2-40B4-BE49-F238E27FC236}">
              <a16:creationId xmlns:a16="http://schemas.microsoft.com/office/drawing/2014/main" id="{95F26D75-690B-44EF-9B4D-5DC473E16F8A}"/>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4" name="フローチャート: 判断 593">
          <a:extLst>
            <a:ext uri="{FF2B5EF4-FFF2-40B4-BE49-F238E27FC236}">
              <a16:creationId xmlns:a16="http://schemas.microsoft.com/office/drawing/2014/main" id="{FADAE4D9-4D66-461A-904B-A84EAEA24AF8}"/>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5" name="フローチャート: 判断 594">
          <a:extLst>
            <a:ext uri="{FF2B5EF4-FFF2-40B4-BE49-F238E27FC236}">
              <a16:creationId xmlns:a16="http://schemas.microsoft.com/office/drawing/2014/main" id="{C831842E-6241-4B20-BDB7-C30F65561E91}"/>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6" name="フローチャート: 判断 595">
          <a:extLst>
            <a:ext uri="{FF2B5EF4-FFF2-40B4-BE49-F238E27FC236}">
              <a16:creationId xmlns:a16="http://schemas.microsoft.com/office/drawing/2014/main" id="{9FFB7EE3-61A7-4770-85E9-C6E3F677DC00}"/>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6DC5158-265E-4A21-99D9-4A63EAFE0D2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9443DAE1-1D17-4617-95F4-A997B3117C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9125DDC-4D7E-4E82-86C2-8FAB6BEDA74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5FB85C5-9A7A-4633-AF5B-0FDA1E4AEBB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E3BA544-7105-4047-993B-38347FF189E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22637</xdr:rowOff>
    </xdr:from>
    <xdr:to>
      <xdr:col>116</xdr:col>
      <xdr:colOff>114300</xdr:colOff>
      <xdr:row>59</xdr:row>
      <xdr:rowOff>124237</xdr:rowOff>
    </xdr:to>
    <xdr:sp macro="" textlink="">
      <xdr:nvSpPr>
        <xdr:cNvPr id="602" name="楕円 601">
          <a:extLst>
            <a:ext uri="{FF2B5EF4-FFF2-40B4-BE49-F238E27FC236}">
              <a16:creationId xmlns:a16="http://schemas.microsoft.com/office/drawing/2014/main" id="{4BFEA2EE-3C65-46F1-B496-E4FD30D58319}"/>
            </a:ext>
          </a:extLst>
        </xdr:cNvPr>
        <xdr:cNvSpPr/>
      </xdr:nvSpPr>
      <xdr:spPr>
        <a:xfrm>
          <a:off x="22110700" y="1013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45514</xdr:rowOff>
    </xdr:from>
    <xdr:ext cx="534377" cy="259045"/>
    <xdr:sp macro="" textlink="">
      <xdr:nvSpPr>
        <xdr:cNvPr id="603" name="【学校施設】&#10;一人当たり面積該当値テキスト">
          <a:extLst>
            <a:ext uri="{FF2B5EF4-FFF2-40B4-BE49-F238E27FC236}">
              <a16:creationId xmlns:a16="http://schemas.microsoft.com/office/drawing/2014/main" id="{EA6B43C3-6DA2-492B-BED8-CC0E44915B95}"/>
            </a:ext>
          </a:extLst>
        </xdr:cNvPr>
        <xdr:cNvSpPr txBox="1"/>
      </xdr:nvSpPr>
      <xdr:spPr>
        <a:xfrm>
          <a:off x="22199600" y="99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59442</xdr:rowOff>
    </xdr:from>
    <xdr:to>
      <xdr:col>112</xdr:col>
      <xdr:colOff>38100</xdr:colOff>
      <xdr:row>59</xdr:row>
      <xdr:rowOff>161042</xdr:rowOff>
    </xdr:to>
    <xdr:sp macro="" textlink="">
      <xdr:nvSpPr>
        <xdr:cNvPr id="604" name="楕円 603">
          <a:extLst>
            <a:ext uri="{FF2B5EF4-FFF2-40B4-BE49-F238E27FC236}">
              <a16:creationId xmlns:a16="http://schemas.microsoft.com/office/drawing/2014/main" id="{59AF045F-B36E-463F-8C06-550871D5A053}"/>
            </a:ext>
          </a:extLst>
        </xdr:cNvPr>
        <xdr:cNvSpPr/>
      </xdr:nvSpPr>
      <xdr:spPr>
        <a:xfrm>
          <a:off x="21272500" y="1017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73437</xdr:rowOff>
    </xdr:from>
    <xdr:to>
      <xdr:col>116</xdr:col>
      <xdr:colOff>63500</xdr:colOff>
      <xdr:row>59</xdr:row>
      <xdr:rowOff>110242</xdr:rowOff>
    </xdr:to>
    <xdr:cxnSp macro="">
      <xdr:nvCxnSpPr>
        <xdr:cNvPr id="605" name="直線コネクタ 604">
          <a:extLst>
            <a:ext uri="{FF2B5EF4-FFF2-40B4-BE49-F238E27FC236}">
              <a16:creationId xmlns:a16="http://schemas.microsoft.com/office/drawing/2014/main" id="{C676447C-940A-4634-8FCB-A46175421DFB}"/>
            </a:ext>
          </a:extLst>
        </xdr:cNvPr>
        <xdr:cNvCxnSpPr/>
      </xdr:nvCxnSpPr>
      <xdr:spPr>
        <a:xfrm flipV="1">
          <a:off x="21323300" y="10188987"/>
          <a:ext cx="8382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68015</xdr:rowOff>
    </xdr:from>
    <xdr:to>
      <xdr:col>107</xdr:col>
      <xdr:colOff>101600</xdr:colOff>
      <xdr:row>59</xdr:row>
      <xdr:rowOff>169615</xdr:rowOff>
    </xdr:to>
    <xdr:sp macro="" textlink="">
      <xdr:nvSpPr>
        <xdr:cNvPr id="606" name="楕円 605">
          <a:extLst>
            <a:ext uri="{FF2B5EF4-FFF2-40B4-BE49-F238E27FC236}">
              <a16:creationId xmlns:a16="http://schemas.microsoft.com/office/drawing/2014/main" id="{38EFA2E7-1B64-4D76-9127-8D42A156C92D}"/>
            </a:ext>
          </a:extLst>
        </xdr:cNvPr>
        <xdr:cNvSpPr/>
      </xdr:nvSpPr>
      <xdr:spPr>
        <a:xfrm>
          <a:off x="20383500" y="101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110242</xdr:rowOff>
    </xdr:from>
    <xdr:to>
      <xdr:col>111</xdr:col>
      <xdr:colOff>177800</xdr:colOff>
      <xdr:row>59</xdr:row>
      <xdr:rowOff>118815</xdr:rowOff>
    </xdr:to>
    <xdr:cxnSp macro="">
      <xdr:nvCxnSpPr>
        <xdr:cNvPr id="607" name="直線コネクタ 606">
          <a:extLst>
            <a:ext uri="{FF2B5EF4-FFF2-40B4-BE49-F238E27FC236}">
              <a16:creationId xmlns:a16="http://schemas.microsoft.com/office/drawing/2014/main" id="{3478DFD3-EBDF-4778-88A0-93BAEBE0F907}"/>
            </a:ext>
          </a:extLst>
        </xdr:cNvPr>
        <xdr:cNvCxnSpPr/>
      </xdr:nvCxnSpPr>
      <xdr:spPr>
        <a:xfrm flipV="1">
          <a:off x="20434300" y="10225792"/>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98533</xdr:rowOff>
    </xdr:from>
    <xdr:to>
      <xdr:col>102</xdr:col>
      <xdr:colOff>165100</xdr:colOff>
      <xdr:row>60</xdr:row>
      <xdr:rowOff>28683</xdr:rowOff>
    </xdr:to>
    <xdr:sp macro="" textlink="">
      <xdr:nvSpPr>
        <xdr:cNvPr id="608" name="楕円 607">
          <a:extLst>
            <a:ext uri="{FF2B5EF4-FFF2-40B4-BE49-F238E27FC236}">
              <a16:creationId xmlns:a16="http://schemas.microsoft.com/office/drawing/2014/main" id="{A40BDAA8-DAA2-4C3F-9B2E-6269C3ED5677}"/>
            </a:ext>
          </a:extLst>
        </xdr:cNvPr>
        <xdr:cNvSpPr/>
      </xdr:nvSpPr>
      <xdr:spPr>
        <a:xfrm>
          <a:off x="19494500" y="102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118815</xdr:rowOff>
    </xdr:from>
    <xdr:to>
      <xdr:col>107</xdr:col>
      <xdr:colOff>50800</xdr:colOff>
      <xdr:row>59</xdr:row>
      <xdr:rowOff>149333</xdr:rowOff>
    </xdr:to>
    <xdr:cxnSp macro="">
      <xdr:nvCxnSpPr>
        <xdr:cNvPr id="609" name="直線コネクタ 608">
          <a:extLst>
            <a:ext uri="{FF2B5EF4-FFF2-40B4-BE49-F238E27FC236}">
              <a16:creationId xmlns:a16="http://schemas.microsoft.com/office/drawing/2014/main" id="{4443120B-7E7E-4741-89EF-88BF22C215D8}"/>
            </a:ext>
          </a:extLst>
        </xdr:cNvPr>
        <xdr:cNvCxnSpPr/>
      </xdr:nvCxnSpPr>
      <xdr:spPr>
        <a:xfrm flipV="1">
          <a:off x="19545300" y="10234365"/>
          <a:ext cx="889000" cy="3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92361</xdr:rowOff>
    </xdr:from>
    <xdr:to>
      <xdr:col>98</xdr:col>
      <xdr:colOff>38100</xdr:colOff>
      <xdr:row>60</xdr:row>
      <xdr:rowOff>22511</xdr:rowOff>
    </xdr:to>
    <xdr:sp macro="" textlink="">
      <xdr:nvSpPr>
        <xdr:cNvPr id="610" name="楕円 609">
          <a:extLst>
            <a:ext uri="{FF2B5EF4-FFF2-40B4-BE49-F238E27FC236}">
              <a16:creationId xmlns:a16="http://schemas.microsoft.com/office/drawing/2014/main" id="{1827EB31-482B-443B-937B-4B5D383E549B}"/>
            </a:ext>
          </a:extLst>
        </xdr:cNvPr>
        <xdr:cNvSpPr/>
      </xdr:nvSpPr>
      <xdr:spPr>
        <a:xfrm>
          <a:off x="18605500" y="1020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143161</xdr:rowOff>
    </xdr:from>
    <xdr:to>
      <xdr:col>102</xdr:col>
      <xdr:colOff>114300</xdr:colOff>
      <xdr:row>59</xdr:row>
      <xdr:rowOff>149333</xdr:rowOff>
    </xdr:to>
    <xdr:cxnSp macro="">
      <xdr:nvCxnSpPr>
        <xdr:cNvPr id="611" name="直線コネクタ 610">
          <a:extLst>
            <a:ext uri="{FF2B5EF4-FFF2-40B4-BE49-F238E27FC236}">
              <a16:creationId xmlns:a16="http://schemas.microsoft.com/office/drawing/2014/main" id="{19A76E01-C6E7-4DBE-B2AC-1DD7F70C7823}"/>
            </a:ext>
          </a:extLst>
        </xdr:cNvPr>
        <xdr:cNvCxnSpPr/>
      </xdr:nvCxnSpPr>
      <xdr:spPr>
        <a:xfrm>
          <a:off x="18656300" y="10258711"/>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12" name="n_1aveValue【学校施設】&#10;一人当たり面積">
          <a:extLst>
            <a:ext uri="{FF2B5EF4-FFF2-40B4-BE49-F238E27FC236}">
              <a16:creationId xmlns:a16="http://schemas.microsoft.com/office/drawing/2014/main" id="{3A1379AA-FFD5-411F-B2A6-6C918392E4BF}"/>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13" name="n_2aveValue【学校施設】&#10;一人当たり面積">
          <a:extLst>
            <a:ext uri="{FF2B5EF4-FFF2-40B4-BE49-F238E27FC236}">
              <a16:creationId xmlns:a16="http://schemas.microsoft.com/office/drawing/2014/main" id="{EF5C198F-4475-4468-A7F5-A2060E7356EF}"/>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4" name="n_3aveValue【学校施設】&#10;一人当たり面積">
          <a:extLst>
            <a:ext uri="{FF2B5EF4-FFF2-40B4-BE49-F238E27FC236}">
              <a16:creationId xmlns:a16="http://schemas.microsoft.com/office/drawing/2014/main" id="{93CBF207-F035-4181-9402-6A9D9EC93B84}"/>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5" name="n_4aveValue【学校施設】&#10;一人当たり面積">
          <a:extLst>
            <a:ext uri="{FF2B5EF4-FFF2-40B4-BE49-F238E27FC236}">
              <a16:creationId xmlns:a16="http://schemas.microsoft.com/office/drawing/2014/main" id="{255FB7BA-A1C9-48E0-805C-D5FD6A729795}"/>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58</xdr:row>
      <xdr:rowOff>6119</xdr:rowOff>
    </xdr:from>
    <xdr:ext cx="534377" cy="259045"/>
    <xdr:sp macro="" textlink="">
      <xdr:nvSpPr>
        <xdr:cNvPr id="616" name="n_1mainValue【学校施設】&#10;一人当たり面積">
          <a:extLst>
            <a:ext uri="{FF2B5EF4-FFF2-40B4-BE49-F238E27FC236}">
              <a16:creationId xmlns:a16="http://schemas.microsoft.com/office/drawing/2014/main" id="{0A006714-280C-4AA2-90A7-F52CD590DB3D}"/>
            </a:ext>
          </a:extLst>
        </xdr:cNvPr>
        <xdr:cNvSpPr txBox="1"/>
      </xdr:nvSpPr>
      <xdr:spPr>
        <a:xfrm>
          <a:off x="21043411" y="9950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58</xdr:row>
      <xdr:rowOff>14692</xdr:rowOff>
    </xdr:from>
    <xdr:ext cx="534377" cy="259045"/>
    <xdr:sp macro="" textlink="">
      <xdr:nvSpPr>
        <xdr:cNvPr id="617" name="n_2mainValue【学校施設】&#10;一人当たり面積">
          <a:extLst>
            <a:ext uri="{FF2B5EF4-FFF2-40B4-BE49-F238E27FC236}">
              <a16:creationId xmlns:a16="http://schemas.microsoft.com/office/drawing/2014/main" id="{EFDEB938-9611-46FC-8AD2-E86A60A6CCD3}"/>
            </a:ext>
          </a:extLst>
        </xdr:cNvPr>
        <xdr:cNvSpPr txBox="1"/>
      </xdr:nvSpPr>
      <xdr:spPr>
        <a:xfrm>
          <a:off x="20167111" y="995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58</xdr:row>
      <xdr:rowOff>45210</xdr:rowOff>
    </xdr:from>
    <xdr:ext cx="534377" cy="259045"/>
    <xdr:sp macro="" textlink="">
      <xdr:nvSpPr>
        <xdr:cNvPr id="618" name="n_3mainValue【学校施設】&#10;一人当たり面積">
          <a:extLst>
            <a:ext uri="{FF2B5EF4-FFF2-40B4-BE49-F238E27FC236}">
              <a16:creationId xmlns:a16="http://schemas.microsoft.com/office/drawing/2014/main" id="{32223172-3B68-476E-A683-A239156C7487}"/>
            </a:ext>
          </a:extLst>
        </xdr:cNvPr>
        <xdr:cNvSpPr txBox="1"/>
      </xdr:nvSpPr>
      <xdr:spPr>
        <a:xfrm>
          <a:off x="19278111" y="998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58</xdr:row>
      <xdr:rowOff>39038</xdr:rowOff>
    </xdr:from>
    <xdr:ext cx="534377" cy="259045"/>
    <xdr:sp macro="" textlink="">
      <xdr:nvSpPr>
        <xdr:cNvPr id="619" name="n_4mainValue【学校施設】&#10;一人当たり面積">
          <a:extLst>
            <a:ext uri="{FF2B5EF4-FFF2-40B4-BE49-F238E27FC236}">
              <a16:creationId xmlns:a16="http://schemas.microsoft.com/office/drawing/2014/main" id="{C5DAEB6F-BFC8-4683-8259-BF690C4D4489}"/>
            </a:ext>
          </a:extLst>
        </xdr:cNvPr>
        <xdr:cNvSpPr txBox="1"/>
      </xdr:nvSpPr>
      <xdr:spPr>
        <a:xfrm>
          <a:off x="18389111" y="998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58E42DF7-3321-4B68-8B11-901B3AFDD5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72B3AA43-519F-464E-90C9-D53397E2AF5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F4253557-4EAE-4E2E-ACFF-24AA9592A6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A98AF5E-F5D5-4301-A2D1-AFA9B67DE7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AD646ABC-DF65-4452-8FE3-587F7D55F2C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60B74E3F-BB22-43C9-8BF3-AA725E1B9D1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594272F-9EEF-470C-B116-A191AE401FA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166499C5-17B4-47A2-8647-3C1C7A687BC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50DBA7D8-C0F6-4A19-BABE-2AEE3471031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45EAF23C-CA1D-494D-A045-0469BAA44AF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3E3E3EBA-2D4A-4538-B075-F656B76547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561AD2F8-6EA7-4279-A501-6982C4F54D4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571436CF-861B-4297-BF91-7D424FF242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08F4345A-0F04-4CAC-8821-E154D70E819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B199DA0A-4562-4EFC-B69C-D39912CFC96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7465683F-3E3D-482F-AF08-02A472AAF5D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0E559BE3-B882-45D0-A69C-15C3D247DA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C5CEC9D2-A3B4-4416-BCB6-FB895130FF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D0D11D26-B332-4CDD-92CA-ABFE15AB26D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D6D6D81F-B734-4AB5-8D60-36FFEEE52D2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39F5EBE3-DB0C-4C4F-9398-2CF805EF23D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985DDA11-0C6E-4BA4-8323-7D7D37EB1D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81651D8F-1FA4-469E-86F7-8CED2D0AEC6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B605AA0F-7FCB-4141-930B-895A9C5DF5BB}"/>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4" name="正方形/長方形 643">
          <a:extLst>
            <a:ext uri="{FF2B5EF4-FFF2-40B4-BE49-F238E27FC236}">
              <a16:creationId xmlns:a16="http://schemas.microsoft.com/office/drawing/2014/main" id="{E3D7A31E-DD61-4D16-A661-4FD9E35981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5" name="正方形/長方形 644">
          <a:extLst>
            <a:ext uri="{FF2B5EF4-FFF2-40B4-BE49-F238E27FC236}">
              <a16:creationId xmlns:a16="http://schemas.microsoft.com/office/drawing/2014/main" id="{2E502942-A4CE-48E9-B8C3-F5E1FE00E2D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6" name="正方形/長方形 645">
          <a:extLst>
            <a:ext uri="{FF2B5EF4-FFF2-40B4-BE49-F238E27FC236}">
              <a16:creationId xmlns:a16="http://schemas.microsoft.com/office/drawing/2014/main" id="{F2835825-DECA-477D-99AC-3A6687DEC10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7" name="正方形/長方形 646">
          <a:extLst>
            <a:ext uri="{FF2B5EF4-FFF2-40B4-BE49-F238E27FC236}">
              <a16:creationId xmlns:a16="http://schemas.microsoft.com/office/drawing/2014/main" id="{13324BEB-22AD-4CFC-A3C5-8C378649C70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8" name="正方形/長方形 647">
          <a:extLst>
            <a:ext uri="{FF2B5EF4-FFF2-40B4-BE49-F238E27FC236}">
              <a16:creationId xmlns:a16="http://schemas.microsoft.com/office/drawing/2014/main" id="{5F870EBF-FA42-4C87-AF74-56B6C844BFE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9" name="正方形/長方形 648">
          <a:extLst>
            <a:ext uri="{FF2B5EF4-FFF2-40B4-BE49-F238E27FC236}">
              <a16:creationId xmlns:a16="http://schemas.microsoft.com/office/drawing/2014/main" id="{7938BD94-B492-40C6-AF53-8579628F84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0" name="正方形/長方形 649">
          <a:extLst>
            <a:ext uri="{FF2B5EF4-FFF2-40B4-BE49-F238E27FC236}">
              <a16:creationId xmlns:a16="http://schemas.microsoft.com/office/drawing/2014/main" id="{E7BFD2C2-5F65-4C19-A46A-20BFBF03EEE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1" name="正方形/長方形 650">
          <a:extLst>
            <a:ext uri="{FF2B5EF4-FFF2-40B4-BE49-F238E27FC236}">
              <a16:creationId xmlns:a16="http://schemas.microsoft.com/office/drawing/2014/main" id="{16AD03E6-9D03-40C7-90C3-8CE65111172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44FAC773-F85B-4B7E-A21C-27A257B6DC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407ADDDB-C955-4069-B95D-766C41A0B93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6BA716BD-5B49-4B96-8D96-646206FF668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類型において、有形固定資産減価償却率は類似団体平均を下回っている。これらは、国庫補助事業等で各施設の整備を行っているためである。道路の一人当たり延長や港湾・漁港の一人当たりの固定資産額、公営住宅や学校施設の一人当たりの面積は類似団体平均を大きく上回っているが、外海離島である本村において住民が生活するために必要な道路、港湾整備や学校等を整備しているためであり、人口が少ないため一人当たりの額が高くなっていると考えらえる。今後も、維持管理に係る経費の増加に注意しつつ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54E44C-C672-409A-9C4F-E1C41C005F3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E0D07F-D46C-4058-BAEA-270D034B734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579F49-7515-41D4-893E-D34DCC6BC47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BA995A1-1C63-44B5-B42D-6F47BC4CB60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鹿児島県三島村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C57B83-BB9A-41BE-B277-91335637C4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6ED612-9ED8-461D-BE81-2B66CED50C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320C326-E76C-4824-A852-178A26813BB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3FAC92-7CF2-4744-A264-A95953E9665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7A42FA-9A54-49A0-8214-7E27496776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290078-FEDC-4EED-AB18-928024808CC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344
336
31.39
2,098,543
1,981,545
60,811
901,050
2,546,635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86833A-41A7-4E66-8627-43D26EA12C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BEA7467-3BF3-4FAD-8DE7-D3EC74499F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901D5A-12F2-4DFE-AE6F-7BCD07A393C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2F8E92-9967-4897-B52E-FF9663D2DBD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C46B42-DBDB-4EFA-9B5D-FE64554B7AB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B409A0-BF3D-44A3-BE63-4FD4AD5CE2B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F778CD-C0AB-4CBE-ABFC-F46A0D52852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64BBF4F-467C-41F5-8506-E9603177B7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900ED3-B071-4EAD-883E-7263D5BC987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E5B6B6-940B-4B89-A7EA-68912C778B7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2D3D70-8BAC-497B-A04D-8574904188A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4D462FC-2588-4A2B-AF0B-EF65354339B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1D6A9F-7AC6-4DD8-9973-777338AB67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2FBF83E-23C7-47A5-9487-77C96ABE8AF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ACA368-5248-41BE-83F3-F7B0D8E044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8D06A30-D3FA-4048-A458-288F8324A2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977F81-9DEF-4389-93E9-AEFB038B76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DB012A-6E64-4DB3-84E6-82843E7C55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552130-283E-44FC-9007-BDE7F76B8D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3C6CFE-9E47-4169-81CB-7928744B2D0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983C567-503A-4371-A03C-611412C1935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8B2687-6997-4EFB-99AF-3CCDFC838C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0F74B5-E3BE-4084-9A3A-889755F22C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70D325-585B-4DC4-8CF8-7AC2222DD6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DC70C8-1CDB-4227-A736-2546648D7A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DD367F-D910-4AF2-A40F-21E9FAB7D8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4415EF-D571-4C44-86D4-7A0ED892F9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8BFB90-DA8D-40EB-A824-ECF2490674D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360F954-5C30-48A8-ADA0-CC00003673E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1027B21-ACD0-4933-84E6-6FAD9936CA2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AD7AB57-2529-420D-8EC3-7F976F90EF6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66BA004-BC0F-4F11-8B31-4A611F35183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6429BFA-6C51-469C-A3F7-800A691212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8DDAE28-BCEF-4516-AAB1-500CF1D854C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2FA02CB-E265-4021-AEDD-092B6B3F373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08304B1-362A-4783-99A6-AF83F4FB842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5BB33E6-6226-4031-B623-F879B98FF9F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79BB4A5-7890-4AE4-B156-7AF619DB5E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7D3388F-08A2-4C5E-B096-6DEBA038143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0C611DB-4B77-4FDC-97FD-998382A36C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792ECCF-134D-4513-98DF-DFD6FF9BF3B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CBBE372-0B6B-454A-8444-677D67BDBF8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060A319-0487-41DA-9BCA-C6E93173704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CAA6F1C-4721-4F8F-B52A-FBBDE2C9DC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C64B32F-94CA-4B04-A13A-2D257B1636E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5DDF8B2-8DB6-43FA-BF81-88FA4FCB192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FAB54D3-097D-4FFC-8945-541541103C0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06FE2C4-A26C-4F70-975F-0D75C1468AE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FAE624B4-EF04-4AAB-94DD-3FA1C0EE9B4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BC4AA38A-9E88-4F80-9635-A6EEC15FAA5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6E4B70C4-CDCA-4FE9-9FCA-AE5CFFCE826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B815734-C946-483C-A830-B2C0D09683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29CC112-56E0-40F2-95ED-30F543FC2E2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74F83D5-B5E7-4C3B-A9EF-DDB703BB8F3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432442B-E1FA-4058-951B-D274C60D817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FCB44A7-D00C-47B1-9B39-F59F0BD105E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37EF90A-3BD5-426F-A274-862C60792FA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CB4FD17-49DA-4AC5-AC0C-AA9FD9DBEBB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3562C57-1D44-4DFF-834E-471DCFA2FF5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93D657DD-D08E-4D03-9C02-99F0184AA17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9B4EB9C-BE3D-4D94-856F-F5B3302A43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79DF395-9BC7-41B0-ACE7-1C28C00CC5FB}"/>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7238618F-8542-4E5E-A122-091E1723103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D43C503-4AF7-40E4-BF5E-72466297492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79CAF735-495E-4A75-A1D5-009E4F8B772D}"/>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58C9233A-6553-4D06-AE8B-BAED69E89397}"/>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B027BC5-C8C2-43BD-AE1B-88D1F08D0DF8}"/>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6D681D3B-9315-476C-8ED5-F79405575A51}"/>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DC142805-7FD2-4196-99BB-41A095CBC809}"/>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FCB0A476-719A-48C4-870B-4FD120159FB3}"/>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AE86C397-7B2F-43DD-9680-36BD7E2E2434}"/>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E062B018-3DB6-4590-B5A9-87456461CBAB}"/>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ED93F6B-9A2E-435F-985E-BD4360B0AE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9F2710B-97EB-45EA-89E1-C237A96B75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18E923F-7D60-476D-B1CF-4994C47E0DE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925A2C1-3E87-4097-87C2-A3883DFECC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346EF10-EFF6-4AA3-B813-C1922F3F66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170180</xdr:rowOff>
    </xdr:from>
    <xdr:to>
      <xdr:col>24</xdr:col>
      <xdr:colOff>114300</xdr:colOff>
      <xdr:row>60</xdr:row>
      <xdr:rowOff>100330</xdr:rowOff>
    </xdr:to>
    <xdr:sp macro="" textlink="">
      <xdr:nvSpPr>
        <xdr:cNvPr id="89" name="楕円 88">
          <a:extLst>
            <a:ext uri="{FF2B5EF4-FFF2-40B4-BE49-F238E27FC236}">
              <a16:creationId xmlns:a16="http://schemas.microsoft.com/office/drawing/2014/main" id="{67106C9F-8495-4E95-9A10-FFB6C4CAEA9E}"/>
            </a:ext>
          </a:extLst>
        </xdr:cNvPr>
        <xdr:cNvSpPr/>
      </xdr:nvSpPr>
      <xdr:spPr>
        <a:xfrm>
          <a:off x="4584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21607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CC60DACE-BCDD-4739-8C72-0BB7558ED9B7}"/>
            </a:ext>
          </a:extLst>
        </xdr:cNvPr>
        <xdr:cNvSpPr txBox="1"/>
      </xdr:nvSpPr>
      <xdr:spPr>
        <a:xfrm>
          <a:off x="4673600"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126365</xdr:rowOff>
    </xdr:from>
    <xdr:to>
      <xdr:col>20</xdr:col>
      <xdr:colOff>38100</xdr:colOff>
      <xdr:row>60</xdr:row>
      <xdr:rowOff>56515</xdr:rowOff>
    </xdr:to>
    <xdr:sp macro="" textlink="">
      <xdr:nvSpPr>
        <xdr:cNvPr id="91" name="楕円 90">
          <a:extLst>
            <a:ext uri="{FF2B5EF4-FFF2-40B4-BE49-F238E27FC236}">
              <a16:creationId xmlns:a16="http://schemas.microsoft.com/office/drawing/2014/main" id="{9A6AB3AD-610F-4AA0-9EA1-53B54B72DC8C}"/>
            </a:ext>
          </a:extLst>
        </xdr:cNvPr>
        <xdr:cNvSpPr/>
      </xdr:nvSpPr>
      <xdr:spPr>
        <a:xfrm>
          <a:off x="3746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xdr:rowOff>
    </xdr:from>
    <xdr:to>
      <xdr:col>24</xdr:col>
      <xdr:colOff>63500</xdr:colOff>
      <xdr:row>60</xdr:row>
      <xdr:rowOff>49530</xdr:rowOff>
    </xdr:to>
    <xdr:cxnSp macro="">
      <xdr:nvCxnSpPr>
        <xdr:cNvPr id="92" name="直線コネクタ 91">
          <a:extLst>
            <a:ext uri="{FF2B5EF4-FFF2-40B4-BE49-F238E27FC236}">
              <a16:creationId xmlns:a16="http://schemas.microsoft.com/office/drawing/2014/main" id="{8928D30E-EAFF-4003-91C1-F1C7CE2A5F4B}"/>
            </a:ext>
          </a:extLst>
        </xdr:cNvPr>
        <xdr:cNvCxnSpPr/>
      </xdr:nvCxnSpPr>
      <xdr:spPr>
        <a:xfrm>
          <a:off x="3797300" y="1029271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166370</xdr:rowOff>
    </xdr:from>
    <xdr:to>
      <xdr:col>15</xdr:col>
      <xdr:colOff>101600</xdr:colOff>
      <xdr:row>60</xdr:row>
      <xdr:rowOff>96520</xdr:rowOff>
    </xdr:to>
    <xdr:sp macro="" textlink="">
      <xdr:nvSpPr>
        <xdr:cNvPr id="93" name="楕円 92">
          <a:extLst>
            <a:ext uri="{FF2B5EF4-FFF2-40B4-BE49-F238E27FC236}">
              <a16:creationId xmlns:a16="http://schemas.microsoft.com/office/drawing/2014/main" id="{1BC335B1-756A-40BD-B880-C8FA5EAB5B37}"/>
            </a:ext>
          </a:extLst>
        </xdr:cNvPr>
        <xdr:cNvSpPr/>
      </xdr:nvSpPr>
      <xdr:spPr>
        <a:xfrm>
          <a:off x="2857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45720</xdr:rowOff>
    </xdr:to>
    <xdr:cxnSp macro="">
      <xdr:nvCxnSpPr>
        <xdr:cNvPr id="94" name="直線コネクタ 93">
          <a:extLst>
            <a:ext uri="{FF2B5EF4-FFF2-40B4-BE49-F238E27FC236}">
              <a16:creationId xmlns:a16="http://schemas.microsoft.com/office/drawing/2014/main" id="{FC5BE903-7A7E-4AD4-B3BC-CF6D28535AA0}"/>
            </a:ext>
          </a:extLst>
        </xdr:cNvPr>
        <xdr:cNvCxnSpPr/>
      </xdr:nvCxnSpPr>
      <xdr:spPr>
        <a:xfrm flipV="1">
          <a:off x="2908300" y="102927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128270</xdr:rowOff>
    </xdr:from>
    <xdr:to>
      <xdr:col>10</xdr:col>
      <xdr:colOff>165100</xdr:colOff>
      <xdr:row>60</xdr:row>
      <xdr:rowOff>58420</xdr:rowOff>
    </xdr:to>
    <xdr:sp macro="" textlink="">
      <xdr:nvSpPr>
        <xdr:cNvPr id="95" name="楕円 94">
          <a:extLst>
            <a:ext uri="{FF2B5EF4-FFF2-40B4-BE49-F238E27FC236}">
              <a16:creationId xmlns:a16="http://schemas.microsoft.com/office/drawing/2014/main" id="{C63AC5C5-FF21-462A-A72C-1303661955D6}"/>
            </a:ext>
          </a:extLst>
        </xdr:cNvPr>
        <xdr:cNvSpPr/>
      </xdr:nvSpPr>
      <xdr:spPr>
        <a:xfrm>
          <a:off x="1968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xdr:rowOff>
    </xdr:from>
    <xdr:to>
      <xdr:col>15</xdr:col>
      <xdr:colOff>50800</xdr:colOff>
      <xdr:row>60</xdr:row>
      <xdr:rowOff>45720</xdr:rowOff>
    </xdr:to>
    <xdr:cxnSp macro="">
      <xdr:nvCxnSpPr>
        <xdr:cNvPr id="96" name="直線コネクタ 95">
          <a:extLst>
            <a:ext uri="{FF2B5EF4-FFF2-40B4-BE49-F238E27FC236}">
              <a16:creationId xmlns:a16="http://schemas.microsoft.com/office/drawing/2014/main" id="{D4DD361A-3BF1-40E8-A4D8-67CB38474229}"/>
            </a:ext>
          </a:extLst>
        </xdr:cNvPr>
        <xdr:cNvCxnSpPr/>
      </xdr:nvCxnSpPr>
      <xdr:spPr>
        <a:xfrm>
          <a:off x="2019300" y="10294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86360</xdr:rowOff>
    </xdr:from>
    <xdr:to>
      <xdr:col>6</xdr:col>
      <xdr:colOff>38100</xdr:colOff>
      <xdr:row>60</xdr:row>
      <xdr:rowOff>16510</xdr:rowOff>
    </xdr:to>
    <xdr:sp macro="" textlink="">
      <xdr:nvSpPr>
        <xdr:cNvPr id="97" name="楕円 96">
          <a:extLst>
            <a:ext uri="{FF2B5EF4-FFF2-40B4-BE49-F238E27FC236}">
              <a16:creationId xmlns:a16="http://schemas.microsoft.com/office/drawing/2014/main" id="{784C87B1-57BF-4698-B407-D6E541B97025}"/>
            </a:ext>
          </a:extLst>
        </xdr:cNvPr>
        <xdr:cNvSpPr/>
      </xdr:nvSpPr>
      <xdr:spPr>
        <a:xfrm>
          <a:off x="1079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60</xdr:row>
      <xdr:rowOff>7620</xdr:rowOff>
    </xdr:to>
    <xdr:cxnSp macro="">
      <xdr:nvCxnSpPr>
        <xdr:cNvPr id="98" name="直線コネクタ 97">
          <a:extLst>
            <a:ext uri="{FF2B5EF4-FFF2-40B4-BE49-F238E27FC236}">
              <a16:creationId xmlns:a16="http://schemas.microsoft.com/office/drawing/2014/main" id="{D6E44F8C-424D-4B6F-A874-ED3C8B426C37}"/>
            </a:ext>
          </a:extLst>
        </xdr:cNvPr>
        <xdr:cNvCxnSpPr/>
      </xdr:nvCxnSpPr>
      <xdr:spPr>
        <a:xfrm>
          <a:off x="1130300" y="102527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a:extLst>
            <a:ext uri="{FF2B5EF4-FFF2-40B4-BE49-F238E27FC236}">
              <a16:creationId xmlns:a16="http://schemas.microsoft.com/office/drawing/2014/main" id="{918157F5-86A8-4ED4-A10D-8789A4D18184}"/>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F7DCDAC4-B01E-4D55-B28D-7263143F6445}"/>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01" name="n_3aveValue【体育館・プール】&#10;有形固定資産減価償却率">
          <a:extLst>
            <a:ext uri="{FF2B5EF4-FFF2-40B4-BE49-F238E27FC236}">
              <a16:creationId xmlns:a16="http://schemas.microsoft.com/office/drawing/2014/main" id="{8D10D83C-F933-4A81-A74C-705F9D20A38D}"/>
            </a:ext>
          </a:extLst>
        </xdr:cNvPr>
        <xdr:cNvSpPr txBox="1"/>
      </xdr:nvSpPr>
      <xdr:spPr>
        <a:xfrm>
          <a:off x="1816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a:extLst>
            <a:ext uri="{FF2B5EF4-FFF2-40B4-BE49-F238E27FC236}">
              <a16:creationId xmlns:a16="http://schemas.microsoft.com/office/drawing/2014/main" id="{D970EF9D-17C7-4956-AE6D-00CE863D5F09}"/>
            </a:ext>
          </a:extLst>
        </xdr:cNvPr>
        <xdr:cNvSpPr txBox="1"/>
      </xdr:nvSpPr>
      <xdr:spPr>
        <a:xfrm>
          <a:off x="927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73042</xdr:rowOff>
    </xdr:from>
    <xdr:ext cx="405111" cy="259045"/>
    <xdr:sp macro="" textlink="">
      <xdr:nvSpPr>
        <xdr:cNvPr id="103" name="n_1mainValue【体育館・プール】&#10;有形固定資産減価償却率">
          <a:extLst>
            <a:ext uri="{FF2B5EF4-FFF2-40B4-BE49-F238E27FC236}">
              <a16:creationId xmlns:a16="http://schemas.microsoft.com/office/drawing/2014/main" id="{E9BC0D9B-108C-4A69-91AB-B3C334E77EFD}"/>
            </a:ext>
          </a:extLst>
        </xdr:cNvPr>
        <xdr:cNvSpPr txBox="1"/>
      </xdr:nvSpPr>
      <xdr:spPr>
        <a:xfrm>
          <a:off x="35820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113047</xdr:rowOff>
    </xdr:from>
    <xdr:ext cx="405111" cy="259045"/>
    <xdr:sp macro="" textlink="">
      <xdr:nvSpPr>
        <xdr:cNvPr id="104" name="n_2mainValue【体育館・プール】&#10;有形固定資産減価償却率">
          <a:extLst>
            <a:ext uri="{FF2B5EF4-FFF2-40B4-BE49-F238E27FC236}">
              <a16:creationId xmlns:a16="http://schemas.microsoft.com/office/drawing/2014/main" id="{A6A1E456-11C8-4F5F-87F8-30B70A6D41CD}"/>
            </a:ext>
          </a:extLst>
        </xdr:cNvPr>
        <xdr:cNvSpPr txBox="1"/>
      </xdr:nvSpPr>
      <xdr:spPr>
        <a:xfrm>
          <a:off x="2705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74947</xdr:rowOff>
    </xdr:from>
    <xdr:ext cx="405111" cy="259045"/>
    <xdr:sp macro="" textlink="">
      <xdr:nvSpPr>
        <xdr:cNvPr id="105" name="n_3mainValue【体育館・プール】&#10;有形固定資産減価償却率">
          <a:extLst>
            <a:ext uri="{FF2B5EF4-FFF2-40B4-BE49-F238E27FC236}">
              <a16:creationId xmlns:a16="http://schemas.microsoft.com/office/drawing/2014/main" id="{A7C48532-1A5D-469B-8488-8F05ADC63716}"/>
            </a:ext>
          </a:extLst>
        </xdr:cNvPr>
        <xdr:cNvSpPr txBox="1"/>
      </xdr:nvSpPr>
      <xdr:spPr>
        <a:xfrm>
          <a:off x="1816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33037</xdr:rowOff>
    </xdr:from>
    <xdr:ext cx="405111" cy="259045"/>
    <xdr:sp macro="" textlink="">
      <xdr:nvSpPr>
        <xdr:cNvPr id="106" name="n_4mainValue【体育館・プール】&#10;有形固定資産減価償却率">
          <a:extLst>
            <a:ext uri="{FF2B5EF4-FFF2-40B4-BE49-F238E27FC236}">
              <a16:creationId xmlns:a16="http://schemas.microsoft.com/office/drawing/2014/main" id="{7EBB36D5-755C-43B9-AE84-9F2132CC502A}"/>
            </a:ext>
          </a:extLst>
        </xdr:cNvPr>
        <xdr:cNvSpPr txBox="1"/>
      </xdr:nvSpPr>
      <xdr:spPr>
        <a:xfrm>
          <a:off x="927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A1D4D066-DDA9-4855-944A-AB88A90E6A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667E10E-0B56-4B3F-A4E7-3AA1DB3FCB2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FD65EFF-443C-4EFF-BE0A-132CCC8BEB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628433F8-FAA4-40F6-80ED-A745831208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31526207-50C3-4AF9-90BF-81BEFC21D35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4E6884EA-2FD3-437E-9256-F670E4EDF90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5C16724-BF85-4FD0-997A-8C14CAE1A27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58EFB0AE-708B-4A93-B639-12C229DD37E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8998A287-63BF-47A5-B366-E30938BB574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EAA5802-82C7-408B-8954-7BCA9789E3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ED45234F-63B3-49E3-B25B-44345D5F251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4F058110-34C3-42EF-87E6-63CAEE35011B}"/>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FDBECEC9-1581-4076-A8D1-DCB399CD529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45ABD46-0DFF-48C6-8A4E-FFF45705C2C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675919F5-772F-4305-9121-9EA632C09EF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8A263EAC-A4D0-4B0A-9E21-5779969D9C6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A1BBC96-68CB-4F07-B101-8C5709CB829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F02C4DB0-9322-49B1-9909-0E27EF4096E4}"/>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95CCF667-2B55-4AC2-A67E-D8AC7B89135A}"/>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CC1B90C6-A712-40FB-817D-449EE898DF69}"/>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11DD3FA7-0C54-4F86-BE95-07D34B44E5B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5561C58B-C5B8-43CA-B54F-8F2D8013D79B}"/>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662FD482-EAF7-4894-9F8D-6885D878F4C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86143562-7FB3-42D2-B933-81673F3DE7D5}"/>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F440A074-7689-4B8E-BB90-329495E53C5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838120F2-A5B4-495C-B64B-826C25B6AA25}"/>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474A7B2C-D284-4972-B7E2-1B3796CA3EBB}"/>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EF4F6BB2-88A8-4915-B0FF-D533089213DD}"/>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A2A782A2-9C19-4ECE-A1AF-586BE93C4128}"/>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9279254B-F51B-4600-9DD7-E4CAD1FC284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CFF820DC-645B-4FFB-BA20-A05282089D92}"/>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6F48ABBB-6B5E-4783-BFAE-79755A7315A9}"/>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F0319FD5-C1D4-4D11-B95B-22164C969312}"/>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FAB8754E-3569-48F5-88D5-1AD783044447}"/>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573BCD17-AB8B-4E5F-A67C-E0105ED10067}"/>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FFB4EA8E-DA3F-4317-9E58-E14A49978D8C}"/>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2BED866-42D5-4E6F-911E-172F744122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1F664428-D24A-4C84-95A0-BBE2B690CB2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56531142-1AE6-4409-9C9A-200D6AF8C6E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E503921-B3E2-4F9D-BC06-C56212EB088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19CE677C-5B08-4CBF-95D3-5CC4557D8BB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44559</xdr:rowOff>
    </xdr:from>
    <xdr:to>
      <xdr:col>55</xdr:col>
      <xdr:colOff>50800</xdr:colOff>
      <xdr:row>60</xdr:row>
      <xdr:rowOff>146159</xdr:rowOff>
    </xdr:to>
    <xdr:sp macro="" textlink="">
      <xdr:nvSpPr>
        <xdr:cNvPr id="148" name="楕円 147">
          <a:extLst>
            <a:ext uri="{FF2B5EF4-FFF2-40B4-BE49-F238E27FC236}">
              <a16:creationId xmlns:a16="http://schemas.microsoft.com/office/drawing/2014/main" id="{7BF79045-4470-4F55-8FEA-793A75B90F38}"/>
            </a:ext>
          </a:extLst>
        </xdr:cNvPr>
        <xdr:cNvSpPr/>
      </xdr:nvSpPr>
      <xdr:spPr>
        <a:xfrm>
          <a:off x="10426700" y="103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67436</xdr:rowOff>
    </xdr:from>
    <xdr:ext cx="469744" cy="259045"/>
    <xdr:sp macro="" textlink="">
      <xdr:nvSpPr>
        <xdr:cNvPr id="149" name="【体育館・プール】&#10;一人当たり面積該当値テキスト">
          <a:extLst>
            <a:ext uri="{FF2B5EF4-FFF2-40B4-BE49-F238E27FC236}">
              <a16:creationId xmlns:a16="http://schemas.microsoft.com/office/drawing/2014/main" id="{D0E057D3-8FF4-45BB-9F99-3092A5246704}"/>
            </a:ext>
          </a:extLst>
        </xdr:cNvPr>
        <xdr:cNvSpPr txBox="1"/>
      </xdr:nvSpPr>
      <xdr:spPr>
        <a:xfrm>
          <a:off x="10515600" y="1018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84237</xdr:rowOff>
    </xdr:from>
    <xdr:to>
      <xdr:col>50</xdr:col>
      <xdr:colOff>165100</xdr:colOff>
      <xdr:row>61</xdr:row>
      <xdr:rowOff>14387</xdr:rowOff>
    </xdr:to>
    <xdr:sp macro="" textlink="">
      <xdr:nvSpPr>
        <xdr:cNvPr id="150" name="楕円 149">
          <a:extLst>
            <a:ext uri="{FF2B5EF4-FFF2-40B4-BE49-F238E27FC236}">
              <a16:creationId xmlns:a16="http://schemas.microsoft.com/office/drawing/2014/main" id="{57E0AFFD-96D6-4242-822B-6DAC884B2CCE}"/>
            </a:ext>
          </a:extLst>
        </xdr:cNvPr>
        <xdr:cNvSpPr/>
      </xdr:nvSpPr>
      <xdr:spPr>
        <a:xfrm>
          <a:off x="9588500" y="1037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95359</xdr:rowOff>
    </xdr:from>
    <xdr:to>
      <xdr:col>55</xdr:col>
      <xdr:colOff>0</xdr:colOff>
      <xdr:row>60</xdr:row>
      <xdr:rowOff>135037</xdr:rowOff>
    </xdr:to>
    <xdr:cxnSp macro="">
      <xdr:nvCxnSpPr>
        <xdr:cNvPr id="151" name="直線コネクタ 150">
          <a:extLst>
            <a:ext uri="{FF2B5EF4-FFF2-40B4-BE49-F238E27FC236}">
              <a16:creationId xmlns:a16="http://schemas.microsoft.com/office/drawing/2014/main" id="{C4F4DA30-AC40-4518-9A90-D04DA0B79285}"/>
            </a:ext>
          </a:extLst>
        </xdr:cNvPr>
        <xdr:cNvCxnSpPr/>
      </xdr:nvCxnSpPr>
      <xdr:spPr>
        <a:xfrm flipV="1">
          <a:off x="9639300" y="10382359"/>
          <a:ext cx="838200" cy="3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93381</xdr:rowOff>
    </xdr:from>
    <xdr:to>
      <xdr:col>46</xdr:col>
      <xdr:colOff>38100</xdr:colOff>
      <xdr:row>61</xdr:row>
      <xdr:rowOff>23531</xdr:rowOff>
    </xdr:to>
    <xdr:sp macro="" textlink="">
      <xdr:nvSpPr>
        <xdr:cNvPr id="152" name="楕円 151">
          <a:extLst>
            <a:ext uri="{FF2B5EF4-FFF2-40B4-BE49-F238E27FC236}">
              <a16:creationId xmlns:a16="http://schemas.microsoft.com/office/drawing/2014/main" id="{62722983-808E-415E-8D4A-7532E0093205}"/>
            </a:ext>
          </a:extLst>
        </xdr:cNvPr>
        <xdr:cNvSpPr/>
      </xdr:nvSpPr>
      <xdr:spPr>
        <a:xfrm>
          <a:off x="8699500" y="1038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135037</xdr:rowOff>
    </xdr:from>
    <xdr:to>
      <xdr:col>50</xdr:col>
      <xdr:colOff>114300</xdr:colOff>
      <xdr:row>60</xdr:row>
      <xdr:rowOff>144181</xdr:rowOff>
    </xdr:to>
    <xdr:cxnSp macro="">
      <xdr:nvCxnSpPr>
        <xdr:cNvPr id="153" name="直線コネクタ 152">
          <a:extLst>
            <a:ext uri="{FF2B5EF4-FFF2-40B4-BE49-F238E27FC236}">
              <a16:creationId xmlns:a16="http://schemas.microsoft.com/office/drawing/2014/main" id="{836017C9-68CB-4883-A5A8-196D74677650}"/>
            </a:ext>
          </a:extLst>
        </xdr:cNvPr>
        <xdr:cNvCxnSpPr/>
      </xdr:nvCxnSpPr>
      <xdr:spPr>
        <a:xfrm flipV="1">
          <a:off x="8750300" y="1042203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126365</xdr:rowOff>
    </xdr:from>
    <xdr:to>
      <xdr:col>41</xdr:col>
      <xdr:colOff>101600</xdr:colOff>
      <xdr:row>61</xdr:row>
      <xdr:rowOff>56515</xdr:rowOff>
    </xdr:to>
    <xdr:sp macro="" textlink="">
      <xdr:nvSpPr>
        <xdr:cNvPr id="154" name="楕円 153">
          <a:extLst>
            <a:ext uri="{FF2B5EF4-FFF2-40B4-BE49-F238E27FC236}">
              <a16:creationId xmlns:a16="http://schemas.microsoft.com/office/drawing/2014/main" id="{9F7EECB2-B0E6-45BE-8713-19215546ADB9}"/>
            </a:ext>
          </a:extLst>
        </xdr:cNvPr>
        <xdr:cNvSpPr/>
      </xdr:nvSpPr>
      <xdr:spPr>
        <a:xfrm>
          <a:off x="7810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144181</xdr:rowOff>
    </xdr:from>
    <xdr:to>
      <xdr:col>45</xdr:col>
      <xdr:colOff>177800</xdr:colOff>
      <xdr:row>61</xdr:row>
      <xdr:rowOff>5715</xdr:rowOff>
    </xdr:to>
    <xdr:cxnSp macro="">
      <xdr:nvCxnSpPr>
        <xdr:cNvPr id="155" name="直線コネクタ 154">
          <a:extLst>
            <a:ext uri="{FF2B5EF4-FFF2-40B4-BE49-F238E27FC236}">
              <a16:creationId xmlns:a16="http://schemas.microsoft.com/office/drawing/2014/main" id="{7A7373AE-B313-43E2-8A1A-F7A3EE03EE3F}"/>
            </a:ext>
          </a:extLst>
        </xdr:cNvPr>
        <xdr:cNvCxnSpPr/>
      </xdr:nvCxnSpPr>
      <xdr:spPr>
        <a:xfrm flipV="1">
          <a:off x="7861300" y="10431181"/>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119670</xdr:rowOff>
    </xdr:from>
    <xdr:to>
      <xdr:col>36</xdr:col>
      <xdr:colOff>165100</xdr:colOff>
      <xdr:row>61</xdr:row>
      <xdr:rowOff>49820</xdr:rowOff>
    </xdr:to>
    <xdr:sp macro="" textlink="">
      <xdr:nvSpPr>
        <xdr:cNvPr id="156" name="楕円 155">
          <a:extLst>
            <a:ext uri="{FF2B5EF4-FFF2-40B4-BE49-F238E27FC236}">
              <a16:creationId xmlns:a16="http://schemas.microsoft.com/office/drawing/2014/main" id="{89180904-7305-47F5-B8EC-A1B3A4A1DC7D}"/>
            </a:ext>
          </a:extLst>
        </xdr:cNvPr>
        <xdr:cNvSpPr/>
      </xdr:nvSpPr>
      <xdr:spPr>
        <a:xfrm>
          <a:off x="6921500" y="104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170470</xdr:rowOff>
    </xdr:from>
    <xdr:to>
      <xdr:col>41</xdr:col>
      <xdr:colOff>50800</xdr:colOff>
      <xdr:row>61</xdr:row>
      <xdr:rowOff>5715</xdr:rowOff>
    </xdr:to>
    <xdr:cxnSp macro="">
      <xdr:nvCxnSpPr>
        <xdr:cNvPr id="157" name="直線コネクタ 156">
          <a:extLst>
            <a:ext uri="{FF2B5EF4-FFF2-40B4-BE49-F238E27FC236}">
              <a16:creationId xmlns:a16="http://schemas.microsoft.com/office/drawing/2014/main" id="{135665CC-34C8-4275-A46D-4DEB96DD9EAC}"/>
            </a:ext>
          </a:extLst>
        </xdr:cNvPr>
        <xdr:cNvCxnSpPr/>
      </xdr:nvCxnSpPr>
      <xdr:spPr>
        <a:xfrm>
          <a:off x="6972300" y="10457470"/>
          <a:ext cx="889000" cy="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D8A0FF3B-4335-4068-BCD3-55AB037336DC}"/>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0C6BE4C8-0796-463E-A6C2-B6385F56BE2F}"/>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E63F4B1F-6FCA-4E65-856B-26CCC5B9B59B}"/>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0624489D-4379-4220-AFEF-B570D8BBE04A}"/>
            </a:ext>
          </a:extLst>
        </xdr:cNvPr>
        <xdr:cNvSpPr txBox="1"/>
      </xdr:nvSpPr>
      <xdr:spPr>
        <a:xfrm>
          <a:off x="6737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30914</xdr:rowOff>
    </xdr:from>
    <xdr:ext cx="469744" cy="259045"/>
    <xdr:sp macro="" textlink="">
      <xdr:nvSpPr>
        <xdr:cNvPr id="162" name="n_1mainValue【体育館・プール】&#10;一人当たり面積">
          <a:extLst>
            <a:ext uri="{FF2B5EF4-FFF2-40B4-BE49-F238E27FC236}">
              <a16:creationId xmlns:a16="http://schemas.microsoft.com/office/drawing/2014/main" id="{E626AA4B-0235-4AA8-A2BC-8D30B14BF6FD}"/>
            </a:ext>
          </a:extLst>
        </xdr:cNvPr>
        <xdr:cNvSpPr txBox="1"/>
      </xdr:nvSpPr>
      <xdr:spPr>
        <a:xfrm>
          <a:off x="9391727" y="1014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40058</xdr:rowOff>
    </xdr:from>
    <xdr:ext cx="469744" cy="259045"/>
    <xdr:sp macro="" textlink="">
      <xdr:nvSpPr>
        <xdr:cNvPr id="163" name="n_2mainValue【体育館・プール】&#10;一人当たり面積">
          <a:extLst>
            <a:ext uri="{FF2B5EF4-FFF2-40B4-BE49-F238E27FC236}">
              <a16:creationId xmlns:a16="http://schemas.microsoft.com/office/drawing/2014/main" id="{07BB3374-24D7-4B02-BCAF-7F4D7DD9F6AF}"/>
            </a:ext>
          </a:extLst>
        </xdr:cNvPr>
        <xdr:cNvSpPr txBox="1"/>
      </xdr:nvSpPr>
      <xdr:spPr>
        <a:xfrm>
          <a:off x="8515427" y="1015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73042</xdr:rowOff>
    </xdr:from>
    <xdr:ext cx="469744" cy="259045"/>
    <xdr:sp macro="" textlink="">
      <xdr:nvSpPr>
        <xdr:cNvPr id="164" name="n_3mainValue【体育館・プール】&#10;一人当たり面積">
          <a:extLst>
            <a:ext uri="{FF2B5EF4-FFF2-40B4-BE49-F238E27FC236}">
              <a16:creationId xmlns:a16="http://schemas.microsoft.com/office/drawing/2014/main" id="{BC8C36F6-4F38-4815-A14A-0E369F7AAEF5}"/>
            </a:ext>
          </a:extLst>
        </xdr:cNvPr>
        <xdr:cNvSpPr txBox="1"/>
      </xdr:nvSpPr>
      <xdr:spPr>
        <a:xfrm>
          <a:off x="76264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66347</xdr:rowOff>
    </xdr:from>
    <xdr:ext cx="469744" cy="259045"/>
    <xdr:sp macro="" textlink="">
      <xdr:nvSpPr>
        <xdr:cNvPr id="165" name="n_4mainValue【体育館・プール】&#10;一人当たり面積">
          <a:extLst>
            <a:ext uri="{FF2B5EF4-FFF2-40B4-BE49-F238E27FC236}">
              <a16:creationId xmlns:a16="http://schemas.microsoft.com/office/drawing/2014/main" id="{1714998D-FACF-497B-B62F-BE0CBEEA8E0C}"/>
            </a:ext>
          </a:extLst>
        </xdr:cNvPr>
        <xdr:cNvSpPr txBox="1"/>
      </xdr:nvSpPr>
      <xdr:spPr>
        <a:xfrm>
          <a:off x="6737427" y="1018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6E0C18CD-6D55-4E67-ACD9-C6BD8EC0B30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FFFAEF4C-9335-4617-BE0E-7AA2F5181CA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2652235E-EC07-4C89-ABA0-8EE2A4E58A9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F92693C8-CA8D-4A1F-A9E5-D20AB55C0E3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36F1FED2-739F-499D-9384-D3424BEB3FF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C213D26-5F54-48BB-9F0E-18E0E5BA1B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8FAE84FD-E476-4D6A-BFED-69A30E3330C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173DB7CD-CFC0-4701-8694-55E65A06FAD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34855B00-0F72-40CE-82E9-1EE229EA934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83E9FBED-18B8-4D95-85AE-6DA2F53EA93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28BA5558-1C93-482D-8743-9260CC5559F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F09E99E3-F956-4054-83FB-3DCB4CCE21A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BFEA028F-983A-417C-80C8-CA3C6318DC3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6C190940-2C0C-4601-A2F5-9CBFC3B9A6B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9E4E968D-D297-4D86-8834-540545B12C8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A9BDE17F-4276-4F1A-B4F1-20F5058365B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2C911F25-CED7-415C-B7B0-DF6BA5DDB37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B97CF852-1FF7-401F-AE9D-5953CA23EA2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2DB1CEF6-1605-4A8C-81DA-C9D2E574256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FE064061-0A3B-4DCC-9D9B-3A3C0E3EBF8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FB0070D7-92E2-465F-B818-E2D61351AE2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76EB866A-17B1-4414-B0FF-15B68F84829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129870C9-CE85-4C90-9F64-5F16F7D01DC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F2131C1E-9A8A-4542-A092-5B3BEAE57F5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F0B6724F-4095-4194-BB56-040D6B4C597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CE34295B-6185-4140-95F7-4FA3CA52A60D}"/>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F7203600-7323-4917-BA1C-8E7D01EA2C6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31C03FA5-3CA0-4775-91BE-C0ECD78FE8D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7F000935-391A-4EDD-8EEF-16914CF9FBBE}"/>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081680B0-826A-4892-9979-3D9F8CD16C13}"/>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BC0DFEDA-472B-4523-901A-D0AD72CA072A}"/>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82BE85B5-A8CB-4156-8E99-B95DA101184A}"/>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78752555-8340-4BE8-9970-F8E0B02942FF}"/>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E287EDC9-A7D1-4790-908A-8DD9F6CFC3B9}"/>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2568C2BE-73FE-450D-A4F7-A26542F25C1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D8F8C086-AB02-4F5D-9D6E-2282FF33454E}"/>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BD9ED81-AC6E-4546-9E61-CE759D4BC16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B932FB9C-2F9F-42E6-97F0-BBD7FEB037C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CC929A88-D370-4658-8D5A-AAF52909E46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925FA5C7-FC06-4BBF-A3C8-A546867A1C6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4FD41480-4EFD-45E0-9107-13EB0E49110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113030</xdr:rowOff>
    </xdr:from>
    <xdr:to>
      <xdr:col>24</xdr:col>
      <xdr:colOff>114300</xdr:colOff>
      <xdr:row>87</xdr:row>
      <xdr:rowOff>43180</xdr:rowOff>
    </xdr:to>
    <xdr:sp macro="" textlink="">
      <xdr:nvSpPr>
        <xdr:cNvPr id="207" name="楕円 206">
          <a:extLst>
            <a:ext uri="{FF2B5EF4-FFF2-40B4-BE49-F238E27FC236}">
              <a16:creationId xmlns:a16="http://schemas.microsoft.com/office/drawing/2014/main" id="{8526AB5E-52CD-4916-8708-E3B54AB11D2C}"/>
            </a:ext>
          </a:extLst>
        </xdr:cNvPr>
        <xdr:cNvSpPr/>
      </xdr:nvSpPr>
      <xdr:spPr>
        <a:xfrm>
          <a:off x="4584700" y="1485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27957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554FA957-5B22-492F-AF07-C0008881F6F6}"/>
            </a:ext>
          </a:extLst>
        </xdr:cNvPr>
        <xdr:cNvSpPr txBox="1"/>
      </xdr:nvSpPr>
      <xdr:spPr>
        <a:xfrm>
          <a:off x="4673600" y="1477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113030</xdr:rowOff>
    </xdr:from>
    <xdr:to>
      <xdr:col>20</xdr:col>
      <xdr:colOff>38100</xdr:colOff>
      <xdr:row>87</xdr:row>
      <xdr:rowOff>43180</xdr:rowOff>
    </xdr:to>
    <xdr:sp macro="" textlink="">
      <xdr:nvSpPr>
        <xdr:cNvPr id="209" name="楕円 208">
          <a:extLst>
            <a:ext uri="{FF2B5EF4-FFF2-40B4-BE49-F238E27FC236}">
              <a16:creationId xmlns:a16="http://schemas.microsoft.com/office/drawing/2014/main" id="{315DF2AF-9BDB-439D-8BB8-809D9F5F266C}"/>
            </a:ext>
          </a:extLst>
        </xdr:cNvPr>
        <xdr:cNvSpPr/>
      </xdr:nvSpPr>
      <xdr:spPr>
        <a:xfrm>
          <a:off x="3746500" y="1485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163830</xdr:rowOff>
    </xdr:from>
    <xdr:to>
      <xdr:col>24</xdr:col>
      <xdr:colOff>63500</xdr:colOff>
      <xdr:row>86</xdr:row>
      <xdr:rowOff>163830</xdr:rowOff>
    </xdr:to>
    <xdr:cxnSp macro="">
      <xdr:nvCxnSpPr>
        <xdr:cNvPr id="210" name="直線コネクタ 209">
          <a:extLst>
            <a:ext uri="{FF2B5EF4-FFF2-40B4-BE49-F238E27FC236}">
              <a16:creationId xmlns:a16="http://schemas.microsoft.com/office/drawing/2014/main" id="{8BF1CBC1-F3F5-497B-9021-D2457123BFAC}"/>
            </a:ext>
          </a:extLst>
        </xdr:cNvPr>
        <xdr:cNvCxnSpPr/>
      </xdr:nvCxnSpPr>
      <xdr:spPr>
        <a:xfrm>
          <a:off x="3797300" y="14908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113030</xdr:rowOff>
    </xdr:from>
    <xdr:to>
      <xdr:col>15</xdr:col>
      <xdr:colOff>101600</xdr:colOff>
      <xdr:row>87</xdr:row>
      <xdr:rowOff>43180</xdr:rowOff>
    </xdr:to>
    <xdr:sp macro="" textlink="">
      <xdr:nvSpPr>
        <xdr:cNvPr id="211" name="楕円 210">
          <a:extLst>
            <a:ext uri="{FF2B5EF4-FFF2-40B4-BE49-F238E27FC236}">
              <a16:creationId xmlns:a16="http://schemas.microsoft.com/office/drawing/2014/main" id="{1E32D335-62C2-4070-8976-C11FC8B4CEAC}"/>
            </a:ext>
          </a:extLst>
        </xdr:cNvPr>
        <xdr:cNvSpPr/>
      </xdr:nvSpPr>
      <xdr:spPr>
        <a:xfrm>
          <a:off x="2857500" y="1485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163830</xdr:rowOff>
    </xdr:from>
    <xdr:to>
      <xdr:col>19</xdr:col>
      <xdr:colOff>177800</xdr:colOff>
      <xdr:row>86</xdr:row>
      <xdr:rowOff>163830</xdr:rowOff>
    </xdr:to>
    <xdr:cxnSp macro="">
      <xdr:nvCxnSpPr>
        <xdr:cNvPr id="212" name="直線コネクタ 211">
          <a:extLst>
            <a:ext uri="{FF2B5EF4-FFF2-40B4-BE49-F238E27FC236}">
              <a16:creationId xmlns:a16="http://schemas.microsoft.com/office/drawing/2014/main" id="{9B8702E7-E3FF-4A69-A0E8-8A15C97F11ED}"/>
            </a:ext>
          </a:extLst>
        </xdr:cNvPr>
        <xdr:cNvCxnSpPr/>
      </xdr:nvCxnSpPr>
      <xdr:spPr>
        <a:xfrm>
          <a:off x="2908300" y="14908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111398</xdr:rowOff>
    </xdr:from>
    <xdr:to>
      <xdr:col>10</xdr:col>
      <xdr:colOff>165100</xdr:colOff>
      <xdr:row>87</xdr:row>
      <xdr:rowOff>41548</xdr:rowOff>
    </xdr:to>
    <xdr:sp macro="" textlink="">
      <xdr:nvSpPr>
        <xdr:cNvPr id="213" name="楕円 212">
          <a:extLst>
            <a:ext uri="{FF2B5EF4-FFF2-40B4-BE49-F238E27FC236}">
              <a16:creationId xmlns:a16="http://schemas.microsoft.com/office/drawing/2014/main" id="{6E6AB114-F374-4D6F-8613-B0DB3136EBBF}"/>
            </a:ext>
          </a:extLst>
        </xdr:cNvPr>
        <xdr:cNvSpPr/>
      </xdr:nvSpPr>
      <xdr:spPr>
        <a:xfrm>
          <a:off x="1968500" y="1485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162198</xdr:rowOff>
    </xdr:from>
    <xdr:to>
      <xdr:col>15</xdr:col>
      <xdr:colOff>50800</xdr:colOff>
      <xdr:row>86</xdr:row>
      <xdr:rowOff>163830</xdr:rowOff>
    </xdr:to>
    <xdr:cxnSp macro="">
      <xdr:nvCxnSpPr>
        <xdr:cNvPr id="214" name="直線コネクタ 213">
          <a:extLst>
            <a:ext uri="{FF2B5EF4-FFF2-40B4-BE49-F238E27FC236}">
              <a16:creationId xmlns:a16="http://schemas.microsoft.com/office/drawing/2014/main" id="{5D0170F2-A35A-47EF-B3CA-9589529A1147}"/>
            </a:ext>
          </a:extLst>
        </xdr:cNvPr>
        <xdr:cNvCxnSpPr/>
      </xdr:nvCxnSpPr>
      <xdr:spPr>
        <a:xfrm>
          <a:off x="2019300" y="149068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15" name="楕円 214">
          <a:extLst>
            <a:ext uri="{FF2B5EF4-FFF2-40B4-BE49-F238E27FC236}">
              <a16:creationId xmlns:a16="http://schemas.microsoft.com/office/drawing/2014/main" id="{A55792EF-0E95-4ECF-8CEC-6F92DCBE3E69}"/>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162198</xdr:rowOff>
    </xdr:from>
    <xdr:to>
      <xdr:col>10</xdr:col>
      <xdr:colOff>114300</xdr:colOff>
      <xdr:row>86</xdr:row>
      <xdr:rowOff>168729</xdr:rowOff>
    </xdr:to>
    <xdr:cxnSp macro="">
      <xdr:nvCxnSpPr>
        <xdr:cNvPr id="216" name="直線コネクタ 215">
          <a:extLst>
            <a:ext uri="{FF2B5EF4-FFF2-40B4-BE49-F238E27FC236}">
              <a16:creationId xmlns:a16="http://schemas.microsoft.com/office/drawing/2014/main" id="{1EB0C4B5-BEDD-4D06-B11D-2A33EC378068}"/>
            </a:ext>
          </a:extLst>
        </xdr:cNvPr>
        <xdr:cNvCxnSpPr/>
      </xdr:nvCxnSpPr>
      <xdr:spPr>
        <a:xfrm flipV="1">
          <a:off x="1130300" y="149068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6562A2E0-C806-4F14-92AB-25939F417A49}"/>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CFDCA84C-BBAD-4774-80F6-E8FA3C1DEC62}"/>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9B928643-CDDA-4E51-BE6C-A58A9369F30E}"/>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6936ACB2-56B3-48B5-A619-75786CE4DF1B}"/>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34307</xdr:rowOff>
    </xdr:from>
    <xdr:ext cx="405111" cy="259045"/>
    <xdr:sp macro="" textlink="">
      <xdr:nvSpPr>
        <xdr:cNvPr id="221" name="n_1mainValue【福祉施設】&#10;有形固定資産減価償却率">
          <a:extLst>
            <a:ext uri="{FF2B5EF4-FFF2-40B4-BE49-F238E27FC236}">
              <a16:creationId xmlns:a16="http://schemas.microsoft.com/office/drawing/2014/main" id="{B3349464-A59A-4C60-877D-73547C345075}"/>
            </a:ext>
          </a:extLst>
        </xdr:cNvPr>
        <xdr:cNvSpPr txBox="1"/>
      </xdr:nvSpPr>
      <xdr:spPr>
        <a:xfrm>
          <a:off x="3582044" y="1495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34307</xdr:rowOff>
    </xdr:from>
    <xdr:ext cx="405111" cy="259045"/>
    <xdr:sp macro="" textlink="">
      <xdr:nvSpPr>
        <xdr:cNvPr id="222" name="n_2mainValue【福祉施設】&#10;有形固定資産減価償却率">
          <a:extLst>
            <a:ext uri="{FF2B5EF4-FFF2-40B4-BE49-F238E27FC236}">
              <a16:creationId xmlns:a16="http://schemas.microsoft.com/office/drawing/2014/main" id="{0237EADA-34E3-4809-8BDB-B15D272DD11A}"/>
            </a:ext>
          </a:extLst>
        </xdr:cNvPr>
        <xdr:cNvSpPr txBox="1"/>
      </xdr:nvSpPr>
      <xdr:spPr>
        <a:xfrm>
          <a:off x="2705744" y="1495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32675</xdr:rowOff>
    </xdr:from>
    <xdr:ext cx="405111" cy="259045"/>
    <xdr:sp macro="" textlink="">
      <xdr:nvSpPr>
        <xdr:cNvPr id="223" name="n_3mainValue【福祉施設】&#10;有形固定資産減価償却率">
          <a:extLst>
            <a:ext uri="{FF2B5EF4-FFF2-40B4-BE49-F238E27FC236}">
              <a16:creationId xmlns:a16="http://schemas.microsoft.com/office/drawing/2014/main" id="{6CDD79AB-5C96-4360-A243-692855705B25}"/>
            </a:ext>
          </a:extLst>
        </xdr:cNvPr>
        <xdr:cNvSpPr txBox="1"/>
      </xdr:nvSpPr>
      <xdr:spPr>
        <a:xfrm>
          <a:off x="1816744" y="1494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24" name="n_4mainValue【福祉施設】&#10;有形固定資産減価償却率">
          <a:extLst>
            <a:ext uri="{FF2B5EF4-FFF2-40B4-BE49-F238E27FC236}">
              <a16:creationId xmlns:a16="http://schemas.microsoft.com/office/drawing/2014/main" id="{F6FD3411-69AF-4B36-A11F-031804A55F9D}"/>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FD6C5F9D-40B1-40B5-BD14-8CE2FBD98B7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9E3A8CA-EC92-4A11-9394-310F0497C5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0A9037A-0E03-4B84-94DF-13C156344F9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538A2D92-47EF-4F9D-8AD1-D57E3815C00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7320F78B-2F87-4F8A-9CBB-84DFBF069F6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B130DB1C-2CE0-473E-B560-39E04A3CDD7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36FDFBFE-62BB-4AC8-9506-E7D20BBE974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F46D46DB-34EF-4A1A-982A-2645297FE86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38FDB51F-1E30-4EE8-85E8-CC20976135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9D52FBB7-5F13-4C91-9430-166EBBCA82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02CC6442-0FBE-4802-912F-52C78870CC2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7678A164-1510-48F4-AC6B-2FB368B5275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3DC314B9-92CA-4CBE-A3C4-76D2E635622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796DF66E-8900-4EBB-A90B-524FC89E2B7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EC9DC434-7C1B-4428-B0F5-2E2F3D10A0E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87CD0FD5-48EC-40B2-9D62-3749201D4DA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84E7A978-5237-467C-8B0E-D02F24921EA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72F43345-343A-4DF4-B9FC-FA9589B51BA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E822D009-73C2-4378-BC82-7E7D08F9C61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8D429AC7-C4B6-460F-8484-D655573878C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17F9B50F-F68F-4DA2-B1A5-D097000697E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B0B3D3D1-20C4-4C29-B1B3-37BE0827489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09B347B4-EA17-4944-A3DB-AB85E9F72D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C5839B2B-5900-4446-AEF2-0A502FD99215}"/>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D6A82877-F1D0-455A-A20E-97AA1F84A56A}"/>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14DEDE87-C901-44CB-8BC3-2BC0956DDC4E}"/>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C5DA1955-F03B-4AFA-98E8-A72E1366637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AC379638-3941-4EED-B2E7-F6ED3AB7158B}"/>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D749FBB6-56A3-4DE7-814E-F35F5FD1067B}"/>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B1044D4D-6CA4-4F06-8066-3833E03454AB}"/>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143AB552-A0CF-4FD8-BC0F-A9919490DCF6}"/>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E4131BD9-B174-4AA9-8029-8A0273B9A69C}"/>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04BD46F7-AA45-41CD-8E61-B01ABA792FBA}"/>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3CF5ACE5-F057-4F84-BCBD-400470C6457C}"/>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88653E4C-9DF1-4A2A-8947-FA6D4E15999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CD510E1B-5CB8-44EC-8594-67624F401FF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4E819D62-02C8-4638-B604-33446F3F94D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EB588DB5-5FE5-4C19-9E0D-A6A80578404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88B3990C-B92F-4A7A-9155-3B8AC3ADC89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65976</xdr:rowOff>
    </xdr:from>
    <xdr:to>
      <xdr:col>55</xdr:col>
      <xdr:colOff>50800</xdr:colOff>
      <xdr:row>85</xdr:row>
      <xdr:rowOff>167576</xdr:rowOff>
    </xdr:to>
    <xdr:sp macro="" textlink="">
      <xdr:nvSpPr>
        <xdr:cNvPr id="264" name="楕円 263">
          <a:extLst>
            <a:ext uri="{FF2B5EF4-FFF2-40B4-BE49-F238E27FC236}">
              <a16:creationId xmlns:a16="http://schemas.microsoft.com/office/drawing/2014/main" id="{D1B25B21-2DB0-4F89-903D-5AF12EF91051}"/>
            </a:ext>
          </a:extLst>
        </xdr:cNvPr>
        <xdr:cNvSpPr/>
      </xdr:nvSpPr>
      <xdr:spPr>
        <a:xfrm>
          <a:off x="10426700" y="1463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88853</xdr:rowOff>
    </xdr:from>
    <xdr:ext cx="469744" cy="259045"/>
    <xdr:sp macro="" textlink="">
      <xdr:nvSpPr>
        <xdr:cNvPr id="265" name="【福祉施設】&#10;一人当たり面積該当値テキスト">
          <a:extLst>
            <a:ext uri="{FF2B5EF4-FFF2-40B4-BE49-F238E27FC236}">
              <a16:creationId xmlns:a16="http://schemas.microsoft.com/office/drawing/2014/main" id="{C2102566-1E77-41E0-B325-07572D9F6A91}"/>
            </a:ext>
          </a:extLst>
        </xdr:cNvPr>
        <xdr:cNvSpPr txBox="1"/>
      </xdr:nvSpPr>
      <xdr:spPr>
        <a:xfrm>
          <a:off x="10515600" y="1449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75312</xdr:rowOff>
    </xdr:from>
    <xdr:to>
      <xdr:col>50</xdr:col>
      <xdr:colOff>165100</xdr:colOff>
      <xdr:row>86</xdr:row>
      <xdr:rowOff>5462</xdr:rowOff>
    </xdr:to>
    <xdr:sp macro="" textlink="">
      <xdr:nvSpPr>
        <xdr:cNvPr id="266" name="楕円 265">
          <a:extLst>
            <a:ext uri="{FF2B5EF4-FFF2-40B4-BE49-F238E27FC236}">
              <a16:creationId xmlns:a16="http://schemas.microsoft.com/office/drawing/2014/main" id="{4C2DE0BF-42E4-4BE4-A6FE-E007A3C8F64E}"/>
            </a:ext>
          </a:extLst>
        </xdr:cNvPr>
        <xdr:cNvSpPr/>
      </xdr:nvSpPr>
      <xdr:spPr>
        <a:xfrm>
          <a:off x="9588500" y="1464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116776</xdr:rowOff>
    </xdr:from>
    <xdr:to>
      <xdr:col>55</xdr:col>
      <xdr:colOff>0</xdr:colOff>
      <xdr:row>85</xdr:row>
      <xdr:rowOff>126112</xdr:rowOff>
    </xdr:to>
    <xdr:cxnSp macro="">
      <xdr:nvCxnSpPr>
        <xdr:cNvPr id="267" name="直線コネクタ 266">
          <a:extLst>
            <a:ext uri="{FF2B5EF4-FFF2-40B4-BE49-F238E27FC236}">
              <a16:creationId xmlns:a16="http://schemas.microsoft.com/office/drawing/2014/main" id="{B47E21AE-BDA4-493F-B9D7-6C3BEDF8A223}"/>
            </a:ext>
          </a:extLst>
        </xdr:cNvPr>
        <xdr:cNvCxnSpPr/>
      </xdr:nvCxnSpPr>
      <xdr:spPr>
        <a:xfrm flipV="1">
          <a:off x="9639300" y="14690026"/>
          <a:ext cx="838200" cy="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77406</xdr:rowOff>
    </xdr:from>
    <xdr:to>
      <xdr:col>46</xdr:col>
      <xdr:colOff>38100</xdr:colOff>
      <xdr:row>86</xdr:row>
      <xdr:rowOff>7556</xdr:rowOff>
    </xdr:to>
    <xdr:sp macro="" textlink="">
      <xdr:nvSpPr>
        <xdr:cNvPr id="268" name="楕円 267">
          <a:extLst>
            <a:ext uri="{FF2B5EF4-FFF2-40B4-BE49-F238E27FC236}">
              <a16:creationId xmlns:a16="http://schemas.microsoft.com/office/drawing/2014/main" id="{AC0E0398-067B-4A61-B54D-61DCF66C098C}"/>
            </a:ext>
          </a:extLst>
        </xdr:cNvPr>
        <xdr:cNvSpPr/>
      </xdr:nvSpPr>
      <xdr:spPr>
        <a:xfrm>
          <a:off x="8699500" y="1465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126112</xdr:rowOff>
    </xdr:from>
    <xdr:to>
      <xdr:col>50</xdr:col>
      <xdr:colOff>114300</xdr:colOff>
      <xdr:row>85</xdr:row>
      <xdr:rowOff>128206</xdr:rowOff>
    </xdr:to>
    <xdr:cxnSp macro="">
      <xdr:nvCxnSpPr>
        <xdr:cNvPr id="269" name="直線コネクタ 268">
          <a:extLst>
            <a:ext uri="{FF2B5EF4-FFF2-40B4-BE49-F238E27FC236}">
              <a16:creationId xmlns:a16="http://schemas.microsoft.com/office/drawing/2014/main" id="{554AAF7B-C7BB-427E-B5B8-7B46DA2868E2}"/>
            </a:ext>
          </a:extLst>
        </xdr:cNvPr>
        <xdr:cNvCxnSpPr/>
      </xdr:nvCxnSpPr>
      <xdr:spPr>
        <a:xfrm flipV="1">
          <a:off x="8750300" y="14699362"/>
          <a:ext cx="8890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85217</xdr:rowOff>
    </xdr:from>
    <xdr:to>
      <xdr:col>41</xdr:col>
      <xdr:colOff>101600</xdr:colOff>
      <xdr:row>86</xdr:row>
      <xdr:rowOff>15367</xdr:rowOff>
    </xdr:to>
    <xdr:sp macro="" textlink="">
      <xdr:nvSpPr>
        <xdr:cNvPr id="270" name="楕円 269">
          <a:extLst>
            <a:ext uri="{FF2B5EF4-FFF2-40B4-BE49-F238E27FC236}">
              <a16:creationId xmlns:a16="http://schemas.microsoft.com/office/drawing/2014/main" id="{859BF8C7-C2D6-4F2D-B59C-74FD57EEA8C9}"/>
            </a:ext>
          </a:extLst>
        </xdr:cNvPr>
        <xdr:cNvSpPr/>
      </xdr:nvSpPr>
      <xdr:spPr>
        <a:xfrm>
          <a:off x="7810500" y="1465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128206</xdr:rowOff>
    </xdr:from>
    <xdr:to>
      <xdr:col>45</xdr:col>
      <xdr:colOff>177800</xdr:colOff>
      <xdr:row>85</xdr:row>
      <xdr:rowOff>136017</xdr:rowOff>
    </xdr:to>
    <xdr:cxnSp macro="">
      <xdr:nvCxnSpPr>
        <xdr:cNvPr id="271" name="直線コネクタ 270">
          <a:extLst>
            <a:ext uri="{FF2B5EF4-FFF2-40B4-BE49-F238E27FC236}">
              <a16:creationId xmlns:a16="http://schemas.microsoft.com/office/drawing/2014/main" id="{404B3F96-1D4D-41A4-BFAA-2C7FF26B72B8}"/>
            </a:ext>
          </a:extLst>
        </xdr:cNvPr>
        <xdr:cNvCxnSpPr/>
      </xdr:nvCxnSpPr>
      <xdr:spPr>
        <a:xfrm flipV="1">
          <a:off x="7861300" y="14701456"/>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83693</xdr:rowOff>
    </xdr:from>
    <xdr:to>
      <xdr:col>36</xdr:col>
      <xdr:colOff>165100</xdr:colOff>
      <xdr:row>86</xdr:row>
      <xdr:rowOff>13843</xdr:rowOff>
    </xdr:to>
    <xdr:sp macro="" textlink="">
      <xdr:nvSpPr>
        <xdr:cNvPr id="272" name="楕円 271">
          <a:extLst>
            <a:ext uri="{FF2B5EF4-FFF2-40B4-BE49-F238E27FC236}">
              <a16:creationId xmlns:a16="http://schemas.microsoft.com/office/drawing/2014/main" id="{6CFA2729-B67B-4777-92BE-FB8A57F198AF}"/>
            </a:ext>
          </a:extLst>
        </xdr:cNvPr>
        <xdr:cNvSpPr/>
      </xdr:nvSpPr>
      <xdr:spPr>
        <a:xfrm>
          <a:off x="6921500" y="1465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134493</xdr:rowOff>
    </xdr:from>
    <xdr:to>
      <xdr:col>41</xdr:col>
      <xdr:colOff>50800</xdr:colOff>
      <xdr:row>85</xdr:row>
      <xdr:rowOff>136017</xdr:rowOff>
    </xdr:to>
    <xdr:cxnSp macro="">
      <xdr:nvCxnSpPr>
        <xdr:cNvPr id="273" name="直線コネクタ 272">
          <a:extLst>
            <a:ext uri="{FF2B5EF4-FFF2-40B4-BE49-F238E27FC236}">
              <a16:creationId xmlns:a16="http://schemas.microsoft.com/office/drawing/2014/main" id="{71C2773B-F408-4241-860A-24BF57A11511}"/>
            </a:ext>
          </a:extLst>
        </xdr:cNvPr>
        <xdr:cNvCxnSpPr/>
      </xdr:nvCxnSpPr>
      <xdr:spPr>
        <a:xfrm>
          <a:off x="6972300" y="1470774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9D719848-C2F3-4DFB-8BDA-F500CA746220}"/>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a:extLst>
            <a:ext uri="{FF2B5EF4-FFF2-40B4-BE49-F238E27FC236}">
              <a16:creationId xmlns:a16="http://schemas.microsoft.com/office/drawing/2014/main" id="{F74BE614-3B9A-47E7-9F52-837A35822523}"/>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276" name="n_3aveValue【福祉施設】&#10;一人当たり面積">
          <a:extLst>
            <a:ext uri="{FF2B5EF4-FFF2-40B4-BE49-F238E27FC236}">
              <a16:creationId xmlns:a16="http://schemas.microsoft.com/office/drawing/2014/main" id="{01A0164A-BAEC-41B4-ADA1-E5EB6B125B68}"/>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277" name="n_4aveValue【福祉施設】&#10;一人当たり面積">
          <a:extLst>
            <a:ext uri="{FF2B5EF4-FFF2-40B4-BE49-F238E27FC236}">
              <a16:creationId xmlns:a16="http://schemas.microsoft.com/office/drawing/2014/main" id="{273410A8-0D0F-4A1A-9110-689DC6F036C2}"/>
            </a:ext>
          </a:extLst>
        </xdr:cNvPr>
        <xdr:cNvSpPr txBox="1"/>
      </xdr:nvSpPr>
      <xdr:spPr>
        <a:xfrm>
          <a:off x="6737427" y="1475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21989</xdr:rowOff>
    </xdr:from>
    <xdr:ext cx="469744" cy="259045"/>
    <xdr:sp macro="" textlink="">
      <xdr:nvSpPr>
        <xdr:cNvPr id="278" name="n_1mainValue【福祉施設】&#10;一人当たり面積">
          <a:extLst>
            <a:ext uri="{FF2B5EF4-FFF2-40B4-BE49-F238E27FC236}">
              <a16:creationId xmlns:a16="http://schemas.microsoft.com/office/drawing/2014/main" id="{9C937113-C9B6-4452-B21B-F7EE21559FA5}"/>
            </a:ext>
          </a:extLst>
        </xdr:cNvPr>
        <xdr:cNvSpPr txBox="1"/>
      </xdr:nvSpPr>
      <xdr:spPr>
        <a:xfrm>
          <a:off x="9391727" y="1442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24083</xdr:rowOff>
    </xdr:from>
    <xdr:ext cx="469744" cy="259045"/>
    <xdr:sp macro="" textlink="">
      <xdr:nvSpPr>
        <xdr:cNvPr id="279" name="n_2mainValue【福祉施設】&#10;一人当たり面積">
          <a:extLst>
            <a:ext uri="{FF2B5EF4-FFF2-40B4-BE49-F238E27FC236}">
              <a16:creationId xmlns:a16="http://schemas.microsoft.com/office/drawing/2014/main" id="{707C6297-51A0-492C-A4A7-9D7A4E5C3AAC}"/>
            </a:ext>
          </a:extLst>
        </xdr:cNvPr>
        <xdr:cNvSpPr txBox="1"/>
      </xdr:nvSpPr>
      <xdr:spPr>
        <a:xfrm>
          <a:off x="8515427" y="1442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31894</xdr:rowOff>
    </xdr:from>
    <xdr:ext cx="469744" cy="259045"/>
    <xdr:sp macro="" textlink="">
      <xdr:nvSpPr>
        <xdr:cNvPr id="280" name="n_3mainValue【福祉施設】&#10;一人当たり面積">
          <a:extLst>
            <a:ext uri="{FF2B5EF4-FFF2-40B4-BE49-F238E27FC236}">
              <a16:creationId xmlns:a16="http://schemas.microsoft.com/office/drawing/2014/main" id="{1E79E5CA-418F-4A75-AF75-4C467CDF151E}"/>
            </a:ext>
          </a:extLst>
        </xdr:cNvPr>
        <xdr:cNvSpPr txBox="1"/>
      </xdr:nvSpPr>
      <xdr:spPr>
        <a:xfrm>
          <a:off x="7626427" y="1443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30370</xdr:rowOff>
    </xdr:from>
    <xdr:ext cx="469744" cy="259045"/>
    <xdr:sp macro="" textlink="">
      <xdr:nvSpPr>
        <xdr:cNvPr id="281" name="n_4mainValue【福祉施設】&#10;一人当たり面積">
          <a:extLst>
            <a:ext uri="{FF2B5EF4-FFF2-40B4-BE49-F238E27FC236}">
              <a16:creationId xmlns:a16="http://schemas.microsoft.com/office/drawing/2014/main" id="{04D77BA6-AB8B-4E80-B4B6-A8EBD1C7DA8A}"/>
            </a:ext>
          </a:extLst>
        </xdr:cNvPr>
        <xdr:cNvSpPr txBox="1"/>
      </xdr:nvSpPr>
      <xdr:spPr>
        <a:xfrm>
          <a:off x="6737427" y="1443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352CE98B-A5E3-4B12-84FC-42E4F696098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EF610E96-D857-496D-8E6E-9D921287947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92F87802-07A7-4C5B-8731-AA3202D0DA6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E86EC533-B54A-4E50-8121-EA28AB56FAD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5AB789D7-EF2C-4FAB-AE63-F58EE77B1D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5B3D2615-70A6-4A98-8E9B-BF6F03F81EC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AC4BA38C-7DF6-423C-93D4-85A41B21624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9D85F88D-C5D7-4366-8663-EFCE4D92D7B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D9306D36-429F-42ED-946B-EF2A502E0CE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4FF17018-EF5D-4C89-BF8E-ADEDEBA5AC0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FF40F4ED-439A-42C6-86EA-9D4C440B0D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16E9AAFA-49F8-4315-881D-75E2127B0C6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48B1F4A2-CBA8-4634-94C3-44921E04952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B50D0933-1804-4523-81A2-0F399D4511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89610D18-6975-41CB-971A-2508FD24E16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399E1BA5-7223-493D-B0EF-D10BFD2BCE9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B73E06AA-5525-4CCF-B5AB-8D9DCF300FC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670C7390-409E-412E-A898-4DA5F9B474F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6A63D4C6-E9B7-4581-B3C5-D8F36C756F2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3DDF85B8-A46C-43A9-B8BC-ADAFD79472B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1F955A43-18D8-49BF-B20A-053945F9AC8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9B2365D8-2B40-4385-AB2F-7C77A6EFDB1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5032CEF3-C8C5-4ECE-ADDD-4A9B8E4A32E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E7830893-EFAF-4C6F-9114-6B5BCC4EDC2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74C7BE03-C7A0-4E12-BBBE-FF48ED92456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A4F1410F-F060-4CE6-A847-1026BB4BA8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BB141814-FF77-4516-8DCE-2B6D5881B1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F1AB9BF4-F18C-408D-94E4-C0F0D4AC82F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7CE35E3F-F3EB-490C-B105-DE75970579D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90E14266-050D-4D2D-816C-23162D0D30C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5646DAAA-6514-4CD5-839F-943F877940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5A26616F-F0CB-47C7-83B7-52BC6F8373E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01E055D3-A253-467D-9A6C-A9F623BFC18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7652EE62-3511-463A-A851-573960D3BED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75BB1CED-235C-486A-9F38-A9185C9301D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1BCA2B67-B906-4FED-AC93-FBBDCB9F8B2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6DF0823B-2CAE-48F6-BBAF-8EBE470650E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F064C7EC-03E2-4778-BEC0-D728D352A32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9A5D45F2-4A6E-425A-9F6E-D2F115D4DDF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35A05971-30DA-46BF-B77C-08E44D9934A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FF7BA47B-3E19-4949-B35C-E80948F531B1}"/>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329FA4F0-7FAA-4C9C-AAA0-7A88A82E9F4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E6FBA9FF-AF25-48F3-A8DC-18AF6AD1DBB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475BA6E0-AEFE-41EB-AE39-02AAD36FEA81}"/>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0B8424D3-8B9B-4475-BA31-1B30C223A215}"/>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8A18F3E6-CF69-4180-8388-F70CDB15F507}"/>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E8696076-4921-40B7-A83D-CAFD13321E7B}"/>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F4C82841-4FBA-4842-A80E-CE20C051ED6A}"/>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32A2CB2B-FFAD-405F-BF16-0023FC7D24A3}"/>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F15A8349-A736-4ADA-AF1C-26B52E9939B3}"/>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996C6E48-7B75-4761-A9DC-0F3082EB80FC}"/>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47136AD-C092-48B4-B066-BA8A924DB34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6382DED1-F722-46C0-8815-C0C3F871321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2D6A8579-C052-43E0-9FF6-85D33EA51B7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9E00BDE6-02F0-4399-993D-2C402D95506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9A6318E3-A2BF-40C4-B378-4BA6F95A3BD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338" name="楕円 337">
          <a:extLst>
            <a:ext uri="{FF2B5EF4-FFF2-40B4-BE49-F238E27FC236}">
              <a16:creationId xmlns:a16="http://schemas.microsoft.com/office/drawing/2014/main" id="{12BEE16D-7D65-4290-9807-478294A90618}"/>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34307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129F01A3-852C-4145-8B06-D27C1A2FEB1C}"/>
            </a:ext>
          </a:extLst>
        </xdr:cNvPr>
        <xdr:cNvSpPr txBox="1"/>
      </xdr:nvSpPr>
      <xdr:spPr>
        <a:xfrm>
          <a:off x="16357600"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166370</xdr:rowOff>
    </xdr:from>
    <xdr:to>
      <xdr:col>81</xdr:col>
      <xdr:colOff>101600</xdr:colOff>
      <xdr:row>37</xdr:row>
      <xdr:rowOff>96520</xdr:rowOff>
    </xdr:to>
    <xdr:sp macro="" textlink="">
      <xdr:nvSpPr>
        <xdr:cNvPr id="340" name="楕円 339">
          <a:extLst>
            <a:ext uri="{FF2B5EF4-FFF2-40B4-BE49-F238E27FC236}">
              <a16:creationId xmlns:a16="http://schemas.microsoft.com/office/drawing/2014/main" id="{807A2D9B-5B32-4427-8A0F-370C2D9FC108}"/>
            </a:ext>
          </a:extLst>
        </xdr:cNvPr>
        <xdr:cNvSpPr/>
      </xdr:nvSpPr>
      <xdr:spPr>
        <a:xfrm>
          <a:off x="15430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45720</xdr:rowOff>
    </xdr:from>
    <xdr:to>
      <xdr:col>85</xdr:col>
      <xdr:colOff>127000</xdr:colOff>
      <xdr:row>37</xdr:row>
      <xdr:rowOff>106680</xdr:rowOff>
    </xdr:to>
    <xdr:cxnSp macro="">
      <xdr:nvCxnSpPr>
        <xdr:cNvPr id="341" name="直線コネクタ 340">
          <a:extLst>
            <a:ext uri="{FF2B5EF4-FFF2-40B4-BE49-F238E27FC236}">
              <a16:creationId xmlns:a16="http://schemas.microsoft.com/office/drawing/2014/main" id="{087D1D7D-0249-4040-8DDF-EE57D6BF5605}"/>
            </a:ext>
          </a:extLst>
        </xdr:cNvPr>
        <xdr:cNvCxnSpPr/>
      </xdr:nvCxnSpPr>
      <xdr:spPr>
        <a:xfrm>
          <a:off x="15481300" y="63893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107315</xdr:rowOff>
    </xdr:from>
    <xdr:to>
      <xdr:col>76</xdr:col>
      <xdr:colOff>165100</xdr:colOff>
      <xdr:row>37</xdr:row>
      <xdr:rowOff>37465</xdr:rowOff>
    </xdr:to>
    <xdr:sp macro="" textlink="">
      <xdr:nvSpPr>
        <xdr:cNvPr id="342" name="楕円 341">
          <a:extLst>
            <a:ext uri="{FF2B5EF4-FFF2-40B4-BE49-F238E27FC236}">
              <a16:creationId xmlns:a16="http://schemas.microsoft.com/office/drawing/2014/main" id="{FAF1F59F-0EBE-4416-8AC3-BC23BB70F171}"/>
            </a:ext>
          </a:extLst>
        </xdr:cNvPr>
        <xdr:cNvSpPr/>
      </xdr:nvSpPr>
      <xdr:spPr>
        <a:xfrm>
          <a:off x="14541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158115</xdr:rowOff>
    </xdr:from>
    <xdr:to>
      <xdr:col>81</xdr:col>
      <xdr:colOff>50800</xdr:colOff>
      <xdr:row>37</xdr:row>
      <xdr:rowOff>45720</xdr:rowOff>
    </xdr:to>
    <xdr:cxnSp macro="">
      <xdr:nvCxnSpPr>
        <xdr:cNvPr id="343" name="直線コネクタ 342">
          <a:extLst>
            <a:ext uri="{FF2B5EF4-FFF2-40B4-BE49-F238E27FC236}">
              <a16:creationId xmlns:a16="http://schemas.microsoft.com/office/drawing/2014/main" id="{6FF1BBC8-ECE9-46DD-A7F5-BFA6C106D0BC}"/>
            </a:ext>
          </a:extLst>
        </xdr:cNvPr>
        <xdr:cNvCxnSpPr/>
      </xdr:nvCxnSpPr>
      <xdr:spPr>
        <a:xfrm>
          <a:off x="14592300" y="633031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48260</xdr:rowOff>
    </xdr:from>
    <xdr:to>
      <xdr:col>72</xdr:col>
      <xdr:colOff>38100</xdr:colOff>
      <xdr:row>36</xdr:row>
      <xdr:rowOff>149860</xdr:rowOff>
    </xdr:to>
    <xdr:sp macro="" textlink="">
      <xdr:nvSpPr>
        <xdr:cNvPr id="344" name="楕円 343">
          <a:extLst>
            <a:ext uri="{FF2B5EF4-FFF2-40B4-BE49-F238E27FC236}">
              <a16:creationId xmlns:a16="http://schemas.microsoft.com/office/drawing/2014/main" id="{1C839DE5-0FFF-460D-BD1E-AFC866630CD9}"/>
            </a:ext>
          </a:extLst>
        </xdr:cNvPr>
        <xdr:cNvSpPr/>
      </xdr:nvSpPr>
      <xdr:spPr>
        <a:xfrm>
          <a:off x="13652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99060</xdr:rowOff>
    </xdr:from>
    <xdr:to>
      <xdr:col>76</xdr:col>
      <xdr:colOff>114300</xdr:colOff>
      <xdr:row>36</xdr:row>
      <xdr:rowOff>158115</xdr:rowOff>
    </xdr:to>
    <xdr:cxnSp macro="">
      <xdr:nvCxnSpPr>
        <xdr:cNvPr id="345" name="直線コネクタ 344">
          <a:extLst>
            <a:ext uri="{FF2B5EF4-FFF2-40B4-BE49-F238E27FC236}">
              <a16:creationId xmlns:a16="http://schemas.microsoft.com/office/drawing/2014/main" id="{C7B61CF6-9366-4001-B159-E38F08E229DF}"/>
            </a:ext>
          </a:extLst>
        </xdr:cNvPr>
        <xdr:cNvCxnSpPr/>
      </xdr:nvCxnSpPr>
      <xdr:spPr>
        <a:xfrm>
          <a:off x="13703300" y="627126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126365</xdr:rowOff>
    </xdr:from>
    <xdr:to>
      <xdr:col>67</xdr:col>
      <xdr:colOff>101600</xdr:colOff>
      <xdr:row>37</xdr:row>
      <xdr:rowOff>56515</xdr:rowOff>
    </xdr:to>
    <xdr:sp macro="" textlink="">
      <xdr:nvSpPr>
        <xdr:cNvPr id="346" name="楕円 345">
          <a:extLst>
            <a:ext uri="{FF2B5EF4-FFF2-40B4-BE49-F238E27FC236}">
              <a16:creationId xmlns:a16="http://schemas.microsoft.com/office/drawing/2014/main" id="{5CF83137-B921-48C0-905B-8DE4DC599AB3}"/>
            </a:ext>
          </a:extLst>
        </xdr:cNvPr>
        <xdr:cNvSpPr/>
      </xdr:nvSpPr>
      <xdr:spPr>
        <a:xfrm>
          <a:off x="12763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99060</xdr:rowOff>
    </xdr:from>
    <xdr:to>
      <xdr:col>71</xdr:col>
      <xdr:colOff>177800</xdr:colOff>
      <xdr:row>37</xdr:row>
      <xdr:rowOff>5715</xdr:rowOff>
    </xdr:to>
    <xdr:cxnSp macro="">
      <xdr:nvCxnSpPr>
        <xdr:cNvPr id="347" name="直線コネクタ 346">
          <a:extLst>
            <a:ext uri="{FF2B5EF4-FFF2-40B4-BE49-F238E27FC236}">
              <a16:creationId xmlns:a16="http://schemas.microsoft.com/office/drawing/2014/main" id="{5DEF8D98-E48B-44B0-A8EA-85A99B19AA62}"/>
            </a:ext>
          </a:extLst>
        </xdr:cNvPr>
        <xdr:cNvCxnSpPr/>
      </xdr:nvCxnSpPr>
      <xdr:spPr>
        <a:xfrm flipV="1">
          <a:off x="12814300" y="627126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6466D7DF-72EC-47EE-BF0C-B61304423FF5}"/>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52A9CABA-FD0B-4517-9006-24D7849FDEE7}"/>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081C7F6E-7E28-4B9B-9664-153D645BAFC8}"/>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9626F6E3-95ED-44E4-9803-925B30C49398}"/>
            </a:ext>
          </a:extLst>
        </xdr:cNvPr>
        <xdr:cNvSpPr txBox="1"/>
      </xdr:nvSpPr>
      <xdr:spPr>
        <a:xfrm>
          <a:off x="12611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87647</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B098585B-9E1C-4499-9B45-60BC9CB63FD1}"/>
            </a:ext>
          </a:extLst>
        </xdr:cNvPr>
        <xdr:cNvSpPr txBox="1"/>
      </xdr:nvSpPr>
      <xdr:spPr>
        <a:xfrm>
          <a:off x="1526604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53992</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F285B68C-E8D5-4B27-9691-5BA606319125}"/>
            </a:ext>
          </a:extLst>
        </xdr:cNvPr>
        <xdr:cNvSpPr txBox="1"/>
      </xdr:nvSpPr>
      <xdr:spPr>
        <a:xfrm>
          <a:off x="14389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166387</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E1E8C75D-4E81-47D2-B081-60D85ED4FC64}"/>
            </a:ext>
          </a:extLst>
        </xdr:cNvPr>
        <xdr:cNvSpPr txBox="1"/>
      </xdr:nvSpPr>
      <xdr:spPr>
        <a:xfrm>
          <a:off x="13500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D9DAF87F-F590-437D-B747-1733D21C7D68}"/>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12B67B4A-9604-4275-BC8B-D17BA682F42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EA400013-B99E-46C8-A08F-0B02CBB5986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8DC1E20D-DAEB-4EEF-8BFC-C704F365540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0F186D59-3392-4FF9-B94B-13E11CFBBEA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997EE6F4-F123-481E-80D2-D9EA21FB5E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F67B32B7-4F77-41C8-9DBA-F487A6D533E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B05BFD45-2B0A-449D-873E-DF8D1BA8260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D69C06AC-C47C-41AC-AC9C-8C6E27217C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D6314669-E0ED-40F8-B144-3954EF2906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C1E0DBCB-C09A-441D-A90E-52BE34B581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A26A5AF5-1DC5-49B2-A3A0-C0227DB83EC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C05BA1A6-0934-4F42-B349-8885509215F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09C2CC3C-3919-454A-94D2-93F8EE7BFC7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23FC39A7-15DB-4F70-9AB6-7CBE9D7A629C}"/>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76DAEF9C-3A07-4977-A6B2-EE7179FCE0D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D94FFEBE-4629-4D01-92F2-4684B20EA4F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14C2468F-6702-4725-9635-C01C3DACED5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37DCC9A2-3F09-4E60-A555-6F213332F942}"/>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226A889-3012-4122-975F-7C1A371E961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CE41FE40-66FD-4A10-A097-B86892A6E8F1}"/>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7D6F471D-7F2E-4055-84D7-3BFB9884990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EF5F36B4-FC0C-448F-BCD4-0B13F6DF7CE8}"/>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19C67AA0-FB50-4EDC-A5A6-F89CDF1ACE73}"/>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1E480BD7-85F3-4223-B3CF-E2C85580C575}"/>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5BA64CF4-E6F2-403B-8B4B-43394FB9A6E6}"/>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748FB041-F9D3-44CE-8228-9E5663C444BD}"/>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5B86C378-C40A-49AE-9B68-463DD83DC74F}"/>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E0638AED-34E7-4DCA-911A-D8E5C7D1FE6F}"/>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63CE0C8D-E80D-44BF-AAA1-B295BDB053D3}"/>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0074FB5E-DA8E-4915-BB7B-A4EF797CF113}"/>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AB544073-40AB-4DE2-95BE-032F8D9CCA3B}"/>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5DA6ECC2-B680-4A15-8796-20E0048D656C}"/>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4BDAFC3B-5B36-4A5E-96A1-E73EC0ADB92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A63B7-E521-4F52-9C3A-DC434552CA6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3A4560FC-2AF6-494B-B7D4-40C220916B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C214708-2961-43FE-B9DE-45C611B1605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2F3B3374-2694-4CDB-812C-2323620213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87579</xdr:rowOff>
    </xdr:from>
    <xdr:to>
      <xdr:col>116</xdr:col>
      <xdr:colOff>114300</xdr:colOff>
      <xdr:row>41</xdr:row>
      <xdr:rowOff>17729</xdr:rowOff>
    </xdr:to>
    <xdr:sp macro="" textlink="">
      <xdr:nvSpPr>
        <xdr:cNvPr id="393" name="楕円 392">
          <a:extLst>
            <a:ext uri="{FF2B5EF4-FFF2-40B4-BE49-F238E27FC236}">
              <a16:creationId xmlns:a16="http://schemas.microsoft.com/office/drawing/2014/main" id="{98E11338-DF1D-40EB-894E-9B601C1E649A}"/>
            </a:ext>
          </a:extLst>
        </xdr:cNvPr>
        <xdr:cNvSpPr/>
      </xdr:nvSpPr>
      <xdr:spPr>
        <a:xfrm>
          <a:off x="22110700" y="694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110456</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04AF1B4E-3289-4C06-A2D6-7357B9745E6C}"/>
            </a:ext>
          </a:extLst>
        </xdr:cNvPr>
        <xdr:cNvSpPr txBox="1"/>
      </xdr:nvSpPr>
      <xdr:spPr>
        <a:xfrm>
          <a:off x="22199600" y="679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96724</xdr:rowOff>
    </xdr:from>
    <xdr:to>
      <xdr:col>112</xdr:col>
      <xdr:colOff>38100</xdr:colOff>
      <xdr:row>41</xdr:row>
      <xdr:rowOff>26874</xdr:rowOff>
    </xdr:to>
    <xdr:sp macro="" textlink="">
      <xdr:nvSpPr>
        <xdr:cNvPr id="395" name="楕円 394">
          <a:extLst>
            <a:ext uri="{FF2B5EF4-FFF2-40B4-BE49-F238E27FC236}">
              <a16:creationId xmlns:a16="http://schemas.microsoft.com/office/drawing/2014/main" id="{4CF96FEC-5C93-4D6D-A329-D037B13A8371}"/>
            </a:ext>
          </a:extLst>
        </xdr:cNvPr>
        <xdr:cNvSpPr/>
      </xdr:nvSpPr>
      <xdr:spPr>
        <a:xfrm>
          <a:off x="21272500" y="69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138379</xdr:rowOff>
    </xdr:from>
    <xdr:to>
      <xdr:col>116</xdr:col>
      <xdr:colOff>63500</xdr:colOff>
      <xdr:row>40</xdr:row>
      <xdr:rowOff>147524</xdr:rowOff>
    </xdr:to>
    <xdr:cxnSp macro="">
      <xdr:nvCxnSpPr>
        <xdr:cNvPr id="396" name="直線コネクタ 395">
          <a:extLst>
            <a:ext uri="{FF2B5EF4-FFF2-40B4-BE49-F238E27FC236}">
              <a16:creationId xmlns:a16="http://schemas.microsoft.com/office/drawing/2014/main" id="{EDB0173F-4A7E-4AAD-91A1-622DB51DF011}"/>
            </a:ext>
          </a:extLst>
        </xdr:cNvPr>
        <xdr:cNvCxnSpPr/>
      </xdr:nvCxnSpPr>
      <xdr:spPr>
        <a:xfrm flipV="1">
          <a:off x="21323300" y="6996379"/>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98854</xdr:rowOff>
    </xdr:from>
    <xdr:to>
      <xdr:col>107</xdr:col>
      <xdr:colOff>101600</xdr:colOff>
      <xdr:row>41</xdr:row>
      <xdr:rowOff>29004</xdr:rowOff>
    </xdr:to>
    <xdr:sp macro="" textlink="">
      <xdr:nvSpPr>
        <xdr:cNvPr id="397" name="楕円 396">
          <a:extLst>
            <a:ext uri="{FF2B5EF4-FFF2-40B4-BE49-F238E27FC236}">
              <a16:creationId xmlns:a16="http://schemas.microsoft.com/office/drawing/2014/main" id="{7B5EB4EC-B382-44B7-9303-898C2C1D3242}"/>
            </a:ext>
          </a:extLst>
        </xdr:cNvPr>
        <xdr:cNvSpPr/>
      </xdr:nvSpPr>
      <xdr:spPr>
        <a:xfrm>
          <a:off x="20383500" y="695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147524</xdr:rowOff>
    </xdr:from>
    <xdr:to>
      <xdr:col>111</xdr:col>
      <xdr:colOff>177800</xdr:colOff>
      <xdr:row>40</xdr:row>
      <xdr:rowOff>149654</xdr:rowOff>
    </xdr:to>
    <xdr:cxnSp macro="">
      <xdr:nvCxnSpPr>
        <xdr:cNvPr id="398" name="直線コネクタ 397">
          <a:extLst>
            <a:ext uri="{FF2B5EF4-FFF2-40B4-BE49-F238E27FC236}">
              <a16:creationId xmlns:a16="http://schemas.microsoft.com/office/drawing/2014/main" id="{E4ED89AF-7606-4D3E-B335-2662685DC901}"/>
            </a:ext>
          </a:extLst>
        </xdr:cNvPr>
        <xdr:cNvCxnSpPr/>
      </xdr:nvCxnSpPr>
      <xdr:spPr>
        <a:xfrm flipV="1">
          <a:off x="20434300" y="7005524"/>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106452</xdr:rowOff>
    </xdr:from>
    <xdr:to>
      <xdr:col>102</xdr:col>
      <xdr:colOff>165100</xdr:colOff>
      <xdr:row>41</xdr:row>
      <xdr:rowOff>36602</xdr:rowOff>
    </xdr:to>
    <xdr:sp macro="" textlink="">
      <xdr:nvSpPr>
        <xdr:cNvPr id="399" name="楕円 398">
          <a:extLst>
            <a:ext uri="{FF2B5EF4-FFF2-40B4-BE49-F238E27FC236}">
              <a16:creationId xmlns:a16="http://schemas.microsoft.com/office/drawing/2014/main" id="{7B800013-092E-4A60-9A0B-03A182541982}"/>
            </a:ext>
          </a:extLst>
        </xdr:cNvPr>
        <xdr:cNvSpPr/>
      </xdr:nvSpPr>
      <xdr:spPr>
        <a:xfrm>
          <a:off x="19494500" y="69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149654</xdr:rowOff>
    </xdr:from>
    <xdr:to>
      <xdr:col>107</xdr:col>
      <xdr:colOff>50800</xdr:colOff>
      <xdr:row>40</xdr:row>
      <xdr:rowOff>157252</xdr:rowOff>
    </xdr:to>
    <xdr:cxnSp macro="">
      <xdr:nvCxnSpPr>
        <xdr:cNvPr id="400" name="直線コネクタ 399">
          <a:extLst>
            <a:ext uri="{FF2B5EF4-FFF2-40B4-BE49-F238E27FC236}">
              <a16:creationId xmlns:a16="http://schemas.microsoft.com/office/drawing/2014/main" id="{FFEC2FC8-8782-41F1-8450-77C1C055D854}"/>
            </a:ext>
          </a:extLst>
        </xdr:cNvPr>
        <xdr:cNvCxnSpPr/>
      </xdr:nvCxnSpPr>
      <xdr:spPr>
        <a:xfrm flipV="1">
          <a:off x="19545300" y="7007654"/>
          <a:ext cx="889000" cy="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124298</xdr:rowOff>
    </xdr:from>
    <xdr:to>
      <xdr:col>98</xdr:col>
      <xdr:colOff>38100</xdr:colOff>
      <xdr:row>41</xdr:row>
      <xdr:rowOff>54448</xdr:rowOff>
    </xdr:to>
    <xdr:sp macro="" textlink="">
      <xdr:nvSpPr>
        <xdr:cNvPr id="401" name="楕円 400">
          <a:extLst>
            <a:ext uri="{FF2B5EF4-FFF2-40B4-BE49-F238E27FC236}">
              <a16:creationId xmlns:a16="http://schemas.microsoft.com/office/drawing/2014/main" id="{5579ABE9-F27A-4B00-842C-C2047D8F0F17}"/>
            </a:ext>
          </a:extLst>
        </xdr:cNvPr>
        <xdr:cNvSpPr/>
      </xdr:nvSpPr>
      <xdr:spPr>
        <a:xfrm>
          <a:off x="18605500" y="698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157252</xdr:rowOff>
    </xdr:from>
    <xdr:to>
      <xdr:col>102</xdr:col>
      <xdr:colOff>114300</xdr:colOff>
      <xdr:row>41</xdr:row>
      <xdr:rowOff>3648</xdr:rowOff>
    </xdr:to>
    <xdr:cxnSp macro="">
      <xdr:nvCxnSpPr>
        <xdr:cNvPr id="402" name="直線コネクタ 401">
          <a:extLst>
            <a:ext uri="{FF2B5EF4-FFF2-40B4-BE49-F238E27FC236}">
              <a16:creationId xmlns:a16="http://schemas.microsoft.com/office/drawing/2014/main" id="{1179049F-28DC-4588-A029-8B69AC33B530}"/>
            </a:ext>
          </a:extLst>
        </xdr:cNvPr>
        <xdr:cNvCxnSpPr/>
      </xdr:nvCxnSpPr>
      <xdr:spPr>
        <a:xfrm flipV="1">
          <a:off x="18656300" y="7015252"/>
          <a:ext cx="889000" cy="1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9EDBDDDD-67D7-4ED0-B29A-30375B69526A}"/>
            </a:ext>
          </a:extLst>
        </xdr:cNvPr>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594767B7-1A05-4F8C-90F4-144070DB658F}"/>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B80B5314-C288-4C65-A7BE-04A66B5CD11D}"/>
            </a:ext>
          </a:extLst>
        </xdr:cNvPr>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C85961A0-8148-4545-B54A-0AF7B3610F24}"/>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43401</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595B0BDA-EFF6-42F0-A364-A53E4531066E}"/>
            </a:ext>
          </a:extLst>
        </xdr:cNvPr>
        <xdr:cNvSpPr txBox="1"/>
      </xdr:nvSpPr>
      <xdr:spPr>
        <a:xfrm>
          <a:off x="21011095" y="6729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45531</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5FDF9F8B-F0E6-42E8-A2EF-6F6DE71CF86E}"/>
            </a:ext>
          </a:extLst>
        </xdr:cNvPr>
        <xdr:cNvSpPr txBox="1"/>
      </xdr:nvSpPr>
      <xdr:spPr>
        <a:xfrm>
          <a:off x="20134795" y="6732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53129</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C010805D-B52C-4DB0-B9B9-671237B501FB}"/>
            </a:ext>
          </a:extLst>
        </xdr:cNvPr>
        <xdr:cNvSpPr txBox="1"/>
      </xdr:nvSpPr>
      <xdr:spPr>
        <a:xfrm>
          <a:off x="19245795" y="673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45575</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D60000CC-1346-4AA7-B261-065D4FB592ED}"/>
            </a:ext>
          </a:extLst>
        </xdr:cNvPr>
        <xdr:cNvSpPr txBox="1"/>
      </xdr:nvSpPr>
      <xdr:spPr>
        <a:xfrm>
          <a:off x="18356795" y="707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983F8822-E4ED-44AD-B6C3-2D38333598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5C0F0603-0F2E-4EE0-9AB4-25457A89D44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33C69278-CB93-48E0-B10C-F2016691D82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CE30C1CE-C925-4475-94FD-29E11E3CEE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F1E46B80-E800-4B7A-8CCE-160FAFB5D47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E9E1B22D-5EB2-45F4-910C-876714E6A57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7F331146-0947-4C0F-8567-7BED43D108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5FF4868D-C2B8-4DE8-B200-3DC31C4EB25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7D0D3C55-9AB1-423C-A778-C9AC7F4BD3B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EA22BA7A-1037-4FCA-8132-3DE2F2CA962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B6E42320-5D62-45D0-8C0F-F73746EC1E9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3CB2E343-8BD7-4514-A836-6D4C97D3AB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A6E8057B-5413-47CB-A78E-955F2905BAD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11A63209-16E2-4FC7-A552-91D5DAF94F7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16A7B580-6852-4257-B627-B8066EA9087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6A74BCF7-A244-457A-AFBC-023E75F88F1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97C52C49-141D-4C0E-AA98-B57E10B24E1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ED7C94DC-16D0-4D56-A9E6-36DF16FDBA3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46CAF0AC-B7E4-483E-A590-8240B831524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89612E8C-9B03-4EE5-8D70-FCC1A2C96B7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292D9F9F-91F6-4E8E-AF6A-508B3BECA0A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C537A88C-FF80-4B06-9F41-ED08F85A4BF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08674E39-BADE-4CA8-B900-50D36D7F308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68C0F8D6-B11D-411B-8F58-AD283E8FDBA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1DCC4C70-0835-4E67-8DD0-20C5B4CB74C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985CC438-11DA-4EE7-9DB4-92100431331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DFC2F7F3-F748-4E33-AA9B-AD06B86A28E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a:extLst>
            <a:ext uri="{FF2B5EF4-FFF2-40B4-BE49-F238E27FC236}">
              <a16:creationId xmlns:a16="http://schemas.microsoft.com/office/drawing/2014/main" id="{DE5E8F40-8088-4B36-A81A-502CF1087FB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9" name="テキスト ボックス 438">
          <a:extLst>
            <a:ext uri="{FF2B5EF4-FFF2-40B4-BE49-F238E27FC236}">
              <a16:creationId xmlns:a16="http://schemas.microsoft.com/office/drawing/2014/main" id="{CB95F66F-D300-4024-A1D2-A411F6CC847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a:extLst>
            <a:ext uri="{FF2B5EF4-FFF2-40B4-BE49-F238E27FC236}">
              <a16:creationId xmlns:a16="http://schemas.microsoft.com/office/drawing/2014/main" id="{0AAC83B8-53B5-4A81-800A-C76EBBE5DE1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1" name="テキスト ボックス 440">
          <a:extLst>
            <a:ext uri="{FF2B5EF4-FFF2-40B4-BE49-F238E27FC236}">
              <a16:creationId xmlns:a16="http://schemas.microsoft.com/office/drawing/2014/main" id="{2BFECF14-9A69-4C92-A08E-0AD1CA06242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a:extLst>
            <a:ext uri="{FF2B5EF4-FFF2-40B4-BE49-F238E27FC236}">
              <a16:creationId xmlns:a16="http://schemas.microsoft.com/office/drawing/2014/main" id="{13CA490D-14A9-42A4-A088-3E2B4F294AC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3" name="テキスト ボックス 442">
          <a:extLst>
            <a:ext uri="{FF2B5EF4-FFF2-40B4-BE49-F238E27FC236}">
              <a16:creationId xmlns:a16="http://schemas.microsoft.com/office/drawing/2014/main" id="{3B5E228B-62EA-4DCA-BD7B-71B1DAA74DC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a:extLst>
            <a:ext uri="{FF2B5EF4-FFF2-40B4-BE49-F238E27FC236}">
              <a16:creationId xmlns:a16="http://schemas.microsoft.com/office/drawing/2014/main" id="{CEEAC69F-C2A1-4C26-98FE-F38CD512CAE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5" name="テキスト ボックス 444">
          <a:extLst>
            <a:ext uri="{FF2B5EF4-FFF2-40B4-BE49-F238E27FC236}">
              <a16:creationId xmlns:a16="http://schemas.microsoft.com/office/drawing/2014/main" id="{EB595AB0-25EA-48D4-9639-16D9AD6656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a:extLst>
            <a:ext uri="{FF2B5EF4-FFF2-40B4-BE49-F238E27FC236}">
              <a16:creationId xmlns:a16="http://schemas.microsoft.com/office/drawing/2014/main" id="{6CAE43C1-D33D-45F6-99F1-DBE1E30873C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447" name="テキスト ボックス 446">
          <a:extLst>
            <a:ext uri="{FF2B5EF4-FFF2-40B4-BE49-F238E27FC236}">
              <a16:creationId xmlns:a16="http://schemas.microsoft.com/office/drawing/2014/main" id="{987B5965-1019-46B9-A2A4-FD4FAEB8EF9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4CBE61C4-B6D9-4ACE-808A-AF1502FB84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消防施設】&#10;有形固定資産減価償却率グラフ枠">
          <a:extLst>
            <a:ext uri="{FF2B5EF4-FFF2-40B4-BE49-F238E27FC236}">
              <a16:creationId xmlns:a16="http://schemas.microsoft.com/office/drawing/2014/main" id="{0E504356-3EFA-41E3-B689-E227CFAD273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30480</xdr:rowOff>
    </xdr:from>
    <xdr:to>
      <xdr:col>85</xdr:col>
      <xdr:colOff>126364</xdr:colOff>
      <xdr:row>85</xdr:row>
      <xdr:rowOff>31750</xdr:rowOff>
    </xdr:to>
    <xdr:cxnSp macro="">
      <xdr:nvCxnSpPr>
        <xdr:cNvPr id="450" name="直線コネクタ 449">
          <a:extLst>
            <a:ext uri="{FF2B5EF4-FFF2-40B4-BE49-F238E27FC236}">
              <a16:creationId xmlns:a16="http://schemas.microsoft.com/office/drawing/2014/main" id="{97BE9DD4-A5EC-4CCD-B523-AA519D6BB010}"/>
            </a:ext>
          </a:extLst>
        </xdr:cNvPr>
        <xdr:cNvCxnSpPr/>
      </xdr:nvCxnSpPr>
      <xdr:spPr>
        <a:xfrm flipV="1">
          <a:off x="16318864" y="13403580"/>
          <a:ext cx="0" cy="1201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451" name="【消防施設】&#10;有形固定資産減価償却率最小値テキスト">
          <a:extLst>
            <a:ext uri="{FF2B5EF4-FFF2-40B4-BE49-F238E27FC236}">
              <a16:creationId xmlns:a16="http://schemas.microsoft.com/office/drawing/2014/main" id="{CCF749C0-DB2E-4A8B-AADE-85065DAA456D}"/>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452" name="直線コネクタ 451">
          <a:extLst>
            <a:ext uri="{FF2B5EF4-FFF2-40B4-BE49-F238E27FC236}">
              <a16:creationId xmlns:a16="http://schemas.microsoft.com/office/drawing/2014/main" id="{FD971D0B-7F2D-495A-97F3-4FE1D5E97A56}"/>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148607</xdr:rowOff>
    </xdr:from>
    <xdr:ext cx="340478" cy="259045"/>
    <xdr:sp macro="" textlink="">
      <xdr:nvSpPr>
        <xdr:cNvPr id="453" name="【消防施設】&#10;有形固定資産減価償却率最大値テキスト">
          <a:extLst>
            <a:ext uri="{FF2B5EF4-FFF2-40B4-BE49-F238E27FC236}">
              <a16:creationId xmlns:a16="http://schemas.microsoft.com/office/drawing/2014/main" id="{7947DB60-4BD8-40A8-B494-0280FD666204}"/>
            </a:ext>
          </a:extLst>
        </xdr:cNvPr>
        <xdr:cNvSpPr txBox="1"/>
      </xdr:nvSpPr>
      <xdr:spPr>
        <a:xfrm>
          <a:off x="16357600" y="13178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30480</xdr:rowOff>
    </xdr:from>
    <xdr:to>
      <xdr:col>86</xdr:col>
      <xdr:colOff>25400</xdr:colOff>
      <xdr:row>78</xdr:row>
      <xdr:rowOff>30480</xdr:rowOff>
    </xdr:to>
    <xdr:cxnSp macro="">
      <xdr:nvCxnSpPr>
        <xdr:cNvPr id="454" name="直線コネクタ 453">
          <a:extLst>
            <a:ext uri="{FF2B5EF4-FFF2-40B4-BE49-F238E27FC236}">
              <a16:creationId xmlns:a16="http://schemas.microsoft.com/office/drawing/2014/main" id="{E2810D63-9452-4EED-A918-66C87C22C882}"/>
            </a:ext>
          </a:extLst>
        </xdr:cNvPr>
        <xdr:cNvCxnSpPr/>
      </xdr:nvCxnSpPr>
      <xdr:spPr>
        <a:xfrm>
          <a:off x="16230600" y="1340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161307</xdr:rowOff>
    </xdr:from>
    <xdr:ext cx="405111" cy="259045"/>
    <xdr:sp macro="" textlink="">
      <xdr:nvSpPr>
        <xdr:cNvPr id="455" name="【消防施設】&#10;有形固定資産減価償却率平均値テキスト">
          <a:extLst>
            <a:ext uri="{FF2B5EF4-FFF2-40B4-BE49-F238E27FC236}">
              <a16:creationId xmlns:a16="http://schemas.microsoft.com/office/drawing/2014/main" id="{B4FD23A6-99C8-4F11-A11F-58C51B234469}"/>
            </a:ext>
          </a:extLst>
        </xdr:cNvPr>
        <xdr:cNvSpPr txBox="1"/>
      </xdr:nvSpPr>
      <xdr:spPr>
        <a:xfrm>
          <a:off x="16357600" y="14048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11430</xdr:rowOff>
    </xdr:from>
    <xdr:to>
      <xdr:col>85</xdr:col>
      <xdr:colOff>177800</xdr:colOff>
      <xdr:row>82</xdr:row>
      <xdr:rowOff>113030</xdr:rowOff>
    </xdr:to>
    <xdr:sp macro="" textlink="">
      <xdr:nvSpPr>
        <xdr:cNvPr id="456" name="フローチャート: 判断 455">
          <a:extLst>
            <a:ext uri="{FF2B5EF4-FFF2-40B4-BE49-F238E27FC236}">
              <a16:creationId xmlns:a16="http://schemas.microsoft.com/office/drawing/2014/main" id="{F66120E0-E1D9-48B7-A434-61F041B6F341}"/>
            </a:ext>
          </a:extLst>
        </xdr:cNvPr>
        <xdr:cNvSpPr/>
      </xdr:nvSpPr>
      <xdr:spPr>
        <a:xfrm>
          <a:off x="16268700" y="1407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457" name="フローチャート: 判断 456">
          <a:extLst>
            <a:ext uri="{FF2B5EF4-FFF2-40B4-BE49-F238E27FC236}">
              <a16:creationId xmlns:a16="http://schemas.microsoft.com/office/drawing/2014/main" id="{26F50946-275A-4AEE-9211-6EF942DEF954}"/>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115570</xdr:rowOff>
    </xdr:from>
    <xdr:to>
      <xdr:col>76</xdr:col>
      <xdr:colOff>165100</xdr:colOff>
      <xdr:row>82</xdr:row>
      <xdr:rowOff>45720</xdr:rowOff>
    </xdr:to>
    <xdr:sp macro="" textlink="">
      <xdr:nvSpPr>
        <xdr:cNvPr id="458" name="フローチャート: 判断 457">
          <a:extLst>
            <a:ext uri="{FF2B5EF4-FFF2-40B4-BE49-F238E27FC236}">
              <a16:creationId xmlns:a16="http://schemas.microsoft.com/office/drawing/2014/main" id="{D9A35822-DBF3-4A6C-93E9-C799DA14A19E}"/>
            </a:ext>
          </a:extLst>
        </xdr:cNvPr>
        <xdr:cNvSpPr/>
      </xdr:nvSpPr>
      <xdr:spPr>
        <a:xfrm>
          <a:off x="14541500" y="1400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104139</xdr:rowOff>
    </xdr:from>
    <xdr:to>
      <xdr:col>72</xdr:col>
      <xdr:colOff>38100</xdr:colOff>
      <xdr:row>82</xdr:row>
      <xdr:rowOff>34289</xdr:rowOff>
    </xdr:to>
    <xdr:sp macro="" textlink="">
      <xdr:nvSpPr>
        <xdr:cNvPr id="459" name="フローチャート: 判断 458">
          <a:extLst>
            <a:ext uri="{FF2B5EF4-FFF2-40B4-BE49-F238E27FC236}">
              <a16:creationId xmlns:a16="http://schemas.microsoft.com/office/drawing/2014/main" id="{0808358B-F89F-4C34-B06A-7D43A403B28B}"/>
            </a:ext>
          </a:extLst>
        </xdr:cNvPr>
        <xdr:cNvSpPr/>
      </xdr:nvSpPr>
      <xdr:spPr>
        <a:xfrm>
          <a:off x="13652500" y="13991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110489</xdr:rowOff>
    </xdr:from>
    <xdr:to>
      <xdr:col>67</xdr:col>
      <xdr:colOff>101600</xdr:colOff>
      <xdr:row>82</xdr:row>
      <xdr:rowOff>40639</xdr:rowOff>
    </xdr:to>
    <xdr:sp macro="" textlink="">
      <xdr:nvSpPr>
        <xdr:cNvPr id="460" name="フローチャート: 判断 459">
          <a:extLst>
            <a:ext uri="{FF2B5EF4-FFF2-40B4-BE49-F238E27FC236}">
              <a16:creationId xmlns:a16="http://schemas.microsoft.com/office/drawing/2014/main" id="{4C6675CA-5F96-45C2-89AB-AA65B454C4B0}"/>
            </a:ext>
          </a:extLst>
        </xdr:cNvPr>
        <xdr:cNvSpPr/>
      </xdr:nvSpPr>
      <xdr:spPr>
        <a:xfrm>
          <a:off x="12763500" y="139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D677D4ED-50FA-4660-BCC1-77A0717303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7BA08BFB-226A-4A4A-94F9-AD4BE6BECEA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B362D971-9107-4EBE-A5EE-37780FB314B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CF48165A-0DA9-48D1-9F94-F519126578C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AA24A393-2359-4245-B5C9-AC95AFC1A0A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71120</xdr:rowOff>
    </xdr:from>
    <xdr:to>
      <xdr:col>85</xdr:col>
      <xdr:colOff>177800</xdr:colOff>
      <xdr:row>79</xdr:row>
      <xdr:rowOff>1270</xdr:rowOff>
    </xdr:to>
    <xdr:sp macro="" textlink="">
      <xdr:nvSpPr>
        <xdr:cNvPr id="466" name="楕円 465">
          <a:extLst>
            <a:ext uri="{FF2B5EF4-FFF2-40B4-BE49-F238E27FC236}">
              <a16:creationId xmlns:a16="http://schemas.microsoft.com/office/drawing/2014/main" id="{AA275591-B679-4BE3-9ADA-220169A40F1C}"/>
            </a:ext>
          </a:extLst>
        </xdr:cNvPr>
        <xdr:cNvSpPr/>
      </xdr:nvSpPr>
      <xdr:spPr>
        <a:xfrm>
          <a:off x="162687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157497</xdr:rowOff>
    </xdr:from>
    <xdr:ext cx="405111" cy="259045"/>
    <xdr:sp macro="" textlink="">
      <xdr:nvSpPr>
        <xdr:cNvPr id="467" name="【消防施設】&#10;有形固定資産減価償却率該当値テキスト">
          <a:extLst>
            <a:ext uri="{FF2B5EF4-FFF2-40B4-BE49-F238E27FC236}">
              <a16:creationId xmlns:a16="http://schemas.microsoft.com/office/drawing/2014/main" id="{E907DDC8-A962-473F-A6A5-EAE2DADAD639}"/>
            </a:ext>
          </a:extLst>
        </xdr:cNvPr>
        <xdr:cNvSpPr txBox="1"/>
      </xdr:nvSpPr>
      <xdr:spPr>
        <a:xfrm>
          <a:off x="16357600" y="1335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17780</xdr:rowOff>
    </xdr:from>
    <xdr:to>
      <xdr:col>81</xdr:col>
      <xdr:colOff>101600</xdr:colOff>
      <xdr:row>78</xdr:row>
      <xdr:rowOff>119380</xdr:rowOff>
    </xdr:to>
    <xdr:sp macro="" textlink="">
      <xdr:nvSpPr>
        <xdr:cNvPr id="468" name="楕円 467">
          <a:extLst>
            <a:ext uri="{FF2B5EF4-FFF2-40B4-BE49-F238E27FC236}">
              <a16:creationId xmlns:a16="http://schemas.microsoft.com/office/drawing/2014/main" id="{577524AB-B3A9-479F-9256-780F2028511F}"/>
            </a:ext>
          </a:extLst>
        </xdr:cNvPr>
        <xdr:cNvSpPr/>
      </xdr:nvSpPr>
      <xdr:spPr>
        <a:xfrm>
          <a:off x="154305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68580</xdr:rowOff>
    </xdr:from>
    <xdr:to>
      <xdr:col>85</xdr:col>
      <xdr:colOff>127000</xdr:colOff>
      <xdr:row>78</xdr:row>
      <xdr:rowOff>121920</xdr:rowOff>
    </xdr:to>
    <xdr:cxnSp macro="">
      <xdr:nvCxnSpPr>
        <xdr:cNvPr id="469" name="直線コネクタ 468">
          <a:extLst>
            <a:ext uri="{FF2B5EF4-FFF2-40B4-BE49-F238E27FC236}">
              <a16:creationId xmlns:a16="http://schemas.microsoft.com/office/drawing/2014/main" id="{BC57F1EA-58AA-4E77-A467-49DA296BC9F0}"/>
            </a:ext>
          </a:extLst>
        </xdr:cNvPr>
        <xdr:cNvCxnSpPr/>
      </xdr:nvCxnSpPr>
      <xdr:spPr>
        <a:xfrm>
          <a:off x="15481300" y="134416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135889</xdr:rowOff>
    </xdr:from>
    <xdr:to>
      <xdr:col>76</xdr:col>
      <xdr:colOff>165100</xdr:colOff>
      <xdr:row>78</xdr:row>
      <xdr:rowOff>66039</xdr:rowOff>
    </xdr:to>
    <xdr:sp macro="" textlink="">
      <xdr:nvSpPr>
        <xdr:cNvPr id="470" name="楕円 469">
          <a:extLst>
            <a:ext uri="{FF2B5EF4-FFF2-40B4-BE49-F238E27FC236}">
              <a16:creationId xmlns:a16="http://schemas.microsoft.com/office/drawing/2014/main" id="{AA60C01E-0651-45F5-89EE-BD30FE3F9E57}"/>
            </a:ext>
          </a:extLst>
        </xdr:cNvPr>
        <xdr:cNvSpPr/>
      </xdr:nvSpPr>
      <xdr:spPr>
        <a:xfrm>
          <a:off x="14541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15239</xdr:rowOff>
    </xdr:from>
    <xdr:to>
      <xdr:col>81</xdr:col>
      <xdr:colOff>50800</xdr:colOff>
      <xdr:row>78</xdr:row>
      <xdr:rowOff>68580</xdr:rowOff>
    </xdr:to>
    <xdr:cxnSp macro="">
      <xdr:nvCxnSpPr>
        <xdr:cNvPr id="471" name="直線コネクタ 470">
          <a:extLst>
            <a:ext uri="{FF2B5EF4-FFF2-40B4-BE49-F238E27FC236}">
              <a16:creationId xmlns:a16="http://schemas.microsoft.com/office/drawing/2014/main" id="{E6C45CFD-A68B-4606-BC94-F282377155D3}"/>
            </a:ext>
          </a:extLst>
        </xdr:cNvPr>
        <xdr:cNvCxnSpPr/>
      </xdr:nvCxnSpPr>
      <xdr:spPr>
        <a:xfrm>
          <a:off x="14592300" y="13388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macro="" textlink="">
      <xdr:nvSpPr>
        <xdr:cNvPr id="472" name="楕円 471">
          <a:extLst>
            <a:ext uri="{FF2B5EF4-FFF2-40B4-BE49-F238E27FC236}">
              <a16:creationId xmlns:a16="http://schemas.microsoft.com/office/drawing/2014/main" id="{25454944-2F4D-4068-953E-A6AB9C2EB054}"/>
            </a:ext>
          </a:extLst>
        </xdr:cNvPr>
        <xdr:cNvSpPr/>
      </xdr:nvSpPr>
      <xdr:spPr>
        <a:xfrm>
          <a:off x="13652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133350</xdr:rowOff>
    </xdr:from>
    <xdr:to>
      <xdr:col>76</xdr:col>
      <xdr:colOff>114300</xdr:colOff>
      <xdr:row>78</xdr:row>
      <xdr:rowOff>15239</xdr:rowOff>
    </xdr:to>
    <xdr:cxnSp macro="">
      <xdr:nvCxnSpPr>
        <xdr:cNvPr id="473" name="直線コネクタ 472">
          <a:extLst>
            <a:ext uri="{FF2B5EF4-FFF2-40B4-BE49-F238E27FC236}">
              <a16:creationId xmlns:a16="http://schemas.microsoft.com/office/drawing/2014/main" id="{54F83BEE-6338-4BAC-B278-930371E6F870}"/>
            </a:ext>
          </a:extLst>
        </xdr:cNvPr>
        <xdr:cNvCxnSpPr/>
      </xdr:nvCxnSpPr>
      <xdr:spPr>
        <a:xfrm>
          <a:off x="13703300" y="1333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474" name="n_1aveValue【消防施設】&#10;有形固定資産減価償却率">
          <a:extLst>
            <a:ext uri="{FF2B5EF4-FFF2-40B4-BE49-F238E27FC236}">
              <a16:creationId xmlns:a16="http://schemas.microsoft.com/office/drawing/2014/main" id="{AFBC2EF2-3BC1-4175-9E91-EF685E0473AA}"/>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36847</xdr:rowOff>
    </xdr:from>
    <xdr:ext cx="405111" cy="259045"/>
    <xdr:sp macro="" textlink="">
      <xdr:nvSpPr>
        <xdr:cNvPr id="475" name="n_2aveValue【消防施設】&#10;有形固定資産減価償却率">
          <a:extLst>
            <a:ext uri="{FF2B5EF4-FFF2-40B4-BE49-F238E27FC236}">
              <a16:creationId xmlns:a16="http://schemas.microsoft.com/office/drawing/2014/main" id="{970FAE9F-920C-454B-9095-B9E7EED9582F}"/>
            </a:ext>
          </a:extLst>
        </xdr:cNvPr>
        <xdr:cNvSpPr txBox="1"/>
      </xdr:nvSpPr>
      <xdr:spPr>
        <a:xfrm>
          <a:off x="14389744"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25416</xdr:rowOff>
    </xdr:from>
    <xdr:ext cx="405111" cy="259045"/>
    <xdr:sp macro="" textlink="">
      <xdr:nvSpPr>
        <xdr:cNvPr id="476" name="n_3aveValue【消防施設】&#10;有形固定資産減価償却率">
          <a:extLst>
            <a:ext uri="{FF2B5EF4-FFF2-40B4-BE49-F238E27FC236}">
              <a16:creationId xmlns:a16="http://schemas.microsoft.com/office/drawing/2014/main" id="{EB250915-B19C-4E9A-A0DD-534F808E1289}"/>
            </a:ext>
          </a:extLst>
        </xdr:cNvPr>
        <xdr:cNvSpPr txBox="1"/>
      </xdr:nvSpPr>
      <xdr:spPr>
        <a:xfrm>
          <a:off x="13500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57166</xdr:rowOff>
    </xdr:from>
    <xdr:ext cx="405111" cy="259045"/>
    <xdr:sp macro="" textlink="">
      <xdr:nvSpPr>
        <xdr:cNvPr id="477" name="n_4aveValue【消防施設】&#10;有形固定資産減価償却率">
          <a:extLst>
            <a:ext uri="{FF2B5EF4-FFF2-40B4-BE49-F238E27FC236}">
              <a16:creationId xmlns:a16="http://schemas.microsoft.com/office/drawing/2014/main" id="{09ED7575-CD35-4208-B248-129E8287B98D}"/>
            </a:ext>
          </a:extLst>
        </xdr:cNvPr>
        <xdr:cNvSpPr txBox="1"/>
      </xdr:nvSpPr>
      <xdr:spPr>
        <a:xfrm>
          <a:off x="12611744" y="1377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135907</xdr:rowOff>
    </xdr:from>
    <xdr:ext cx="340478" cy="259045"/>
    <xdr:sp macro="" textlink="">
      <xdr:nvSpPr>
        <xdr:cNvPr id="478" name="n_1mainValue【消防施設】&#10;有形固定資産減価償却率">
          <a:extLst>
            <a:ext uri="{FF2B5EF4-FFF2-40B4-BE49-F238E27FC236}">
              <a16:creationId xmlns:a16="http://schemas.microsoft.com/office/drawing/2014/main" id="{7CC4D5F2-B2E3-47F4-A2B5-C0F59828810C}"/>
            </a:ext>
          </a:extLst>
        </xdr:cNvPr>
        <xdr:cNvSpPr txBox="1"/>
      </xdr:nvSpPr>
      <xdr:spPr>
        <a:xfrm>
          <a:off x="15298361" y="1316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82566</xdr:rowOff>
    </xdr:from>
    <xdr:ext cx="340478" cy="259045"/>
    <xdr:sp macro="" textlink="">
      <xdr:nvSpPr>
        <xdr:cNvPr id="479" name="n_2mainValue【消防施設】&#10;有形固定資産減価償却率">
          <a:extLst>
            <a:ext uri="{FF2B5EF4-FFF2-40B4-BE49-F238E27FC236}">
              <a16:creationId xmlns:a16="http://schemas.microsoft.com/office/drawing/2014/main" id="{E740668F-2820-4205-9EE2-2A4D1FA0A466}"/>
            </a:ext>
          </a:extLst>
        </xdr:cNvPr>
        <xdr:cNvSpPr txBox="1"/>
      </xdr:nvSpPr>
      <xdr:spPr>
        <a:xfrm>
          <a:off x="14422061" y="1311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29227</xdr:rowOff>
    </xdr:from>
    <xdr:ext cx="340478" cy="259045"/>
    <xdr:sp macro="" textlink="">
      <xdr:nvSpPr>
        <xdr:cNvPr id="480" name="n_3mainValue【消防施設】&#10;有形固定資産減価償却率">
          <a:extLst>
            <a:ext uri="{FF2B5EF4-FFF2-40B4-BE49-F238E27FC236}">
              <a16:creationId xmlns:a16="http://schemas.microsoft.com/office/drawing/2014/main" id="{82CD1C5A-8616-4438-9C9C-EC421D2820B8}"/>
            </a:ext>
          </a:extLst>
        </xdr:cNvPr>
        <xdr:cNvSpPr txBox="1"/>
      </xdr:nvSpPr>
      <xdr:spPr>
        <a:xfrm>
          <a:off x="13533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416833C1-D464-4557-AEC1-E61E58FDA45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24E8AB05-8815-41F2-BE96-B703F1B24E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83CE7D5D-28C0-4E35-9CFC-A8BBDC68A94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BBDE6C35-9737-433D-8F8A-3FDC5BA127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51BB4030-F67B-45EC-8D4C-0C991266B2E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5AE34A3A-84EE-4BCA-AF19-5B63DEA1F78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C0B3BEA8-4D89-464E-9436-9222DF26077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D9EBA677-3C91-4E35-95EA-6025877B01B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E213D40D-882D-4151-BCFF-36DF27141E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5468FDD8-44A0-46A8-946D-E31AF51D839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C0694BA9-7B4B-4F94-ABBA-4A38B039865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7C29FEFF-8503-4C7C-AD62-2078E4C6F5C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94A43DAD-BB9C-4CB6-A395-FB9025EC821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id="{AFCFE21E-35C6-4D60-9E35-3EEBD5626A4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F3B462BF-12F4-4AB4-AFBD-1114DEDB37D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id="{E95D4AF8-0C80-4C83-8658-EF9749EF453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FA81103D-58BC-4004-837B-53AD577DB0E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id="{8E0B9D9F-3DD3-4078-AFDB-7DBBA29B639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CA41EEBF-DB1C-49FC-B00E-0D1C8C202DF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0" name="テキスト ボックス 499">
          <a:extLst>
            <a:ext uri="{FF2B5EF4-FFF2-40B4-BE49-F238E27FC236}">
              <a16:creationId xmlns:a16="http://schemas.microsoft.com/office/drawing/2014/main" id="{13CF4F88-A024-4738-B588-2043589636B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FBB1D47A-E787-4798-A697-C9608C61EEB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2" name="テキスト ボックス 501">
          <a:extLst>
            <a:ext uri="{FF2B5EF4-FFF2-40B4-BE49-F238E27FC236}">
              <a16:creationId xmlns:a16="http://schemas.microsoft.com/office/drawing/2014/main" id="{CE3BE7D7-6644-4FC0-97EE-211EB7AB5C6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26187B17-2CA0-4FEF-931C-7552FBEB799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20B5201B-1BB3-4B5C-A477-AE632ECD6E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9E1C6325-CE41-4CE6-814F-52E4CD3948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06" name="直線コネクタ 505">
          <a:extLst>
            <a:ext uri="{FF2B5EF4-FFF2-40B4-BE49-F238E27FC236}">
              <a16:creationId xmlns:a16="http://schemas.microsoft.com/office/drawing/2014/main" id="{BDC74FA8-DB90-4E47-8BEE-7D6225D0D5A9}"/>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07" name="【消防施設】&#10;一人当たり面積最小値テキスト">
          <a:extLst>
            <a:ext uri="{FF2B5EF4-FFF2-40B4-BE49-F238E27FC236}">
              <a16:creationId xmlns:a16="http://schemas.microsoft.com/office/drawing/2014/main" id="{D28F03F1-B874-4243-B6B4-96DF0A0260D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08" name="直線コネクタ 507">
          <a:extLst>
            <a:ext uri="{FF2B5EF4-FFF2-40B4-BE49-F238E27FC236}">
              <a16:creationId xmlns:a16="http://schemas.microsoft.com/office/drawing/2014/main" id="{EDD0E6EB-DF84-48D4-A4A9-AC2067781B82}"/>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09" name="【消防施設】&#10;一人当たり面積最大値テキスト">
          <a:extLst>
            <a:ext uri="{FF2B5EF4-FFF2-40B4-BE49-F238E27FC236}">
              <a16:creationId xmlns:a16="http://schemas.microsoft.com/office/drawing/2014/main" id="{4D1F58C5-EEBC-42B9-9D7B-89CC105AD829}"/>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0" name="直線コネクタ 509">
          <a:extLst>
            <a:ext uri="{FF2B5EF4-FFF2-40B4-BE49-F238E27FC236}">
              <a16:creationId xmlns:a16="http://schemas.microsoft.com/office/drawing/2014/main" id="{D2475B28-A757-44BE-82D2-869CCA6D6C47}"/>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511" name="【消防施設】&#10;一人当たり面積平均値テキスト">
          <a:extLst>
            <a:ext uri="{FF2B5EF4-FFF2-40B4-BE49-F238E27FC236}">
              <a16:creationId xmlns:a16="http://schemas.microsoft.com/office/drawing/2014/main" id="{370DEC98-65A7-4C9A-B669-D08F72B05B2D}"/>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2" name="フローチャート: 判断 511">
          <a:extLst>
            <a:ext uri="{FF2B5EF4-FFF2-40B4-BE49-F238E27FC236}">
              <a16:creationId xmlns:a16="http://schemas.microsoft.com/office/drawing/2014/main" id="{9E0C9A2A-BA7A-4CD6-828F-ED34B9645185}"/>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3" name="フローチャート: 判断 512">
          <a:extLst>
            <a:ext uri="{FF2B5EF4-FFF2-40B4-BE49-F238E27FC236}">
              <a16:creationId xmlns:a16="http://schemas.microsoft.com/office/drawing/2014/main" id="{312BB009-12A3-415E-9AA7-4B8417B9928F}"/>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4" name="フローチャート: 判断 513">
          <a:extLst>
            <a:ext uri="{FF2B5EF4-FFF2-40B4-BE49-F238E27FC236}">
              <a16:creationId xmlns:a16="http://schemas.microsoft.com/office/drawing/2014/main" id="{181E7BA5-BDE0-470E-BD62-D70670E5D046}"/>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15" name="フローチャート: 判断 514">
          <a:extLst>
            <a:ext uri="{FF2B5EF4-FFF2-40B4-BE49-F238E27FC236}">
              <a16:creationId xmlns:a16="http://schemas.microsoft.com/office/drawing/2014/main" id="{158C9E70-208A-4FCD-B95A-1E87B0B3CDAB}"/>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16" name="フローチャート: 判断 515">
          <a:extLst>
            <a:ext uri="{FF2B5EF4-FFF2-40B4-BE49-F238E27FC236}">
              <a16:creationId xmlns:a16="http://schemas.microsoft.com/office/drawing/2014/main" id="{EF8995AC-1489-4F55-A446-0916789675D6}"/>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1125BA97-8468-4C8C-BB2B-E7EB7512F01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222F6407-33A7-4615-BE1B-AADEC9D490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63B105A4-9F25-460A-872A-476E5EEADAD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5DBB2073-4E06-4334-A197-784AD4525B2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92C1437D-6BF1-4E37-AB3E-DBCE3C6A94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163974</xdr:rowOff>
    </xdr:from>
    <xdr:to>
      <xdr:col>116</xdr:col>
      <xdr:colOff>114300</xdr:colOff>
      <xdr:row>86</xdr:row>
      <xdr:rowOff>94124</xdr:rowOff>
    </xdr:to>
    <xdr:sp macro="" textlink="">
      <xdr:nvSpPr>
        <xdr:cNvPr id="522" name="楕円 521">
          <a:extLst>
            <a:ext uri="{FF2B5EF4-FFF2-40B4-BE49-F238E27FC236}">
              <a16:creationId xmlns:a16="http://schemas.microsoft.com/office/drawing/2014/main" id="{EA25447F-36B7-4B5F-8D1C-03364316BE56}"/>
            </a:ext>
          </a:extLst>
        </xdr:cNvPr>
        <xdr:cNvSpPr/>
      </xdr:nvSpPr>
      <xdr:spPr>
        <a:xfrm>
          <a:off x="22110700" y="147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123351</xdr:rowOff>
    </xdr:from>
    <xdr:ext cx="469744" cy="259045"/>
    <xdr:sp macro="" textlink="">
      <xdr:nvSpPr>
        <xdr:cNvPr id="523" name="【消防施設】&#10;一人当たり面積該当値テキスト">
          <a:extLst>
            <a:ext uri="{FF2B5EF4-FFF2-40B4-BE49-F238E27FC236}">
              <a16:creationId xmlns:a16="http://schemas.microsoft.com/office/drawing/2014/main" id="{620C2BDF-4D4E-413C-AC89-5F13664F3D54}"/>
            </a:ext>
          </a:extLst>
        </xdr:cNvPr>
        <xdr:cNvSpPr txBox="1"/>
      </xdr:nvSpPr>
      <xdr:spPr>
        <a:xfrm>
          <a:off x="22199600" y="1452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170833</xdr:rowOff>
    </xdr:from>
    <xdr:to>
      <xdr:col>112</xdr:col>
      <xdr:colOff>38100</xdr:colOff>
      <xdr:row>86</xdr:row>
      <xdr:rowOff>100983</xdr:rowOff>
    </xdr:to>
    <xdr:sp macro="" textlink="">
      <xdr:nvSpPr>
        <xdr:cNvPr id="524" name="楕円 523">
          <a:extLst>
            <a:ext uri="{FF2B5EF4-FFF2-40B4-BE49-F238E27FC236}">
              <a16:creationId xmlns:a16="http://schemas.microsoft.com/office/drawing/2014/main" id="{F3E12AC0-6053-4CBC-8411-07A73F3D34FE}"/>
            </a:ext>
          </a:extLst>
        </xdr:cNvPr>
        <xdr:cNvSpPr/>
      </xdr:nvSpPr>
      <xdr:spPr>
        <a:xfrm>
          <a:off x="21272500" y="1474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43324</xdr:rowOff>
    </xdr:from>
    <xdr:to>
      <xdr:col>116</xdr:col>
      <xdr:colOff>63500</xdr:colOff>
      <xdr:row>86</xdr:row>
      <xdr:rowOff>50183</xdr:rowOff>
    </xdr:to>
    <xdr:cxnSp macro="">
      <xdr:nvCxnSpPr>
        <xdr:cNvPr id="525" name="直線コネクタ 524">
          <a:extLst>
            <a:ext uri="{FF2B5EF4-FFF2-40B4-BE49-F238E27FC236}">
              <a16:creationId xmlns:a16="http://schemas.microsoft.com/office/drawing/2014/main" id="{31B96CD8-C779-42CD-A866-A12D543E58D2}"/>
            </a:ext>
          </a:extLst>
        </xdr:cNvPr>
        <xdr:cNvCxnSpPr/>
      </xdr:nvCxnSpPr>
      <xdr:spPr>
        <a:xfrm flipV="1">
          <a:off x="21323300" y="14788024"/>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1015</xdr:rowOff>
    </xdr:from>
    <xdr:to>
      <xdr:col>107</xdr:col>
      <xdr:colOff>101600</xdr:colOff>
      <xdr:row>86</xdr:row>
      <xdr:rowOff>102615</xdr:rowOff>
    </xdr:to>
    <xdr:sp macro="" textlink="">
      <xdr:nvSpPr>
        <xdr:cNvPr id="526" name="楕円 525">
          <a:extLst>
            <a:ext uri="{FF2B5EF4-FFF2-40B4-BE49-F238E27FC236}">
              <a16:creationId xmlns:a16="http://schemas.microsoft.com/office/drawing/2014/main" id="{6DA5008A-A5DD-4116-ADA4-459811D4E1D2}"/>
            </a:ext>
          </a:extLst>
        </xdr:cNvPr>
        <xdr:cNvSpPr/>
      </xdr:nvSpPr>
      <xdr:spPr>
        <a:xfrm>
          <a:off x="20383500" y="1474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50183</xdr:rowOff>
    </xdr:from>
    <xdr:to>
      <xdr:col>111</xdr:col>
      <xdr:colOff>177800</xdr:colOff>
      <xdr:row>86</xdr:row>
      <xdr:rowOff>51815</xdr:rowOff>
    </xdr:to>
    <xdr:cxnSp macro="">
      <xdr:nvCxnSpPr>
        <xdr:cNvPr id="527" name="直線コネクタ 526">
          <a:extLst>
            <a:ext uri="{FF2B5EF4-FFF2-40B4-BE49-F238E27FC236}">
              <a16:creationId xmlns:a16="http://schemas.microsoft.com/office/drawing/2014/main" id="{DAF4E5F0-04AB-409A-B57F-7F91938B8747}"/>
            </a:ext>
          </a:extLst>
        </xdr:cNvPr>
        <xdr:cNvCxnSpPr/>
      </xdr:nvCxnSpPr>
      <xdr:spPr>
        <a:xfrm flipV="1">
          <a:off x="20434300" y="1479488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6894</xdr:rowOff>
    </xdr:from>
    <xdr:to>
      <xdr:col>102</xdr:col>
      <xdr:colOff>165100</xdr:colOff>
      <xdr:row>86</xdr:row>
      <xdr:rowOff>108494</xdr:rowOff>
    </xdr:to>
    <xdr:sp macro="" textlink="">
      <xdr:nvSpPr>
        <xdr:cNvPr id="528" name="楕円 527">
          <a:extLst>
            <a:ext uri="{FF2B5EF4-FFF2-40B4-BE49-F238E27FC236}">
              <a16:creationId xmlns:a16="http://schemas.microsoft.com/office/drawing/2014/main" id="{284F5200-2FAE-46F0-96DF-EAA5EB0266A9}"/>
            </a:ext>
          </a:extLst>
        </xdr:cNvPr>
        <xdr:cNvSpPr/>
      </xdr:nvSpPr>
      <xdr:spPr>
        <a:xfrm>
          <a:off x="19494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51815</xdr:rowOff>
    </xdr:from>
    <xdr:to>
      <xdr:col>107</xdr:col>
      <xdr:colOff>50800</xdr:colOff>
      <xdr:row>86</xdr:row>
      <xdr:rowOff>57694</xdr:rowOff>
    </xdr:to>
    <xdr:cxnSp macro="">
      <xdr:nvCxnSpPr>
        <xdr:cNvPr id="529" name="直線コネクタ 528">
          <a:extLst>
            <a:ext uri="{FF2B5EF4-FFF2-40B4-BE49-F238E27FC236}">
              <a16:creationId xmlns:a16="http://schemas.microsoft.com/office/drawing/2014/main" id="{B38D911B-7DA5-4F02-89D6-C854393DDDE5}"/>
            </a:ext>
          </a:extLst>
        </xdr:cNvPr>
        <xdr:cNvCxnSpPr/>
      </xdr:nvCxnSpPr>
      <xdr:spPr>
        <a:xfrm flipV="1">
          <a:off x="19545300" y="14796515"/>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30" name="n_1aveValue【消防施設】&#10;一人当たり面積">
          <a:extLst>
            <a:ext uri="{FF2B5EF4-FFF2-40B4-BE49-F238E27FC236}">
              <a16:creationId xmlns:a16="http://schemas.microsoft.com/office/drawing/2014/main" id="{C9E52C99-C857-49F4-99D1-DEC7979A29E0}"/>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531" name="n_2aveValue【消防施設】&#10;一人当たり面積">
          <a:extLst>
            <a:ext uri="{FF2B5EF4-FFF2-40B4-BE49-F238E27FC236}">
              <a16:creationId xmlns:a16="http://schemas.microsoft.com/office/drawing/2014/main" id="{D957A017-CD78-42E6-8441-8E2BFD702630}"/>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532" name="n_3aveValue【消防施設】&#10;一人当たり面積">
          <a:extLst>
            <a:ext uri="{FF2B5EF4-FFF2-40B4-BE49-F238E27FC236}">
              <a16:creationId xmlns:a16="http://schemas.microsoft.com/office/drawing/2014/main" id="{70C3A272-0573-420A-A5E7-B3635EFEA118}"/>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533" name="n_4aveValue【消防施設】&#10;一人当たり面積">
          <a:extLst>
            <a:ext uri="{FF2B5EF4-FFF2-40B4-BE49-F238E27FC236}">
              <a16:creationId xmlns:a16="http://schemas.microsoft.com/office/drawing/2014/main" id="{FAB8B632-67D4-4DC5-A688-0DC9ADC43B9D}"/>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117510</xdr:rowOff>
    </xdr:from>
    <xdr:ext cx="469744" cy="259045"/>
    <xdr:sp macro="" textlink="">
      <xdr:nvSpPr>
        <xdr:cNvPr id="534" name="n_1mainValue【消防施設】&#10;一人当たり面積">
          <a:extLst>
            <a:ext uri="{FF2B5EF4-FFF2-40B4-BE49-F238E27FC236}">
              <a16:creationId xmlns:a16="http://schemas.microsoft.com/office/drawing/2014/main" id="{AF1750A5-8393-4DB0-9D8F-4BC9DB9D7E1B}"/>
            </a:ext>
          </a:extLst>
        </xdr:cNvPr>
        <xdr:cNvSpPr txBox="1"/>
      </xdr:nvSpPr>
      <xdr:spPr>
        <a:xfrm>
          <a:off x="21075727" y="1451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119142</xdr:rowOff>
    </xdr:from>
    <xdr:ext cx="469744" cy="259045"/>
    <xdr:sp macro="" textlink="">
      <xdr:nvSpPr>
        <xdr:cNvPr id="535" name="n_2mainValue【消防施設】&#10;一人当たり面積">
          <a:extLst>
            <a:ext uri="{FF2B5EF4-FFF2-40B4-BE49-F238E27FC236}">
              <a16:creationId xmlns:a16="http://schemas.microsoft.com/office/drawing/2014/main" id="{12CAC6CF-B4FF-4CC5-B017-806C3CDB45FD}"/>
            </a:ext>
          </a:extLst>
        </xdr:cNvPr>
        <xdr:cNvSpPr txBox="1"/>
      </xdr:nvSpPr>
      <xdr:spPr>
        <a:xfrm>
          <a:off x="20199427" y="1452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125021</xdr:rowOff>
    </xdr:from>
    <xdr:ext cx="469744" cy="259045"/>
    <xdr:sp macro="" textlink="">
      <xdr:nvSpPr>
        <xdr:cNvPr id="536" name="n_3mainValue【消防施設】&#10;一人当たり面積">
          <a:extLst>
            <a:ext uri="{FF2B5EF4-FFF2-40B4-BE49-F238E27FC236}">
              <a16:creationId xmlns:a16="http://schemas.microsoft.com/office/drawing/2014/main" id="{3212E2BF-B1F4-4488-B8FA-1A474EDAA201}"/>
            </a:ext>
          </a:extLst>
        </xdr:cNvPr>
        <xdr:cNvSpPr txBox="1"/>
      </xdr:nvSpPr>
      <xdr:spPr>
        <a:xfrm>
          <a:off x="19310427" y="1452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FC4B22EA-B545-4AA8-AC8E-248A40BFB63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745011B7-AD9C-48F0-A978-419BA07AA5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BBF5A32C-9D0E-4C64-A9B3-0A5471284D2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B12BED02-48AD-4551-AEAB-7246A5F8D96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D9E583D7-98BA-4B46-BE94-F82F7BFF144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4B8CF825-2F51-45EE-8370-ED8D2F3A939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2A948058-18EC-4E8D-855B-6B47BE1070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663A4CCE-C3EE-472E-B0C7-EA803D2F6E0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D7DF08DC-85BB-48E0-BD77-571B5288E4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D90270D3-B722-4FA2-B3C1-1B8C75F4A8B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A1B73D06-C3D7-4DD1-B0BD-12D43CA9705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a:extLst>
            <a:ext uri="{FF2B5EF4-FFF2-40B4-BE49-F238E27FC236}">
              <a16:creationId xmlns:a16="http://schemas.microsoft.com/office/drawing/2014/main" id="{ADBE20AB-5320-412E-A4A4-C32A939FAA3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a:extLst>
            <a:ext uri="{FF2B5EF4-FFF2-40B4-BE49-F238E27FC236}">
              <a16:creationId xmlns:a16="http://schemas.microsoft.com/office/drawing/2014/main" id="{5EEE113D-66C3-44CD-A797-35C6FE47722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a:extLst>
            <a:ext uri="{FF2B5EF4-FFF2-40B4-BE49-F238E27FC236}">
              <a16:creationId xmlns:a16="http://schemas.microsoft.com/office/drawing/2014/main" id="{6F83E0EF-845C-4D13-BAB9-CE239FF97E7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a:extLst>
            <a:ext uri="{FF2B5EF4-FFF2-40B4-BE49-F238E27FC236}">
              <a16:creationId xmlns:a16="http://schemas.microsoft.com/office/drawing/2014/main" id="{976D7396-FB73-40AF-B3E6-CAE4AAD9DA5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a:extLst>
            <a:ext uri="{FF2B5EF4-FFF2-40B4-BE49-F238E27FC236}">
              <a16:creationId xmlns:a16="http://schemas.microsoft.com/office/drawing/2014/main" id="{B74C402E-A608-4049-BCF9-17B8CD76023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a:extLst>
            <a:ext uri="{FF2B5EF4-FFF2-40B4-BE49-F238E27FC236}">
              <a16:creationId xmlns:a16="http://schemas.microsoft.com/office/drawing/2014/main" id="{C61B18EF-CD07-41E3-9460-C3BD8A0023E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a:extLst>
            <a:ext uri="{FF2B5EF4-FFF2-40B4-BE49-F238E27FC236}">
              <a16:creationId xmlns:a16="http://schemas.microsoft.com/office/drawing/2014/main" id="{2ED67514-1268-4058-A91D-029F0B98595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a:extLst>
            <a:ext uri="{FF2B5EF4-FFF2-40B4-BE49-F238E27FC236}">
              <a16:creationId xmlns:a16="http://schemas.microsoft.com/office/drawing/2014/main" id="{DAD053DF-7821-47DD-B125-AF45ADD15D9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a:extLst>
            <a:ext uri="{FF2B5EF4-FFF2-40B4-BE49-F238E27FC236}">
              <a16:creationId xmlns:a16="http://schemas.microsoft.com/office/drawing/2014/main" id="{445C6285-FF8F-40C7-8E7E-4DB73A1FD47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a:extLst>
            <a:ext uri="{FF2B5EF4-FFF2-40B4-BE49-F238E27FC236}">
              <a16:creationId xmlns:a16="http://schemas.microsoft.com/office/drawing/2014/main" id="{290A18FF-5085-4F35-B0D6-B9056BB95A8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a:extLst>
            <a:ext uri="{FF2B5EF4-FFF2-40B4-BE49-F238E27FC236}">
              <a16:creationId xmlns:a16="http://schemas.microsoft.com/office/drawing/2014/main" id="{A211753C-69C5-4BF1-9256-38B34569CE8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a:extLst>
            <a:ext uri="{FF2B5EF4-FFF2-40B4-BE49-F238E27FC236}">
              <a16:creationId xmlns:a16="http://schemas.microsoft.com/office/drawing/2014/main" id="{1295398F-DD69-4F86-B205-EE6D30A1E67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A8759CA5-8D13-4E86-94C4-F554DE0A70D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B62F61BC-8EC0-469E-AD4B-62934DB535B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62" name="直線コネクタ 561">
          <a:extLst>
            <a:ext uri="{FF2B5EF4-FFF2-40B4-BE49-F238E27FC236}">
              <a16:creationId xmlns:a16="http://schemas.microsoft.com/office/drawing/2014/main" id="{64BD1E50-9CEB-451F-8430-19E21C488A39}"/>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3" name="【庁舎】&#10;有形固定資産減価償却率最小値テキスト">
          <a:extLst>
            <a:ext uri="{FF2B5EF4-FFF2-40B4-BE49-F238E27FC236}">
              <a16:creationId xmlns:a16="http://schemas.microsoft.com/office/drawing/2014/main" id="{8BE68464-64E6-4540-B2A5-FE7B85AA3EB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4" name="直線コネクタ 563">
          <a:extLst>
            <a:ext uri="{FF2B5EF4-FFF2-40B4-BE49-F238E27FC236}">
              <a16:creationId xmlns:a16="http://schemas.microsoft.com/office/drawing/2014/main" id="{7F1BEF95-66F0-4DB5-BF5D-9942311BA12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65" name="【庁舎】&#10;有形固定資産減価償却率最大値テキスト">
          <a:extLst>
            <a:ext uri="{FF2B5EF4-FFF2-40B4-BE49-F238E27FC236}">
              <a16:creationId xmlns:a16="http://schemas.microsoft.com/office/drawing/2014/main" id="{846E4CCA-9A75-4814-A04C-FFA33E5E52A2}"/>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66" name="直線コネクタ 565">
          <a:extLst>
            <a:ext uri="{FF2B5EF4-FFF2-40B4-BE49-F238E27FC236}">
              <a16:creationId xmlns:a16="http://schemas.microsoft.com/office/drawing/2014/main" id="{2FA52FD3-9576-4152-9D52-7D60F9106385}"/>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67" name="【庁舎】&#10;有形固定資産減価償却率平均値テキスト">
          <a:extLst>
            <a:ext uri="{FF2B5EF4-FFF2-40B4-BE49-F238E27FC236}">
              <a16:creationId xmlns:a16="http://schemas.microsoft.com/office/drawing/2014/main" id="{4F9D5279-0F73-4A94-BB93-3013863A884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68" name="フローチャート: 判断 567">
          <a:extLst>
            <a:ext uri="{FF2B5EF4-FFF2-40B4-BE49-F238E27FC236}">
              <a16:creationId xmlns:a16="http://schemas.microsoft.com/office/drawing/2014/main" id="{E41BD935-30C7-4EC3-9B28-8A8BACEA65FB}"/>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69" name="フローチャート: 判断 568">
          <a:extLst>
            <a:ext uri="{FF2B5EF4-FFF2-40B4-BE49-F238E27FC236}">
              <a16:creationId xmlns:a16="http://schemas.microsoft.com/office/drawing/2014/main" id="{AB64D154-E81F-4538-B23C-FF9954E41B3E}"/>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0" name="フローチャート: 判断 569">
          <a:extLst>
            <a:ext uri="{FF2B5EF4-FFF2-40B4-BE49-F238E27FC236}">
              <a16:creationId xmlns:a16="http://schemas.microsoft.com/office/drawing/2014/main" id="{23E59F9D-803E-410D-A162-0DA98C0EAE8A}"/>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1" name="フローチャート: 判断 570">
          <a:extLst>
            <a:ext uri="{FF2B5EF4-FFF2-40B4-BE49-F238E27FC236}">
              <a16:creationId xmlns:a16="http://schemas.microsoft.com/office/drawing/2014/main" id="{45F8462B-B51C-44AE-97C7-120A18B6F215}"/>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72" name="フローチャート: 判断 571">
          <a:extLst>
            <a:ext uri="{FF2B5EF4-FFF2-40B4-BE49-F238E27FC236}">
              <a16:creationId xmlns:a16="http://schemas.microsoft.com/office/drawing/2014/main" id="{4F9CA4D3-93C7-4C39-AEC9-398A53C74AF3}"/>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953B27FB-99B0-40E0-9656-5A2B94615D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49247F3A-FEF7-4DD0-BFA8-6947BEDDE87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218ED301-8EFD-4B36-8155-3CA0381768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8C7400B5-59D7-434E-9B6A-B913C2610AA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C10A40F0-7EE4-4D08-9C81-4D16423040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121738</xdr:rowOff>
    </xdr:from>
    <xdr:to>
      <xdr:col>85</xdr:col>
      <xdr:colOff>177800</xdr:colOff>
      <xdr:row>109</xdr:row>
      <xdr:rowOff>51888</xdr:rowOff>
    </xdr:to>
    <xdr:sp macro="" textlink="">
      <xdr:nvSpPr>
        <xdr:cNvPr id="578" name="楕円 577">
          <a:extLst>
            <a:ext uri="{FF2B5EF4-FFF2-40B4-BE49-F238E27FC236}">
              <a16:creationId xmlns:a16="http://schemas.microsoft.com/office/drawing/2014/main" id="{CB64DA32-75EF-4BE5-8E53-C5160C021281}"/>
            </a:ext>
          </a:extLst>
        </xdr:cNvPr>
        <xdr:cNvSpPr/>
      </xdr:nvSpPr>
      <xdr:spPr>
        <a:xfrm>
          <a:off x="162687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36665</xdr:rowOff>
    </xdr:from>
    <xdr:ext cx="405111" cy="259045"/>
    <xdr:sp macro="" textlink="">
      <xdr:nvSpPr>
        <xdr:cNvPr id="579" name="【庁舎】&#10;有形固定資産減価償却率該当値テキスト">
          <a:extLst>
            <a:ext uri="{FF2B5EF4-FFF2-40B4-BE49-F238E27FC236}">
              <a16:creationId xmlns:a16="http://schemas.microsoft.com/office/drawing/2014/main" id="{36A6B04D-2902-4E4F-AB2C-D273C992E289}"/>
            </a:ext>
          </a:extLst>
        </xdr:cNvPr>
        <xdr:cNvSpPr txBox="1"/>
      </xdr:nvSpPr>
      <xdr:spPr>
        <a:xfrm>
          <a:off x="16357600" y="18553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120106</xdr:rowOff>
    </xdr:from>
    <xdr:to>
      <xdr:col>81</xdr:col>
      <xdr:colOff>101600</xdr:colOff>
      <xdr:row>109</xdr:row>
      <xdr:rowOff>50256</xdr:rowOff>
    </xdr:to>
    <xdr:sp macro="" textlink="">
      <xdr:nvSpPr>
        <xdr:cNvPr id="580" name="楕円 579">
          <a:extLst>
            <a:ext uri="{FF2B5EF4-FFF2-40B4-BE49-F238E27FC236}">
              <a16:creationId xmlns:a16="http://schemas.microsoft.com/office/drawing/2014/main" id="{8D962CC1-653D-4714-A44A-DA13107CA5FC}"/>
            </a:ext>
          </a:extLst>
        </xdr:cNvPr>
        <xdr:cNvSpPr/>
      </xdr:nvSpPr>
      <xdr:spPr>
        <a:xfrm>
          <a:off x="15430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170906</xdr:rowOff>
    </xdr:from>
    <xdr:to>
      <xdr:col>85</xdr:col>
      <xdr:colOff>127000</xdr:colOff>
      <xdr:row>109</xdr:row>
      <xdr:rowOff>1088</xdr:rowOff>
    </xdr:to>
    <xdr:cxnSp macro="">
      <xdr:nvCxnSpPr>
        <xdr:cNvPr id="581" name="直線コネクタ 580">
          <a:extLst>
            <a:ext uri="{FF2B5EF4-FFF2-40B4-BE49-F238E27FC236}">
              <a16:creationId xmlns:a16="http://schemas.microsoft.com/office/drawing/2014/main" id="{D36F0E8A-A533-4CA4-AF2D-D8758E6F593C}"/>
            </a:ext>
          </a:extLst>
        </xdr:cNvPr>
        <xdr:cNvCxnSpPr/>
      </xdr:nvCxnSpPr>
      <xdr:spPr>
        <a:xfrm>
          <a:off x="15481300" y="1868750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116839</xdr:rowOff>
    </xdr:from>
    <xdr:to>
      <xdr:col>76</xdr:col>
      <xdr:colOff>165100</xdr:colOff>
      <xdr:row>109</xdr:row>
      <xdr:rowOff>46989</xdr:rowOff>
    </xdr:to>
    <xdr:sp macro="" textlink="">
      <xdr:nvSpPr>
        <xdr:cNvPr id="582" name="楕円 581">
          <a:extLst>
            <a:ext uri="{FF2B5EF4-FFF2-40B4-BE49-F238E27FC236}">
              <a16:creationId xmlns:a16="http://schemas.microsoft.com/office/drawing/2014/main" id="{EC6D2931-21DE-420D-9F6A-96272D1B0E87}"/>
            </a:ext>
          </a:extLst>
        </xdr:cNvPr>
        <xdr:cNvSpPr/>
      </xdr:nvSpPr>
      <xdr:spPr>
        <a:xfrm>
          <a:off x="14541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167639</xdr:rowOff>
    </xdr:from>
    <xdr:to>
      <xdr:col>81</xdr:col>
      <xdr:colOff>50800</xdr:colOff>
      <xdr:row>108</xdr:row>
      <xdr:rowOff>170906</xdr:rowOff>
    </xdr:to>
    <xdr:cxnSp macro="">
      <xdr:nvCxnSpPr>
        <xdr:cNvPr id="583" name="直線コネクタ 582">
          <a:extLst>
            <a:ext uri="{FF2B5EF4-FFF2-40B4-BE49-F238E27FC236}">
              <a16:creationId xmlns:a16="http://schemas.microsoft.com/office/drawing/2014/main" id="{A18A5CBF-BD37-4E1E-813D-BB2DA3949D40}"/>
            </a:ext>
          </a:extLst>
        </xdr:cNvPr>
        <xdr:cNvCxnSpPr/>
      </xdr:nvCxnSpPr>
      <xdr:spPr>
        <a:xfrm>
          <a:off x="14592300" y="186842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113574</xdr:rowOff>
    </xdr:from>
    <xdr:to>
      <xdr:col>72</xdr:col>
      <xdr:colOff>38100</xdr:colOff>
      <xdr:row>109</xdr:row>
      <xdr:rowOff>43724</xdr:rowOff>
    </xdr:to>
    <xdr:sp macro="" textlink="">
      <xdr:nvSpPr>
        <xdr:cNvPr id="584" name="楕円 583">
          <a:extLst>
            <a:ext uri="{FF2B5EF4-FFF2-40B4-BE49-F238E27FC236}">
              <a16:creationId xmlns:a16="http://schemas.microsoft.com/office/drawing/2014/main" id="{E85B1DB7-F63F-4E15-9735-EF77A8FFB32E}"/>
            </a:ext>
          </a:extLst>
        </xdr:cNvPr>
        <xdr:cNvSpPr/>
      </xdr:nvSpPr>
      <xdr:spPr>
        <a:xfrm>
          <a:off x="13652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164374</xdr:rowOff>
    </xdr:from>
    <xdr:to>
      <xdr:col>76</xdr:col>
      <xdr:colOff>114300</xdr:colOff>
      <xdr:row>108</xdr:row>
      <xdr:rowOff>167639</xdr:rowOff>
    </xdr:to>
    <xdr:cxnSp macro="">
      <xdr:nvCxnSpPr>
        <xdr:cNvPr id="585" name="直線コネクタ 584">
          <a:extLst>
            <a:ext uri="{FF2B5EF4-FFF2-40B4-BE49-F238E27FC236}">
              <a16:creationId xmlns:a16="http://schemas.microsoft.com/office/drawing/2014/main" id="{15786937-E51D-4813-B9F7-D01358459A5C}"/>
            </a:ext>
          </a:extLst>
        </xdr:cNvPr>
        <xdr:cNvCxnSpPr/>
      </xdr:nvCxnSpPr>
      <xdr:spPr>
        <a:xfrm>
          <a:off x="13703300" y="1868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111942</xdr:rowOff>
    </xdr:from>
    <xdr:to>
      <xdr:col>67</xdr:col>
      <xdr:colOff>101600</xdr:colOff>
      <xdr:row>109</xdr:row>
      <xdr:rowOff>42092</xdr:rowOff>
    </xdr:to>
    <xdr:sp macro="" textlink="">
      <xdr:nvSpPr>
        <xdr:cNvPr id="586" name="楕円 585">
          <a:extLst>
            <a:ext uri="{FF2B5EF4-FFF2-40B4-BE49-F238E27FC236}">
              <a16:creationId xmlns:a16="http://schemas.microsoft.com/office/drawing/2014/main" id="{E32B53D9-6F6D-4B59-9A17-237734D2659D}"/>
            </a:ext>
          </a:extLst>
        </xdr:cNvPr>
        <xdr:cNvSpPr/>
      </xdr:nvSpPr>
      <xdr:spPr>
        <a:xfrm>
          <a:off x="12763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162742</xdr:rowOff>
    </xdr:from>
    <xdr:to>
      <xdr:col>71</xdr:col>
      <xdr:colOff>177800</xdr:colOff>
      <xdr:row>108</xdr:row>
      <xdr:rowOff>164374</xdr:rowOff>
    </xdr:to>
    <xdr:cxnSp macro="">
      <xdr:nvCxnSpPr>
        <xdr:cNvPr id="587" name="直線コネクタ 586">
          <a:extLst>
            <a:ext uri="{FF2B5EF4-FFF2-40B4-BE49-F238E27FC236}">
              <a16:creationId xmlns:a16="http://schemas.microsoft.com/office/drawing/2014/main" id="{C89C5CB2-47E2-45CA-9A34-13EFCA8E074E}"/>
            </a:ext>
          </a:extLst>
        </xdr:cNvPr>
        <xdr:cNvCxnSpPr/>
      </xdr:nvCxnSpPr>
      <xdr:spPr>
        <a:xfrm>
          <a:off x="12814300" y="186793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88" name="n_1aveValue【庁舎】&#10;有形固定資産減価償却率">
          <a:extLst>
            <a:ext uri="{FF2B5EF4-FFF2-40B4-BE49-F238E27FC236}">
              <a16:creationId xmlns:a16="http://schemas.microsoft.com/office/drawing/2014/main" id="{A569FB6C-8E32-459C-9931-1583FB3608AC}"/>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89" name="n_2aveValue【庁舎】&#10;有形固定資産減価償却率">
          <a:extLst>
            <a:ext uri="{FF2B5EF4-FFF2-40B4-BE49-F238E27FC236}">
              <a16:creationId xmlns:a16="http://schemas.microsoft.com/office/drawing/2014/main" id="{A7089925-58C3-4BE3-8A77-C003DDCF4194}"/>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0" name="n_3aveValue【庁舎】&#10;有形固定資産減価償却率">
          <a:extLst>
            <a:ext uri="{FF2B5EF4-FFF2-40B4-BE49-F238E27FC236}">
              <a16:creationId xmlns:a16="http://schemas.microsoft.com/office/drawing/2014/main" id="{586A0C91-4578-4509-BA47-C9A8DF4B22A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1" name="n_4aveValue【庁舎】&#10;有形固定資産減価償却率">
          <a:extLst>
            <a:ext uri="{FF2B5EF4-FFF2-40B4-BE49-F238E27FC236}">
              <a16:creationId xmlns:a16="http://schemas.microsoft.com/office/drawing/2014/main" id="{9F99BA8E-EED5-4299-810C-4D7413990C11}"/>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41383</xdr:rowOff>
    </xdr:from>
    <xdr:ext cx="405111" cy="259045"/>
    <xdr:sp macro="" textlink="">
      <xdr:nvSpPr>
        <xdr:cNvPr id="592" name="n_1mainValue【庁舎】&#10;有形固定資産減価償却率">
          <a:extLst>
            <a:ext uri="{FF2B5EF4-FFF2-40B4-BE49-F238E27FC236}">
              <a16:creationId xmlns:a16="http://schemas.microsoft.com/office/drawing/2014/main" id="{20ABE061-2F2D-43AD-A310-1E08AFB3735A}"/>
            </a:ext>
          </a:extLst>
        </xdr:cNvPr>
        <xdr:cNvSpPr txBox="1"/>
      </xdr:nvSpPr>
      <xdr:spPr>
        <a:xfrm>
          <a:off x="15266044" y="1872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38116</xdr:rowOff>
    </xdr:from>
    <xdr:ext cx="405111" cy="259045"/>
    <xdr:sp macro="" textlink="">
      <xdr:nvSpPr>
        <xdr:cNvPr id="593" name="n_2mainValue【庁舎】&#10;有形固定資産減価償却率">
          <a:extLst>
            <a:ext uri="{FF2B5EF4-FFF2-40B4-BE49-F238E27FC236}">
              <a16:creationId xmlns:a16="http://schemas.microsoft.com/office/drawing/2014/main" id="{1475B8C3-FE75-417C-BF9E-793A8E2485EB}"/>
            </a:ext>
          </a:extLst>
        </xdr:cNvPr>
        <xdr:cNvSpPr txBox="1"/>
      </xdr:nvSpPr>
      <xdr:spPr>
        <a:xfrm>
          <a:off x="14389744" y="1872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34851</xdr:rowOff>
    </xdr:from>
    <xdr:ext cx="405111" cy="259045"/>
    <xdr:sp macro="" textlink="">
      <xdr:nvSpPr>
        <xdr:cNvPr id="594" name="n_3mainValue【庁舎】&#10;有形固定資産減価償却率">
          <a:extLst>
            <a:ext uri="{FF2B5EF4-FFF2-40B4-BE49-F238E27FC236}">
              <a16:creationId xmlns:a16="http://schemas.microsoft.com/office/drawing/2014/main" id="{39021A02-81CA-46DC-A9E1-1C558198F668}"/>
            </a:ext>
          </a:extLst>
        </xdr:cNvPr>
        <xdr:cNvSpPr txBox="1"/>
      </xdr:nvSpPr>
      <xdr:spPr>
        <a:xfrm>
          <a:off x="13500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33219</xdr:rowOff>
    </xdr:from>
    <xdr:ext cx="405111" cy="259045"/>
    <xdr:sp macro="" textlink="">
      <xdr:nvSpPr>
        <xdr:cNvPr id="595" name="n_4mainValue【庁舎】&#10;有形固定資産減価償却率">
          <a:extLst>
            <a:ext uri="{FF2B5EF4-FFF2-40B4-BE49-F238E27FC236}">
              <a16:creationId xmlns:a16="http://schemas.microsoft.com/office/drawing/2014/main" id="{5A89C828-9300-40EE-973E-989CA4A2570B}"/>
            </a:ext>
          </a:extLst>
        </xdr:cNvPr>
        <xdr:cNvSpPr txBox="1"/>
      </xdr:nvSpPr>
      <xdr:spPr>
        <a:xfrm>
          <a:off x="12611744" y="1872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43622ED5-F2F9-44C6-B858-88891885148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8E0CB31C-6B41-44B9-B7FA-BEEC67F5784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32B63D1B-0514-44EA-A689-A6046DC3A4E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87C9C4B9-E0EE-44A3-A1C1-34895B3ED1F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D26C8F49-D5A8-4F4B-8398-52E373099D7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20BEE022-22AF-48A9-A33B-E874C9C6F0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6500DDE5-CE29-4748-B671-0602045F04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9E54B528-FBCF-43B2-B784-51304CA9AB1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30922728-13BA-44A1-83E3-F8DE7EEE11E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329941FE-A4C9-4300-A171-8C23972B2D1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6" name="直線コネクタ 605">
          <a:extLst>
            <a:ext uri="{FF2B5EF4-FFF2-40B4-BE49-F238E27FC236}">
              <a16:creationId xmlns:a16="http://schemas.microsoft.com/office/drawing/2014/main" id="{796409C4-4089-406C-89CF-FA92E343CC9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7" name="テキスト ボックス 606">
          <a:extLst>
            <a:ext uri="{FF2B5EF4-FFF2-40B4-BE49-F238E27FC236}">
              <a16:creationId xmlns:a16="http://schemas.microsoft.com/office/drawing/2014/main" id="{41E387FA-7B46-436E-8013-9AA51D0A047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8" name="直線コネクタ 607">
          <a:extLst>
            <a:ext uri="{FF2B5EF4-FFF2-40B4-BE49-F238E27FC236}">
              <a16:creationId xmlns:a16="http://schemas.microsoft.com/office/drawing/2014/main" id="{732F91D2-9E55-4ECA-A5E7-6ED3ABD3EF9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9" name="テキスト ボックス 608">
          <a:extLst>
            <a:ext uri="{FF2B5EF4-FFF2-40B4-BE49-F238E27FC236}">
              <a16:creationId xmlns:a16="http://schemas.microsoft.com/office/drawing/2014/main" id="{1F3510FD-B89F-4E41-B1FF-C2D83E5040F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0" name="直線コネクタ 609">
          <a:extLst>
            <a:ext uri="{FF2B5EF4-FFF2-40B4-BE49-F238E27FC236}">
              <a16:creationId xmlns:a16="http://schemas.microsoft.com/office/drawing/2014/main" id="{1949FE05-3AA0-4492-8609-D97821BD56B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1" name="テキスト ボックス 610">
          <a:extLst>
            <a:ext uri="{FF2B5EF4-FFF2-40B4-BE49-F238E27FC236}">
              <a16:creationId xmlns:a16="http://schemas.microsoft.com/office/drawing/2014/main" id="{0EE991D9-E73B-4435-BE79-BA62B93AF59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2" name="直線コネクタ 611">
          <a:extLst>
            <a:ext uri="{FF2B5EF4-FFF2-40B4-BE49-F238E27FC236}">
              <a16:creationId xmlns:a16="http://schemas.microsoft.com/office/drawing/2014/main" id="{DBFC2306-651D-4395-B921-EB766F2A104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3" name="テキスト ボックス 612">
          <a:extLst>
            <a:ext uri="{FF2B5EF4-FFF2-40B4-BE49-F238E27FC236}">
              <a16:creationId xmlns:a16="http://schemas.microsoft.com/office/drawing/2014/main" id="{681B25D2-3A08-4EBE-BEB3-A6D9A4593B2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4" name="直線コネクタ 613">
          <a:extLst>
            <a:ext uri="{FF2B5EF4-FFF2-40B4-BE49-F238E27FC236}">
              <a16:creationId xmlns:a16="http://schemas.microsoft.com/office/drawing/2014/main" id="{3926320B-EAF3-44EF-B8EB-E153D189EE0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5" name="テキスト ボックス 614">
          <a:extLst>
            <a:ext uri="{FF2B5EF4-FFF2-40B4-BE49-F238E27FC236}">
              <a16:creationId xmlns:a16="http://schemas.microsoft.com/office/drawing/2014/main" id="{3DCFF79F-A009-414B-88A4-562C9BD17384}"/>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805D7EB9-48C2-4152-BF1A-D0F09413AF2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17" name="テキスト ボックス 616">
          <a:extLst>
            <a:ext uri="{FF2B5EF4-FFF2-40B4-BE49-F238E27FC236}">
              <a16:creationId xmlns:a16="http://schemas.microsoft.com/office/drawing/2014/main" id="{B964259B-92A8-4E91-9CE4-66ADC843A41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2D21A18A-203B-482F-9B86-35799EF7FB5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19" name="直線コネクタ 618">
          <a:extLst>
            <a:ext uri="{FF2B5EF4-FFF2-40B4-BE49-F238E27FC236}">
              <a16:creationId xmlns:a16="http://schemas.microsoft.com/office/drawing/2014/main" id="{DAA4E503-96EB-4F15-B199-91777A14AF6F}"/>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0" name="【庁舎】&#10;一人当たり面積最小値テキスト">
          <a:extLst>
            <a:ext uri="{FF2B5EF4-FFF2-40B4-BE49-F238E27FC236}">
              <a16:creationId xmlns:a16="http://schemas.microsoft.com/office/drawing/2014/main" id="{443885A1-D30D-4740-8654-C8CE0AC88B9D}"/>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1" name="直線コネクタ 620">
          <a:extLst>
            <a:ext uri="{FF2B5EF4-FFF2-40B4-BE49-F238E27FC236}">
              <a16:creationId xmlns:a16="http://schemas.microsoft.com/office/drawing/2014/main" id="{64F74C5F-B9AC-4471-86F2-ADE3CFFE95B5}"/>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22" name="【庁舎】&#10;一人当たり面積最大値テキスト">
          <a:extLst>
            <a:ext uri="{FF2B5EF4-FFF2-40B4-BE49-F238E27FC236}">
              <a16:creationId xmlns:a16="http://schemas.microsoft.com/office/drawing/2014/main" id="{6CDBA89B-B809-4238-9D08-7674FB76701B}"/>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23" name="直線コネクタ 622">
          <a:extLst>
            <a:ext uri="{FF2B5EF4-FFF2-40B4-BE49-F238E27FC236}">
              <a16:creationId xmlns:a16="http://schemas.microsoft.com/office/drawing/2014/main" id="{709D0996-EE9A-4F03-9CFA-099180ADCDE4}"/>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24" name="【庁舎】&#10;一人当たり面積平均値テキスト">
          <a:extLst>
            <a:ext uri="{FF2B5EF4-FFF2-40B4-BE49-F238E27FC236}">
              <a16:creationId xmlns:a16="http://schemas.microsoft.com/office/drawing/2014/main" id="{E264B0C1-C1F8-4317-A5AD-6330DAF6CDAF}"/>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25" name="フローチャート: 判断 624">
          <a:extLst>
            <a:ext uri="{FF2B5EF4-FFF2-40B4-BE49-F238E27FC236}">
              <a16:creationId xmlns:a16="http://schemas.microsoft.com/office/drawing/2014/main" id="{A6524419-DA0E-40DE-9DA3-45F363F27BDF}"/>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26" name="フローチャート: 判断 625">
          <a:extLst>
            <a:ext uri="{FF2B5EF4-FFF2-40B4-BE49-F238E27FC236}">
              <a16:creationId xmlns:a16="http://schemas.microsoft.com/office/drawing/2014/main" id="{330BBC5B-F90D-4523-9E01-34D271DFF2AB}"/>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27" name="フローチャート: 判断 626">
          <a:extLst>
            <a:ext uri="{FF2B5EF4-FFF2-40B4-BE49-F238E27FC236}">
              <a16:creationId xmlns:a16="http://schemas.microsoft.com/office/drawing/2014/main" id="{8BE42625-185E-43D5-BF4F-845A2234A655}"/>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28" name="フローチャート: 判断 627">
          <a:extLst>
            <a:ext uri="{FF2B5EF4-FFF2-40B4-BE49-F238E27FC236}">
              <a16:creationId xmlns:a16="http://schemas.microsoft.com/office/drawing/2014/main" id="{076B584F-6C06-4861-B6FF-2A4C22370D57}"/>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29" name="フローチャート: 判断 628">
          <a:extLst>
            <a:ext uri="{FF2B5EF4-FFF2-40B4-BE49-F238E27FC236}">
              <a16:creationId xmlns:a16="http://schemas.microsoft.com/office/drawing/2014/main" id="{17EFC161-9F98-44C2-9B87-8E61964DCD9E}"/>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E0621C56-7687-4CD4-A372-EAB5D6F9E9B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6D299162-0C32-4C66-87EF-0C2EE4D48D8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8AEC1A24-F980-4940-B25E-70D0536A7B1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6E7BA4FC-4A17-42D4-B6D5-FA64D0AAB5F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ED778E0F-63DA-4E14-97F2-A53D369A9ED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25019</xdr:rowOff>
    </xdr:from>
    <xdr:to>
      <xdr:col>116</xdr:col>
      <xdr:colOff>114300</xdr:colOff>
      <xdr:row>107</xdr:row>
      <xdr:rowOff>126619</xdr:rowOff>
    </xdr:to>
    <xdr:sp macro="" textlink="">
      <xdr:nvSpPr>
        <xdr:cNvPr id="635" name="楕円 634">
          <a:extLst>
            <a:ext uri="{FF2B5EF4-FFF2-40B4-BE49-F238E27FC236}">
              <a16:creationId xmlns:a16="http://schemas.microsoft.com/office/drawing/2014/main" id="{886C5C6A-F084-4D11-A627-A73E4A49ADE9}"/>
            </a:ext>
          </a:extLst>
        </xdr:cNvPr>
        <xdr:cNvSpPr/>
      </xdr:nvSpPr>
      <xdr:spPr>
        <a:xfrm>
          <a:off x="22110700" y="1837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47896</xdr:rowOff>
    </xdr:from>
    <xdr:ext cx="469744" cy="259045"/>
    <xdr:sp macro="" textlink="">
      <xdr:nvSpPr>
        <xdr:cNvPr id="636" name="【庁舎】&#10;一人当たり面積該当値テキスト">
          <a:extLst>
            <a:ext uri="{FF2B5EF4-FFF2-40B4-BE49-F238E27FC236}">
              <a16:creationId xmlns:a16="http://schemas.microsoft.com/office/drawing/2014/main" id="{99FA46F4-902B-499B-BE3F-6EEEDC1CE432}"/>
            </a:ext>
          </a:extLst>
        </xdr:cNvPr>
        <xdr:cNvSpPr txBox="1"/>
      </xdr:nvSpPr>
      <xdr:spPr>
        <a:xfrm>
          <a:off x="22199600" y="1822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38608</xdr:rowOff>
    </xdr:from>
    <xdr:to>
      <xdr:col>112</xdr:col>
      <xdr:colOff>38100</xdr:colOff>
      <xdr:row>107</xdr:row>
      <xdr:rowOff>140208</xdr:rowOff>
    </xdr:to>
    <xdr:sp macro="" textlink="">
      <xdr:nvSpPr>
        <xdr:cNvPr id="637" name="楕円 636">
          <a:extLst>
            <a:ext uri="{FF2B5EF4-FFF2-40B4-BE49-F238E27FC236}">
              <a16:creationId xmlns:a16="http://schemas.microsoft.com/office/drawing/2014/main" id="{18DF9109-5235-445B-B70C-BDDAB8CE47F9}"/>
            </a:ext>
          </a:extLst>
        </xdr:cNvPr>
        <xdr:cNvSpPr/>
      </xdr:nvSpPr>
      <xdr:spPr>
        <a:xfrm>
          <a:off x="21272500" y="183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75819</xdr:rowOff>
    </xdr:from>
    <xdr:to>
      <xdr:col>116</xdr:col>
      <xdr:colOff>63500</xdr:colOff>
      <xdr:row>107</xdr:row>
      <xdr:rowOff>89408</xdr:rowOff>
    </xdr:to>
    <xdr:cxnSp macro="">
      <xdr:nvCxnSpPr>
        <xdr:cNvPr id="638" name="直線コネクタ 637">
          <a:extLst>
            <a:ext uri="{FF2B5EF4-FFF2-40B4-BE49-F238E27FC236}">
              <a16:creationId xmlns:a16="http://schemas.microsoft.com/office/drawing/2014/main" id="{114F2AD7-3B7E-4F59-A1EB-F5DE738F75F1}"/>
            </a:ext>
          </a:extLst>
        </xdr:cNvPr>
        <xdr:cNvCxnSpPr/>
      </xdr:nvCxnSpPr>
      <xdr:spPr>
        <a:xfrm flipV="1">
          <a:off x="21323300" y="18420969"/>
          <a:ext cx="838200" cy="1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41783</xdr:rowOff>
    </xdr:from>
    <xdr:to>
      <xdr:col>107</xdr:col>
      <xdr:colOff>101600</xdr:colOff>
      <xdr:row>107</xdr:row>
      <xdr:rowOff>143383</xdr:rowOff>
    </xdr:to>
    <xdr:sp macro="" textlink="">
      <xdr:nvSpPr>
        <xdr:cNvPr id="639" name="楕円 638">
          <a:extLst>
            <a:ext uri="{FF2B5EF4-FFF2-40B4-BE49-F238E27FC236}">
              <a16:creationId xmlns:a16="http://schemas.microsoft.com/office/drawing/2014/main" id="{C413C2D9-0254-44E4-A8D3-647B4A503A98}"/>
            </a:ext>
          </a:extLst>
        </xdr:cNvPr>
        <xdr:cNvSpPr/>
      </xdr:nvSpPr>
      <xdr:spPr>
        <a:xfrm>
          <a:off x="20383500" y="1838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89408</xdr:rowOff>
    </xdr:from>
    <xdr:to>
      <xdr:col>111</xdr:col>
      <xdr:colOff>177800</xdr:colOff>
      <xdr:row>107</xdr:row>
      <xdr:rowOff>92583</xdr:rowOff>
    </xdr:to>
    <xdr:cxnSp macro="">
      <xdr:nvCxnSpPr>
        <xdr:cNvPr id="640" name="直線コネクタ 639">
          <a:extLst>
            <a:ext uri="{FF2B5EF4-FFF2-40B4-BE49-F238E27FC236}">
              <a16:creationId xmlns:a16="http://schemas.microsoft.com/office/drawing/2014/main" id="{7B23EC5E-8DEE-4554-8791-EC5D54107E73}"/>
            </a:ext>
          </a:extLst>
        </xdr:cNvPr>
        <xdr:cNvCxnSpPr/>
      </xdr:nvCxnSpPr>
      <xdr:spPr>
        <a:xfrm flipV="1">
          <a:off x="20434300" y="18434558"/>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53087</xdr:rowOff>
    </xdr:from>
    <xdr:to>
      <xdr:col>102</xdr:col>
      <xdr:colOff>165100</xdr:colOff>
      <xdr:row>107</xdr:row>
      <xdr:rowOff>154687</xdr:rowOff>
    </xdr:to>
    <xdr:sp macro="" textlink="">
      <xdr:nvSpPr>
        <xdr:cNvPr id="641" name="楕円 640">
          <a:extLst>
            <a:ext uri="{FF2B5EF4-FFF2-40B4-BE49-F238E27FC236}">
              <a16:creationId xmlns:a16="http://schemas.microsoft.com/office/drawing/2014/main" id="{6084E14C-13A0-4F7B-912D-7430E7F840D2}"/>
            </a:ext>
          </a:extLst>
        </xdr:cNvPr>
        <xdr:cNvSpPr/>
      </xdr:nvSpPr>
      <xdr:spPr>
        <a:xfrm>
          <a:off x="19494500" y="1839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92583</xdr:rowOff>
    </xdr:from>
    <xdr:to>
      <xdr:col>107</xdr:col>
      <xdr:colOff>50800</xdr:colOff>
      <xdr:row>107</xdr:row>
      <xdr:rowOff>103887</xdr:rowOff>
    </xdr:to>
    <xdr:cxnSp macro="">
      <xdr:nvCxnSpPr>
        <xdr:cNvPr id="642" name="直線コネクタ 641">
          <a:extLst>
            <a:ext uri="{FF2B5EF4-FFF2-40B4-BE49-F238E27FC236}">
              <a16:creationId xmlns:a16="http://schemas.microsoft.com/office/drawing/2014/main" id="{D50FD868-B072-4F0E-B718-0AA363EC3963}"/>
            </a:ext>
          </a:extLst>
        </xdr:cNvPr>
        <xdr:cNvCxnSpPr/>
      </xdr:nvCxnSpPr>
      <xdr:spPr>
        <a:xfrm flipV="1">
          <a:off x="19545300" y="18437733"/>
          <a:ext cx="889000" cy="1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50800</xdr:rowOff>
    </xdr:from>
    <xdr:to>
      <xdr:col>98</xdr:col>
      <xdr:colOff>38100</xdr:colOff>
      <xdr:row>107</xdr:row>
      <xdr:rowOff>152400</xdr:rowOff>
    </xdr:to>
    <xdr:sp macro="" textlink="">
      <xdr:nvSpPr>
        <xdr:cNvPr id="643" name="楕円 642">
          <a:extLst>
            <a:ext uri="{FF2B5EF4-FFF2-40B4-BE49-F238E27FC236}">
              <a16:creationId xmlns:a16="http://schemas.microsoft.com/office/drawing/2014/main" id="{6AA437A0-0D6E-4868-8E23-9948AA5C6E0B}"/>
            </a:ext>
          </a:extLst>
        </xdr:cNvPr>
        <xdr:cNvSpPr/>
      </xdr:nvSpPr>
      <xdr:spPr>
        <a:xfrm>
          <a:off x="18605500" y="183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101600</xdr:rowOff>
    </xdr:from>
    <xdr:to>
      <xdr:col>102</xdr:col>
      <xdr:colOff>114300</xdr:colOff>
      <xdr:row>107</xdr:row>
      <xdr:rowOff>103887</xdr:rowOff>
    </xdr:to>
    <xdr:cxnSp macro="">
      <xdr:nvCxnSpPr>
        <xdr:cNvPr id="644" name="直線コネクタ 643">
          <a:extLst>
            <a:ext uri="{FF2B5EF4-FFF2-40B4-BE49-F238E27FC236}">
              <a16:creationId xmlns:a16="http://schemas.microsoft.com/office/drawing/2014/main" id="{58EE428E-51CF-4FA6-B519-124DEF803662}"/>
            </a:ext>
          </a:extLst>
        </xdr:cNvPr>
        <xdr:cNvCxnSpPr/>
      </xdr:nvCxnSpPr>
      <xdr:spPr>
        <a:xfrm>
          <a:off x="18656300" y="1844675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45" name="n_1aveValue【庁舎】&#10;一人当たり面積">
          <a:extLst>
            <a:ext uri="{FF2B5EF4-FFF2-40B4-BE49-F238E27FC236}">
              <a16:creationId xmlns:a16="http://schemas.microsoft.com/office/drawing/2014/main" id="{7F63EB9D-C7D4-467A-BA18-0F636B8DFC12}"/>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646" name="n_2aveValue【庁舎】&#10;一人当たり面積">
          <a:extLst>
            <a:ext uri="{FF2B5EF4-FFF2-40B4-BE49-F238E27FC236}">
              <a16:creationId xmlns:a16="http://schemas.microsoft.com/office/drawing/2014/main" id="{8B8E4521-8F68-4C24-AAA4-77285B783FB8}"/>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647" name="n_3aveValue【庁舎】&#10;一人当たり面積">
          <a:extLst>
            <a:ext uri="{FF2B5EF4-FFF2-40B4-BE49-F238E27FC236}">
              <a16:creationId xmlns:a16="http://schemas.microsoft.com/office/drawing/2014/main" id="{19CEF28E-0938-4874-AABB-23F641E37A75}"/>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648" name="n_4aveValue【庁舎】&#10;一人当たり面積">
          <a:extLst>
            <a:ext uri="{FF2B5EF4-FFF2-40B4-BE49-F238E27FC236}">
              <a16:creationId xmlns:a16="http://schemas.microsoft.com/office/drawing/2014/main" id="{8EFAF02A-9D5B-4E00-A583-D0D01ED52733}"/>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156735</xdr:rowOff>
    </xdr:from>
    <xdr:ext cx="469744" cy="259045"/>
    <xdr:sp macro="" textlink="">
      <xdr:nvSpPr>
        <xdr:cNvPr id="649" name="n_1mainValue【庁舎】&#10;一人当たり面積">
          <a:extLst>
            <a:ext uri="{FF2B5EF4-FFF2-40B4-BE49-F238E27FC236}">
              <a16:creationId xmlns:a16="http://schemas.microsoft.com/office/drawing/2014/main" id="{E6A190C8-CB73-4363-A7A7-96702F1BA2FE}"/>
            </a:ext>
          </a:extLst>
        </xdr:cNvPr>
        <xdr:cNvSpPr txBox="1"/>
      </xdr:nvSpPr>
      <xdr:spPr>
        <a:xfrm>
          <a:off x="21075727" y="1815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159910</xdr:rowOff>
    </xdr:from>
    <xdr:ext cx="469744" cy="259045"/>
    <xdr:sp macro="" textlink="">
      <xdr:nvSpPr>
        <xdr:cNvPr id="650" name="n_2mainValue【庁舎】&#10;一人当たり面積">
          <a:extLst>
            <a:ext uri="{FF2B5EF4-FFF2-40B4-BE49-F238E27FC236}">
              <a16:creationId xmlns:a16="http://schemas.microsoft.com/office/drawing/2014/main" id="{D21E7CC9-4381-4F34-9FC9-7B06A2DB14B3}"/>
            </a:ext>
          </a:extLst>
        </xdr:cNvPr>
        <xdr:cNvSpPr txBox="1"/>
      </xdr:nvSpPr>
      <xdr:spPr>
        <a:xfrm>
          <a:off x="20199427" y="1816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171214</xdr:rowOff>
    </xdr:from>
    <xdr:ext cx="469744" cy="259045"/>
    <xdr:sp macro="" textlink="">
      <xdr:nvSpPr>
        <xdr:cNvPr id="651" name="n_3mainValue【庁舎】&#10;一人当たり面積">
          <a:extLst>
            <a:ext uri="{FF2B5EF4-FFF2-40B4-BE49-F238E27FC236}">
              <a16:creationId xmlns:a16="http://schemas.microsoft.com/office/drawing/2014/main" id="{9F315F46-6438-4032-8D31-F334F8F51D40}"/>
            </a:ext>
          </a:extLst>
        </xdr:cNvPr>
        <xdr:cNvSpPr txBox="1"/>
      </xdr:nvSpPr>
      <xdr:spPr>
        <a:xfrm>
          <a:off x="19310427" y="1817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168927</xdr:rowOff>
    </xdr:from>
    <xdr:ext cx="469744" cy="259045"/>
    <xdr:sp macro="" textlink="">
      <xdr:nvSpPr>
        <xdr:cNvPr id="652" name="n_4mainValue【庁舎】&#10;一人当たり面積">
          <a:extLst>
            <a:ext uri="{FF2B5EF4-FFF2-40B4-BE49-F238E27FC236}">
              <a16:creationId xmlns:a16="http://schemas.microsoft.com/office/drawing/2014/main" id="{3C91DAE5-6B20-48AA-A4E2-638542C3161F}"/>
            </a:ext>
          </a:extLst>
        </xdr:cNvPr>
        <xdr:cNvSpPr txBox="1"/>
      </xdr:nvSpPr>
      <xdr:spPr>
        <a:xfrm>
          <a:off x="18421427" y="1817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49745FF4-2DC8-4E24-B2AB-5285BC707F8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75562BB0-C0F5-4A24-84A6-E19E56BD475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21001FA3-3389-498C-A95D-61ACE3CEB2D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体育館・プールと消防施設については類似団体平均を下回っている。これは、平成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年度に黒島において体育館を、令和３年度において消防施設である備蓄倉庫を新しく設置したことによると考えられる。庁舎等は昭和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の施設であり、財政状況をみながら維持管理・修繕、必要に応じて建替なども考慮に入れて取り組んでいく。人口の少ない本村において、一人当たりの値もほとんどの類型において類似団体平均を大きく上回っている。今後も、維持管理に係る経費の増加に留意しつつ、老朽化対策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2098543</v>
      </c>
      <c r="BO4" s="384"/>
      <c r="BP4" s="384"/>
      <c r="BQ4" s="384"/>
      <c r="BR4" s="384"/>
      <c r="BS4" s="384"/>
      <c r="BT4" s="384"/>
      <c r="BU4" s="385"/>
      <c r="BV4" s="383">
        <v>3736429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6.7</v>
      </c>
      <c r="CU4" s="390"/>
      <c r="CV4" s="390"/>
      <c r="CW4" s="390"/>
      <c r="CX4" s="390"/>
      <c r="CY4" s="390"/>
      <c r="CZ4" s="390"/>
      <c r="DA4" s="391"/>
      <c r="DB4" s="389">
        <v>20.5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1981545</v>
      </c>
      <c r="BO5" s="421"/>
      <c r="BP5" s="421"/>
      <c r="BQ5" s="421"/>
      <c r="BR5" s="421"/>
      <c r="BS5" s="421"/>
      <c r="BT5" s="421"/>
      <c r="BU5" s="422"/>
      <c r="BV5" s="420">
        <v>3529572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90.6</v>
      </c>
      <c r="CU5" s="418"/>
      <c r="CV5" s="418"/>
      <c r="CW5" s="418"/>
      <c r="CX5" s="418"/>
      <c r="CY5" s="418"/>
      <c r="CZ5" s="418"/>
      <c r="DA5" s="419"/>
      <c r="DB5" s="417">
        <v>90.4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116998</v>
      </c>
      <c r="BO6" s="421"/>
      <c r="BP6" s="421"/>
      <c r="BQ6" s="421"/>
      <c r="BR6" s="421"/>
      <c r="BS6" s="421"/>
      <c r="BT6" s="421"/>
      <c r="BU6" s="422"/>
      <c r="BV6" s="420">
        <v>206857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90.7</v>
      </c>
      <c r="CU6" s="458"/>
      <c r="CV6" s="458"/>
      <c r="CW6" s="458"/>
      <c r="CX6" s="458"/>
      <c r="CY6" s="458"/>
      <c r="CZ6" s="458"/>
      <c r="DA6" s="459"/>
      <c r="DB6" s="457">
        <v>90.7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56187</v>
      </c>
      <c r="BO7" s="421"/>
      <c r="BP7" s="421"/>
      <c r="BQ7" s="421"/>
      <c r="BR7" s="421"/>
      <c r="BS7" s="421"/>
      <c r="BT7" s="421"/>
      <c r="BU7" s="422"/>
      <c r="BV7" s="420">
        <v>18911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901050</v>
      </c>
      <c r="CU7" s="421"/>
      <c r="CV7" s="421"/>
      <c r="CW7" s="421"/>
      <c r="CX7" s="421"/>
      <c r="CY7" s="421"/>
      <c r="CZ7" s="421"/>
      <c r="DA7" s="422"/>
      <c r="DB7" s="420">
        <v>915630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60811</v>
      </c>
      <c r="BO8" s="421"/>
      <c r="BP8" s="421"/>
      <c r="BQ8" s="421"/>
      <c r="BR8" s="421"/>
      <c r="BS8" s="421"/>
      <c r="BT8" s="421"/>
      <c r="BU8" s="422"/>
      <c r="BV8" s="420">
        <v>187946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0.06</v>
      </c>
      <c r="CU8" s="461"/>
      <c r="CV8" s="461"/>
      <c r="CW8" s="461"/>
      <c r="CX8" s="461"/>
      <c r="CY8" s="461"/>
      <c r="CZ8" s="461"/>
      <c r="DA8" s="462"/>
      <c r="DB8" s="460">
        <v>0.06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405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-127135</v>
      </c>
      <c r="BO9" s="421"/>
      <c r="BP9" s="421"/>
      <c r="BQ9" s="421"/>
      <c r="BR9" s="421"/>
      <c r="BS9" s="421"/>
      <c r="BT9" s="421"/>
      <c r="BU9" s="422"/>
      <c r="BV9" s="420">
        <v>35273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18.600000000000001</v>
      </c>
      <c r="CU9" s="418"/>
      <c r="CV9" s="418"/>
      <c r="CW9" s="418"/>
      <c r="CX9" s="418"/>
      <c r="CY9" s="418"/>
      <c r="CZ9" s="418"/>
      <c r="DA9" s="419"/>
      <c r="DB9" s="417">
        <v>20.9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407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143123</v>
      </c>
      <c r="BO10" s="421"/>
      <c r="BP10" s="421"/>
      <c r="BQ10" s="421"/>
      <c r="BR10" s="421"/>
      <c r="BS10" s="421"/>
      <c r="BT10" s="421"/>
      <c r="BU10" s="422"/>
      <c r="BV10" s="420">
        <v>78465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1300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344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49027</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336</v>
      </c>
      <c r="S13" s="505"/>
      <c r="T13" s="505"/>
      <c r="U13" s="505"/>
      <c r="V13" s="506"/>
      <c r="W13" s="436" t="s">
        <v>131</v>
      </c>
      <c r="X13" s="437"/>
      <c r="Y13" s="437"/>
      <c r="Z13" s="437"/>
      <c r="AA13" s="437"/>
      <c r="AB13" s="427"/>
      <c r="AC13" s="471">
        <v>38</v>
      </c>
      <c r="AD13" s="472"/>
      <c r="AE13" s="472"/>
      <c r="AF13" s="472"/>
      <c r="AG13" s="514"/>
      <c r="AH13" s="471">
        <v>38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-33039</v>
      </c>
      <c r="BO13" s="421"/>
      <c r="BP13" s="421"/>
      <c r="BQ13" s="421"/>
      <c r="BR13" s="421"/>
      <c r="BS13" s="421"/>
      <c r="BT13" s="421"/>
      <c r="BU13" s="422"/>
      <c r="BV13" s="420">
        <v>115038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13.5</v>
      </c>
      <c r="CU13" s="418"/>
      <c r="CV13" s="418"/>
      <c r="CW13" s="418"/>
      <c r="CX13" s="418"/>
      <c r="CY13" s="418"/>
      <c r="CZ13" s="418"/>
      <c r="DA13" s="419"/>
      <c r="DB13" s="417">
        <v>13.9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364</v>
      </c>
      <c r="S14" s="505"/>
      <c r="T14" s="505"/>
      <c r="U14" s="505"/>
      <c r="V14" s="506"/>
      <c r="W14" s="410"/>
      <c r="X14" s="411"/>
      <c r="Y14" s="411"/>
      <c r="Z14" s="411"/>
      <c r="AA14" s="411"/>
      <c r="AB14" s="400"/>
      <c r="AC14" s="507">
        <v>17.899999999999999</v>
      </c>
      <c r="AD14" s="508"/>
      <c r="AE14" s="508"/>
      <c r="AF14" s="508"/>
      <c r="AG14" s="509"/>
      <c r="AH14" s="507">
        <v>19.5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357</v>
      </c>
      <c r="S15" s="505"/>
      <c r="T15" s="505"/>
      <c r="U15" s="505"/>
      <c r="V15" s="506"/>
      <c r="W15" s="436" t="s">
        <v>137</v>
      </c>
      <c r="X15" s="437"/>
      <c r="Y15" s="437"/>
      <c r="Z15" s="437"/>
      <c r="AA15" s="437"/>
      <c r="AB15" s="427"/>
      <c r="AC15" s="471">
        <v>22</v>
      </c>
      <c r="AD15" s="472"/>
      <c r="AE15" s="472"/>
      <c r="AF15" s="472"/>
      <c r="AG15" s="514"/>
      <c r="AH15" s="471">
        <v>27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53532</v>
      </c>
      <c r="BO15" s="384"/>
      <c r="BP15" s="384"/>
      <c r="BQ15" s="384"/>
      <c r="BR15" s="384"/>
      <c r="BS15" s="384"/>
      <c r="BT15" s="384"/>
      <c r="BU15" s="385"/>
      <c r="BV15" s="383">
        <v>51804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10.4</v>
      </c>
      <c r="AD16" s="508"/>
      <c r="AE16" s="508"/>
      <c r="AF16" s="508"/>
      <c r="AG16" s="509"/>
      <c r="AH16" s="507">
        <v>13.8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906897</v>
      </c>
      <c r="BO16" s="421"/>
      <c r="BP16" s="421"/>
      <c r="BQ16" s="421"/>
      <c r="BR16" s="421"/>
      <c r="BS16" s="421"/>
      <c r="BT16" s="421"/>
      <c r="BU16" s="422"/>
      <c r="BV16" s="420">
        <v>901499</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152</v>
      </c>
      <c r="AD17" s="472"/>
      <c r="AE17" s="472"/>
      <c r="AF17" s="472"/>
      <c r="AG17" s="514"/>
      <c r="AH17" s="471">
        <v>130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65298</v>
      </c>
      <c r="BO17" s="421"/>
      <c r="BP17" s="421"/>
      <c r="BQ17" s="421"/>
      <c r="BR17" s="421"/>
      <c r="BS17" s="421"/>
      <c r="BT17" s="421"/>
      <c r="BU17" s="422"/>
      <c r="BV17" s="420">
        <v>63060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31.39</v>
      </c>
      <c r="M18" s="544"/>
      <c r="N18" s="544"/>
      <c r="O18" s="544"/>
      <c r="P18" s="544"/>
      <c r="Q18" s="544"/>
      <c r="R18" s="545"/>
      <c r="S18" s="545"/>
      <c r="T18" s="545"/>
      <c r="U18" s="545"/>
      <c r="V18" s="546"/>
      <c r="W18" s="438"/>
      <c r="X18" s="439"/>
      <c r="Y18" s="439"/>
      <c r="Z18" s="439"/>
      <c r="AA18" s="439"/>
      <c r="AB18" s="430"/>
      <c r="AC18" s="547">
        <v>71.7</v>
      </c>
      <c r="AD18" s="548"/>
      <c r="AE18" s="548"/>
      <c r="AF18" s="548"/>
      <c r="AG18" s="549"/>
      <c r="AH18" s="547">
        <v>66.7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870662</v>
      </c>
      <c r="BO18" s="421"/>
      <c r="BP18" s="421"/>
      <c r="BQ18" s="421"/>
      <c r="BR18" s="421"/>
      <c r="BS18" s="421"/>
      <c r="BT18" s="421"/>
      <c r="BU18" s="422"/>
      <c r="BV18" s="420">
        <v>852884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1514515</v>
      </c>
      <c r="BO19" s="421"/>
      <c r="BP19" s="421"/>
      <c r="BQ19" s="421"/>
      <c r="BR19" s="421"/>
      <c r="BS19" s="421"/>
      <c r="BT19" s="421"/>
      <c r="BU19" s="422"/>
      <c r="BV19" s="420">
        <v>1427786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218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2546635</v>
      </c>
      <c r="BO22" s="384"/>
      <c r="BP22" s="384"/>
      <c r="BQ22" s="384"/>
      <c r="BR22" s="384"/>
      <c r="BS22" s="384"/>
      <c r="BT22" s="384"/>
      <c r="BU22" s="385"/>
      <c r="BV22" s="383">
        <v>2710861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2546635</v>
      </c>
      <c r="BO23" s="421"/>
      <c r="BP23" s="421"/>
      <c r="BQ23" s="421"/>
      <c r="BR23" s="421"/>
      <c r="BS23" s="421"/>
      <c r="BT23" s="421"/>
      <c r="BU23" s="422"/>
      <c r="BV23" s="420">
        <v>2708197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7610</v>
      </c>
      <c r="R24" s="472"/>
      <c r="S24" s="472"/>
      <c r="T24" s="472"/>
      <c r="U24" s="472"/>
      <c r="V24" s="514"/>
      <c r="W24" s="566"/>
      <c r="X24" s="567"/>
      <c r="Y24" s="568"/>
      <c r="Z24" s="470" t="s">
        <v>162</v>
      </c>
      <c r="AA24" s="450"/>
      <c r="AB24" s="450"/>
      <c r="AC24" s="450"/>
      <c r="AD24" s="450"/>
      <c r="AE24" s="450"/>
      <c r="AF24" s="450"/>
      <c r="AG24" s="451"/>
      <c r="AH24" s="471">
        <v>34</v>
      </c>
      <c r="AI24" s="472"/>
      <c r="AJ24" s="472"/>
      <c r="AK24" s="472"/>
      <c r="AL24" s="514"/>
      <c r="AM24" s="471">
        <v>93738</v>
      </c>
      <c r="AN24" s="472"/>
      <c r="AO24" s="472"/>
      <c r="AP24" s="472"/>
      <c r="AQ24" s="472"/>
      <c r="AR24" s="514"/>
      <c r="AS24" s="471">
        <v>2757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2256845</v>
      </c>
      <c r="BO24" s="421"/>
      <c r="BP24" s="421"/>
      <c r="BQ24" s="421"/>
      <c r="BR24" s="421"/>
      <c r="BS24" s="421"/>
      <c r="BT24" s="421"/>
      <c r="BU24" s="422"/>
      <c r="BV24" s="420">
        <v>2387149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15994</v>
      </c>
      <c r="BO25" s="384"/>
      <c r="BP25" s="384"/>
      <c r="BQ25" s="384"/>
      <c r="BR25" s="384"/>
      <c r="BS25" s="384"/>
      <c r="BT25" s="384"/>
      <c r="BU25" s="385"/>
      <c r="BV25" s="383" t="s">
        <v>122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5670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3040</v>
      </c>
      <c r="R27" s="472"/>
      <c r="S27" s="472"/>
      <c r="T27" s="472"/>
      <c r="U27" s="472"/>
      <c r="V27" s="514"/>
      <c r="W27" s="566"/>
      <c r="X27" s="567"/>
      <c r="Y27" s="568"/>
      <c r="Z27" s="470" t="s">
        <v>172</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16179</v>
      </c>
      <c r="BO27" s="540"/>
      <c r="BP27" s="540"/>
      <c r="BQ27" s="540"/>
      <c r="BR27" s="540"/>
      <c r="BS27" s="540"/>
      <c r="BT27" s="540"/>
      <c r="BU27" s="541"/>
      <c r="BV27" s="539">
        <v>16179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2510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645179</v>
      </c>
      <c r="BO28" s="384"/>
      <c r="BP28" s="384"/>
      <c r="BQ28" s="384"/>
      <c r="BR28" s="384"/>
      <c r="BS28" s="384"/>
      <c r="BT28" s="384"/>
      <c r="BU28" s="385"/>
      <c r="BV28" s="383">
        <v>551083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5</v>
      </c>
      <c r="M29" s="472"/>
      <c r="N29" s="472"/>
      <c r="O29" s="472"/>
      <c r="P29" s="514"/>
      <c r="Q29" s="471">
        <v>2280</v>
      </c>
      <c r="R29" s="472"/>
      <c r="S29" s="472"/>
      <c r="T29" s="472"/>
      <c r="U29" s="472"/>
      <c r="V29" s="514"/>
      <c r="W29" s="569"/>
      <c r="X29" s="570"/>
      <c r="Y29" s="571"/>
      <c r="Z29" s="470" t="s">
        <v>178</v>
      </c>
      <c r="AA29" s="450"/>
      <c r="AB29" s="450"/>
      <c r="AC29" s="450"/>
      <c r="AD29" s="450"/>
      <c r="AE29" s="450"/>
      <c r="AF29" s="450"/>
      <c r="AG29" s="451"/>
      <c r="AH29" s="471">
        <v>34</v>
      </c>
      <c r="AI29" s="472"/>
      <c r="AJ29" s="472"/>
      <c r="AK29" s="472"/>
      <c r="AL29" s="514"/>
      <c r="AM29" s="471">
        <v>93738</v>
      </c>
      <c r="AN29" s="472"/>
      <c r="AO29" s="472"/>
      <c r="AP29" s="472"/>
      <c r="AQ29" s="472"/>
      <c r="AR29" s="514"/>
      <c r="AS29" s="471">
        <v>2757</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321142</v>
      </c>
      <c r="BO29" s="421"/>
      <c r="BP29" s="421"/>
      <c r="BQ29" s="421"/>
      <c r="BR29" s="421"/>
      <c r="BS29" s="421"/>
      <c r="BT29" s="421"/>
      <c r="BU29" s="422"/>
      <c r="BV29" s="420">
        <v>307006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90.3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652960</v>
      </c>
      <c r="BO30" s="540"/>
      <c r="BP30" s="540"/>
      <c r="BQ30" s="540"/>
      <c r="BR30" s="540"/>
      <c r="BS30" s="540"/>
      <c r="BT30" s="540"/>
      <c r="BU30" s="541"/>
      <c r="BV30" s="539">
        <v>657389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三島村国民健康保険特別会計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IF('各会計、関係団体の財政状況及び健全化判断比率'!B32="","",'各会計、関係団体の財政状況及び健全化判断比率'!B32)</f>
        <v>三島村船舶交通事業特別会計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みしま発電管理(有)</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三島村特産品焼酎事業特別会計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三島村介護保険特別会計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f t="shared" ref="BE35:BE43" si="1">IF(BG35="","",BE34+1)</f>
        <v>8</v>
      </c>
      <c r="BF35" s="610"/>
      <c r="BG35" s="611" t="str">
        <f>IF('各会計、関係団体の財政状況及び健全化判断比率'!B33="","",'各会計、関係団体の財政状況及び健全化判断比率'!B33)</f>
        <v>三島村簡易水道事業特別会計</v>
      </c>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鹿児島県後期高齢者医療広域連合(一般会計)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三島村介護保険特別会計(介護サービス)</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鹿児島県後期高齢者医療広域連合(後期高齢者医療特別会計)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三島村後期高齢者医療特別会計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F9tr/AErTx/Sg7cwp9YU0qTLcPKuBgzsDiwmAOohvqExRKNx0xOj8A9qy/rb8D8OgjzmHAS4bWqtlWNbG02G2w==" saltValue="BLo8zOX5VCEAz6YLAcEt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43837</v>
      </c>
      <c r="S5" s="626"/>
      <c r="T5" s="626"/>
      <c r="U5" s="626"/>
      <c r="V5" s="626"/>
      <c r="W5" s="626"/>
      <c r="X5" s="626"/>
      <c r="Y5" s="627"/>
      <c r="Z5" s="628">
        <v>2.1</v>
      </c>
      <c r="AA5" s="628"/>
      <c r="AB5" s="628"/>
      <c r="AC5" s="628"/>
      <c r="AD5" s="629">
        <v>43837</v>
      </c>
      <c r="AE5" s="629"/>
      <c r="AF5" s="629"/>
      <c r="AG5" s="629"/>
      <c r="AH5" s="629"/>
      <c r="AI5" s="629"/>
      <c r="AJ5" s="629"/>
      <c r="AK5" s="629"/>
      <c r="AL5" s="630">
        <v>4.5999999999999996</v>
      </c>
      <c r="AM5" s="631"/>
      <c r="AN5" s="631"/>
      <c r="AO5" s="632"/>
      <c r="AP5" s="622" t="s">
        <v>217</v>
      </c>
      <c r="AQ5" s="623"/>
      <c r="AR5" s="623"/>
      <c r="AS5" s="623"/>
      <c r="AT5" s="623"/>
      <c r="AU5" s="623"/>
      <c r="AV5" s="623"/>
      <c r="AW5" s="623"/>
      <c r="AX5" s="623"/>
      <c r="AY5" s="623"/>
      <c r="AZ5" s="623"/>
      <c r="BA5" s="623"/>
      <c r="BB5" s="623"/>
      <c r="BC5" s="623"/>
      <c r="BD5" s="623"/>
      <c r="BE5" s="623"/>
      <c r="BF5" s="624"/>
      <c r="BG5" s="636">
        <v>43837</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9859</v>
      </c>
      <c r="S6" s="637"/>
      <c r="T6" s="637"/>
      <c r="U6" s="637"/>
      <c r="V6" s="637"/>
      <c r="W6" s="637"/>
      <c r="X6" s="637"/>
      <c r="Y6" s="638"/>
      <c r="Z6" s="639">
        <v>0.5</v>
      </c>
      <c r="AA6" s="639"/>
      <c r="AB6" s="639"/>
      <c r="AC6" s="639"/>
      <c r="AD6" s="640">
        <v>9859</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43837</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37054</v>
      </c>
      <c r="CS6" s="637"/>
      <c r="CT6" s="637"/>
      <c r="CU6" s="637"/>
      <c r="CV6" s="637"/>
      <c r="CW6" s="637"/>
      <c r="CX6" s="637"/>
      <c r="CY6" s="638"/>
      <c r="CZ6" s="630">
        <v>1.9</v>
      </c>
      <c r="DA6" s="631"/>
      <c r="DB6" s="631"/>
      <c r="DC6" s="647"/>
      <c r="DD6" s="645" t="s">
        <v>122</v>
      </c>
      <c r="DE6" s="637"/>
      <c r="DF6" s="637"/>
      <c r="DG6" s="637"/>
      <c r="DH6" s="637"/>
      <c r="DI6" s="637"/>
      <c r="DJ6" s="637"/>
      <c r="DK6" s="637"/>
      <c r="DL6" s="637"/>
      <c r="DM6" s="637"/>
      <c r="DN6" s="637"/>
      <c r="DO6" s="637"/>
      <c r="DP6" s="638"/>
      <c r="DQ6" s="645">
        <v>37054</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19</v>
      </c>
      <c r="S7" s="637"/>
      <c r="T7" s="637"/>
      <c r="U7" s="637"/>
      <c r="V7" s="637"/>
      <c r="W7" s="637"/>
      <c r="X7" s="637"/>
      <c r="Y7" s="638"/>
      <c r="Z7" s="639">
        <v>0</v>
      </c>
      <c r="AA7" s="639"/>
      <c r="AB7" s="639"/>
      <c r="AC7" s="639"/>
      <c r="AD7" s="640">
        <v>19</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19818</v>
      </c>
      <c r="BH7" s="637"/>
      <c r="BI7" s="637"/>
      <c r="BJ7" s="637"/>
      <c r="BK7" s="637"/>
      <c r="BL7" s="637"/>
      <c r="BM7" s="637"/>
      <c r="BN7" s="638"/>
      <c r="BO7" s="639">
        <v>45.2</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698103</v>
      </c>
      <c r="CS7" s="637"/>
      <c r="CT7" s="637"/>
      <c r="CU7" s="637"/>
      <c r="CV7" s="637"/>
      <c r="CW7" s="637"/>
      <c r="CX7" s="637"/>
      <c r="CY7" s="638"/>
      <c r="CZ7" s="639">
        <v>35.200000000000003</v>
      </c>
      <c r="DA7" s="639"/>
      <c r="DB7" s="639"/>
      <c r="DC7" s="639"/>
      <c r="DD7" s="645">
        <v>99913</v>
      </c>
      <c r="DE7" s="637"/>
      <c r="DF7" s="637"/>
      <c r="DG7" s="637"/>
      <c r="DH7" s="637"/>
      <c r="DI7" s="637"/>
      <c r="DJ7" s="637"/>
      <c r="DK7" s="637"/>
      <c r="DL7" s="637"/>
      <c r="DM7" s="637"/>
      <c r="DN7" s="637"/>
      <c r="DO7" s="637"/>
      <c r="DP7" s="638"/>
      <c r="DQ7" s="645">
        <v>528279</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230</v>
      </c>
      <c r="S8" s="637"/>
      <c r="T8" s="637"/>
      <c r="U8" s="637"/>
      <c r="V8" s="637"/>
      <c r="W8" s="637"/>
      <c r="X8" s="637"/>
      <c r="Y8" s="638"/>
      <c r="Z8" s="639">
        <v>0</v>
      </c>
      <c r="AA8" s="639"/>
      <c r="AB8" s="639"/>
      <c r="AC8" s="639"/>
      <c r="AD8" s="640">
        <v>230</v>
      </c>
      <c r="AE8" s="640"/>
      <c r="AF8" s="640"/>
      <c r="AG8" s="640"/>
      <c r="AH8" s="640"/>
      <c r="AI8" s="640"/>
      <c r="AJ8" s="640"/>
      <c r="AK8" s="640"/>
      <c r="AL8" s="641">
        <v>0</v>
      </c>
      <c r="AM8" s="642"/>
      <c r="AN8" s="642"/>
      <c r="AO8" s="643"/>
      <c r="AP8" s="633" t="s">
        <v>228</v>
      </c>
      <c r="AQ8" s="634"/>
      <c r="AR8" s="634"/>
      <c r="AS8" s="634"/>
      <c r="AT8" s="634"/>
      <c r="AU8" s="634"/>
      <c r="AV8" s="634"/>
      <c r="AW8" s="634"/>
      <c r="AX8" s="634"/>
      <c r="AY8" s="634"/>
      <c r="AZ8" s="634"/>
      <c r="BA8" s="634"/>
      <c r="BB8" s="634"/>
      <c r="BC8" s="634"/>
      <c r="BD8" s="634"/>
      <c r="BE8" s="634"/>
      <c r="BF8" s="635"/>
      <c r="BG8" s="636">
        <v>506</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126201</v>
      </c>
      <c r="CS8" s="637"/>
      <c r="CT8" s="637"/>
      <c r="CU8" s="637"/>
      <c r="CV8" s="637"/>
      <c r="CW8" s="637"/>
      <c r="CX8" s="637"/>
      <c r="CY8" s="638"/>
      <c r="CZ8" s="639">
        <v>6.4</v>
      </c>
      <c r="DA8" s="639"/>
      <c r="DB8" s="639"/>
      <c r="DC8" s="639"/>
      <c r="DD8" s="645" t="s">
        <v>122</v>
      </c>
      <c r="DE8" s="637"/>
      <c r="DF8" s="637"/>
      <c r="DG8" s="637"/>
      <c r="DH8" s="637"/>
      <c r="DI8" s="637"/>
      <c r="DJ8" s="637"/>
      <c r="DK8" s="637"/>
      <c r="DL8" s="637"/>
      <c r="DM8" s="637"/>
      <c r="DN8" s="637"/>
      <c r="DO8" s="637"/>
      <c r="DP8" s="638"/>
      <c r="DQ8" s="645">
        <v>95046</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325</v>
      </c>
      <c r="S9" s="637"/>
      <c r="T9" s="637"/>
      <c r="U9" s="637"/>
      <c r="V9" s="637"/>
      <c r="W9" s="637"/>
      <c r="X9" s="637"/>
      <c r="Y9" s="638"/>
      <c r="Z9" s="639">
        <v>0</v>
      </c>
      <c r="AA9" s="639"/>
      <c r="AB9" s="639"/>
      <c r="AC9" s="639"/>
      <c r="AD9" s="640">
        <v>325</v>
      </c>
      <c r="AE9" s="640"/>
      <c r="AF9" s="640"/>
      <c r="AG9" s="640"/>
      <c r="AH9" s="640"/>
      <c r="AI9" s="640"/>
      <c r="AJ9" s="640"/>
      <c r="AK9" s="640"/>
      <c r="AL9" s="641">
        <v>0</v>
      </c>
      <c r="AM9" s="642"/>
      <c r="AN9" s="642"/>
      <c r="AO9" s="643"/>
      <c r="AP9" s="633" t="s">
        <v>231</v>
      </c>
      <c r="AQ9" s="634"/>
      <c r="AR9" s="634"/>
      <c r="AS9" s="634"/>
      <c r="AT9" s="634"/>
      <c r="AU9" s="634"/>
      <c r="AV9" s="634"/>
      <c r="AW9" s="634"/>
      <c r="AX9" s="634"/>
      <c r="AY9" s="634"/>
      <c r="AZ9" s="634"/>
      <c r="BA9" s="634"/>
      <c r="BB9" s="634"/>
      <c r="BC9" s="634"/>
      <c r="BD9" s="634"/>
      <c r="BE9" s="634"/>
      <c r="BF9" s="635"/>
      <c r="BG9" s="636">
        <v>18066</v>
      </c>
      <c r="BH9" s="637"/>
      <c r="BI9" s="637"/>
      <c r="BJ9" s="637"/>
      <c r="BK9" s="637"/>
      <c r="BL9" s="637"/>
      <c r="BM9" s="637"/>
      <c r="BN9" s="638"/>
      <c r="BO9" s="639">
        <v>41.2</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243188</v>
      </c>
      <c r="CS9" s="637"/>
      <c r="CT9" s="637"/>
      <c r="CU9" s="637"/>
      <c r="CV9" s="637"/>
      <c r="CW9" s="637"/>
      <c r="CX9" s="637"/>
      <c r="CY9" s="638"/>
      <c r="CZ9" s="639">
        <v>12.3</v>
      </c>
      <c r="DA9" s="639"/>
      <c r="DB9" s="639"/>
      <c r="DC9" s="639"/>
      <c r="DD9" s="645">
        <v>51552</v>
      </c>
      <c r="DE9" s="637"/>
      <c r="DF9" s="637"/>
      <c r="DG9" s="637"/>
      <c r="DH9" s="637"/>
      <c r="DI9" s="637"/>
      <c r="DJ9" s="637"/>
      <c r="DK9" s="637"/>
      <c r="DL9" s="637"/>
      <c r="DM9" s="637"/>
      <c r="DN9" s="637"/>
      <c r="DO9" s="637"/>
      <c r="DP9" s="638"/>
      <c r="DQ9" s="645">
        <v>140046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1088</v>
      </c>
      <c r="BH10" s="637"/>
      <c r="BI10" s="637"/>
      <c r="BJ10" s="637"/>
      <c r="BK10" s="637"/>
      <c r="BL10" s="637"/>
      <c r="BM10" s="637"/>
      <c r="BN10" s="638"/>
      <c r="BO10" s="639">
        <v>2.5</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9713</v>
      </c>
      <c r="S11" s="637"/>
      <c r="T11" s="637"/>
      <c r="U11" s="637"/>
      <c r="V11" s="637"/>
      <c r="W11" s="637"/>
      <c r="X11" s="637"/>
      <c r="Y11" s="638"/>
      <c r="Z11" s="641">
        <v>0.5</v>
      </c>
      <c r="AA11" s="642"/>
      <c r="AB11" s="642"/>
      <c r="AC11" s="648"/>
      <c r="AD11" s="645">
        <v>9713</v>
      </c>
      <c r="AE11" s="637"/>
      <c r="AF11" s="637"/>
      <c r="AG11" s="637"/>
      <c r="AH11" s="637"/>
      <c r="AI11" s="637"/>
      <c r="AJ11" s="637"/>
      <c r="AK11" s="638"/>
      <c r="AL11" s="641">
        <v>1</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158</v>
      </c>
      <c r="BH11" s="637"/>
      <c r="BI11" s="637"/>
      <c r="BJ11" s="637"/>
      <c r="BK11" s="637"/>
      <c r="BL11" s="637"/>
      <c r="BM11" s="637"/>
      <c r="BN11" s="638"/>
      <c r="BO11" s="639">
        <v>0.4</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159784</v>
      </c>
      <c r="CS11" s="637"/>
      <c r="CT11" s="637"/>
      <c r="CU11" s="637"/>
      <c r="CV11" s="637"/>
      <c r="CW11" s="637"/>
      <c r="CX11" s="637"/>
      <c r="CY11" s="638"/>
      <c r="CZ11" s="639">
        <v>8.1</v>
      </c>
      <c r="DA11" s="639"/>
      <c r="DB11" s="639"/>
      <c r="DC11" s="639"/>
      <c r="DD11" s="645">
        <v>95708</v>
      </c>
      <c r="DE11" s="637"/>
      <c r="DF11" s="637"/>
      <c r="DG11" s="637"/>
      <c r="DH11" s="637"/>
      <c r="DI11" s="637"/>
      <c r="DJ11" s="637"/>
      <c r="DK11" s="637"/>
      <c r="DL11" s="637"/>
      <c r="DM11" s="637"/>
      <c r="DN11" s="637"/>
      <c r="DO11" s="637"/>
      <c r="DP11" s="638"/>
      <c r="DQ11" s="645">
        <v>100765</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21161</v>
      </c>
      <c r="BH12" s="637"/>
      <c r="BI12" s="637"/>
      <c r="BJ12" s="637"/>
      <c r="BK12" s="637"/>
      <c r="BL12" s="637"/>
      <c r="BM12" s="637"/>
      <c r="BN12" s="638"/>
      <c r="BO12" s="639">
        <v>48.3</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8680</v>
      </c>
      <c r="CS12" s="637"/>
      <c r="CT12" s="637"/>
      <c r="CU12" s="637"/>
      <c r="CV12" s="637"/>
      <c r="CW12" s="637"/>
      <c r="CX12" s="637"/>
      <c r="CY12" s="638"/>
      <c r="CZ12" s="639">
        <v>0.4</v>
      </c>
      <c r="DA12" s="639"/>
      <c r="DB12" s="639"/>
      <c r="DC12" s="639"/>
      <c r="DD12" s="645" t="s">
        <v>122</v>
      </c>
      <c r="DE12" s="637"/>
      <c r="DF12" s="637"/>
      <c r="DG12" s="637"/>
      <c r="DH12" s="637"/>
      <c r="DI12" s="637"/>
      <c r="DJ12" s="637"/>
      <c r="DK12" s="637"/>
      <c r="DL12" s="637"/>
      <c r="DM12" s="637"/>
      <c r="DN12" s="637"/>
      <c r="DO12" s="637"/>
      <c r="DP12" s="638"/>
      <c r="DQ12" s="645">
        <v>8668</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21161</v>
      </c>
      <c r="BH13" s="637"/>
      <c r="BI13" s="637"/>
      <c r="BJ13" s="637"/>
      <c r="BK13" s="637"/>
      <c r="BL13" s="637"/>
      <c r="BM13" s="637"/>
      <c r="BN13" s="638"/>
      <c r="BO13" s="639">
        <v>48.3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249864</v>
      </c>
      <c r="CS13" s="637"/>
      <c r="CT13" s="637"/>
      <c r="CU13" s="637"/>
      <c r="CV13" s="637"/>
      <c r="CW13" s="637"/>
      <c r="CX13" s="637"/>
      <c r="CY13" s="638"/>
      <c r="CZ13" s="639">
        <v>12.6</v>
      </c>
      <c r="DA13" s="639"/>
      <c r="DB13" s="639"/>
      <c r="DC13" s="639"/>
      <c r="DD13" s="645">
        <v>221629</v>
      </c>
      <c r="DE13" s="637"/>
      <c r="DF13" s="637"/>
      <c r="DG13" s="637"/>
      <c r="DH13" s="637"/>
      <c r="DI13" s="637"/>
      <c r="DJ13" s="637"/>
      <c r="DK13" s="637"/>
      <c r="DL13" s="637"/>
      <c r="DM13" s="637"/>
      <c r="DN13" s="637"/>
      <c r="DO13" s="637"/>
      <c r="DP13" s="638"/>
      <c r="DQ13" s="645">
        <v>77445</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1493</v>
      </c>
      <c r="BH14" s="637"/>
      <c r="BI14" s="637"/>
      <c r="BJ14" s="637"/>
      <c r="BK14" s="637"/>
      <c r="BL14" s="637"/>
      <c r="BM14" s="637"/>
      <c r="BN14" s="638"/>
      <c r="BO14" s="639">
        <v>3.4</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32170</v>
      </c>
      <c r="CS14" s="637"/>
      <c r="CT14" s="637"/>
      <c r="CU14" s="637"/>
      <c r="CV14" s="637"/>
      <c r="CW14" s="637"/>
      <c r="CX14" s="637"/>
      <c r="CY14" s="638"/>
      <c r="CZ14" s="639">
        <v>1.6</v>
      </c>
      <c r="DA14" s="639"/>
      <c r="DB14" s="639"/>
      <c r="DC14" s="639"/>
      <c r="DD14" s="645">
        <v>18830</v>
      </c>
      <c r="DE14" s="637"/>
      <c r="DF14" s="637"/>
      <c r="DG14" s="637"/>
      <c r="DH14" s="637"/>
      <c r="DI14" s="637"/>
      <c r="DJ14" s="637"/>
      <c r="DK14" s="637"/>
      <c r="DL14" s="637"/>
      <c r="DM14" s="637"/>
      <c r="DN14" s="637"/>
      <c r="DO14" s="637"/>
      <c r="DP14" s="638"/>
      <c r="DQ14" s="645">
        <v>13318</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808</v>
      </c>
      <c r="S15" s="637"/>
      <c r="T15" s="637"/>
      <c r="U15" s="637"/>
      <c r="V15" s="637"/>
      <c r="W15" s="637"/>
      <c r="X15" s="637"/>
      <c r="Y15" s="638"/>
      <c r="Z15" s="639">
        <v>0</v>
      </c>
      <c r="AA15" s="639"/>
      <c r="AB15" s="639"/>
      <c r="AC15" s="639"/>
      <c r="AD15" s="640">
        <v>808</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1365</v>
      </c>
      <c r="BH15" s="637"/>
      <c r="BI15" s="637"/>
      <c r="BJ15" s="637"/>
      <c r="BK15" s="637"/>
      <c r="BL15" s="637"/>
      <c r="BM15" s="637"/>
      <c r="BN15" s="638"/>
      <c r="BO15" s="639">
        <v>3.1</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133227</v>
      </c>
      <c r="CS15" s="637"/>
      <c r="CT15" s="637"/>
      <c r="CU15" s="637"/>
      <c r="CV15" s="637"/>
      <c r="CW15" s="637"/>
      <c r="CX15" s="637"/>
      <c r="CY15" s="638"/>
      <c r="CZ15" s="639">
        <v>6.7</v>
      </c>
      <c r="DA15" s="639"/>
      <c r="DB15" s="639"/>
      <c r="DC15" s="639"/>
      <c r="DD15" s="645">
        <v>3405</v>
      </c>
      <c r="DE15" s="637"/>
      <c r="DF15" s="637"/>
      <c r="DG15" s="637"/>
      <c r="DH15" s="637"/>
      <c r="DI15" s="637"/>
      <c r="DJ15" s="637"/>
      <c r="DK15" s="637"/>
      <c r="DL15" s="637"/>
      <c r="DM15" s="637"/>
      <c r="DN15" s="637"/>
      <c r="DO15" s="637"/>
      <c r="DP15" s="638"/>
      <c r="DQ15" s="645">
        <v>103622</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518</v>
      </c>
      <c r="S16" s="637"/>
      <c r="T16" s="637"/>
      <c r="U16" s="637"/>
      <c r="V16" s="637"/>
      <c r="W16" s="637"/>
      <c r="X16" s="637"/>
      <c r="Y16" s="638"/>
      <c r="Z16" s="639">
        <v>0</v>
      </c>
      <c r="AA16" s="639"/>
      <c r="AB16" s="639"/>
      <c r="AC16" s="639"/>
      <c r="AD16" s="640">
        <v>518</v>
      </c>
      <c r="AE16" s="640"/>
      <c r="AF16" s="640"/>
      <c r="AG16" s="640"/>
      <c r="AH16" s="640"/>
      <c r="AI16" s="640"/>
      <c r="AJ16" s="640"/>
      <c r="AK16" s="640"/>
      <c r="AL16" s="641">
        <v>0.1</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9892</v>
      </c>
      <c r="CS16" s="637"/>
      <c r="CT16" s="637"/>
      <c r="CU16" s="637"/>
      <c r="CV16" s="637"/>
      <c r="CW16" s="637"/>
      <c r="CX16" s="637"/>
      <c r="CY16" s="638"/>
      <c r="CZ16" s="639">
        <v>0.5</v>
      </c>
      <c r="DA16" s="639"/>
      <c r="DB16" s="639"/>
      <c r="DC16" s="639"/>
      <c r="DD16" s="645" t="s">
        <v>122</v>
      </c>
      <c r="DE16" s="637"/>
      <c r="DF16" s="637"/>
      <c r="DG16" s="637"/>
      <c r="DH16" s="637"/>
      <c r="DI16" s="637"/>
      <c r="DJ16" s="637"/>
      <c r="DK16" s="637"/>
      <c r="DL16" s="637"/>
      <c r="DM16" s="637"/>
      <c r="DN16" s="637"/>
      <c r="DO16" s="637"/>
      <c r="DP16" s="638"/>
      <c r="DQ16" s="645">
        <v>9892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1434</v>
      </c>
      <c r="S17" s="637"/>
      <c r="T17" s="637"/>
      <c r="U17" s="637"/>
      <c r="V17" s="637"/>
      <c r="W17" s="637"/>
      <c r="X17" s="637"/>
      <c r="Y17" s="638"/>
      <c r="Z17" s="639">
        <v>0.1</v>
      </c>
      <c r="AA17" s="639"/>
      <c r="AB17" s="639"/>
      <c r="AC17" s="639"/>
      <c r="AD17" s="640">
        <v>1434</v>
      </c>
      <c r="AE17" s="640"/>
      <c r="AF17" s="640"/>
      <c r="AG17" s="640"/>
      <c r="AH17" s="640"/>
      <c r="AI17" s="640"/>
      <c r="AJ17" s="640"/>
      <c r="AK17" s="640"/>
      <c r="AL17" s="641">
        <v>0.1</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281622</v>
      </c>
      <c r="CS17" s="637"/>
      <c r="CT17" s="637"/>
      <c r="CU17" s="637"/>
      <c r="CV17" s="637"/>
      <c r="CW17" s="637"/>
      <c r="CX17" s="637"/>
      <c r="CY17" s="638"/>
      <c r="CZ17" s="639">
        <v>14.2</v>
      </c>
      <c r="DA17" s="639"/>
      <c r="DB17" s="639"/>
      <c r="DC17" s="639"/>
      <c r="DD17" s="645" t="s">
        <v>122</v>
      </c>
      <c r="DE17" s="637"/>
      <c r="DF17" s="637"/>
      <c r="DG17" s="637"/>
      <c r="DH17" s="637"/>
      <c r="DI17" s="637"/>
      <c r="DJ17" s="637"/>
      <c r="DK17" s="637"/>
      <c r="DL17" s="637"/>
      <c r="DM17" s="637"/>
      <c r="DN17" s="637"/>
      <c r="DO17" s="637"/>
      <c r="DP17" s="638"/>
      <c r="DQ17" s="645">
        <v>281622</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t="s">
        <v>122</v>
      </c>
      <c r="S18" s="637"/>
      <c r="T18" s="637"/>
      <c r="U18" s="637"/>
      <c r="V18" s="637"/>
      <c r="W18" s="637"/>
      <c r="X18" s="637"/>
      <c r="Y18" s="638"/>
      <c r="Z18" s="639" t="s">
        <v>122</v>
      </c>
      <c r="AA18" s="639"/>
      <c r="AB18" s="639"/>
      <c r="AC18" s="639"/>
      <c r="AD18" s="640" t="s">
        <v>122</v>
      </c>
      <c r="AE18" s="640"/>
      <c r="AF18" s="640"/>
      <c r="AG18" s="640"/>
      <c r="AH18" s="640"/>
      <c r="AI18" s="640"/>
      <c r="AJ18" s="640"/>
      <c r="AK18" s="640"/>
      <c r="AL18" s="641" t="s">
        <v>122</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v>1760</v>
      </c>
      <c r="CS18" s="637"/>
      <c r="CT18" s="637"/>
      <c r="CU18" s="637"/>
      <c r="CV18" s="637"/>
      <c r="CW18" s="637"/>
      <c r="CX18" s="637"/>
      <c r="CY18" s="638"/>
      <c r="CZ18" s="639">
        <v>0.1</v>
      </c>
      <c r="DA18" s="639"/>
      <c r="DB18" s="639"/>
      <c r="DC18" s="639"/>
      <c r="DD18" s="645" t="s">
        <v>122</v>
      </c>
      <c r="DE18" s="637"/>
      <c r="DF18" s="637"/>
      <c r="DG18" s="637"/>
      <c r="DH18" s="637"/>
      <c r="DI18" s="637"/>
      <c r="DJ18" s="637"/>
      <c r="DK18" s="637"/>
      <c r="DL18" s="637"/>
      <c r="DM18" s="637"/>
      <c r="DN18" s="637"/>
      <c r="DO18" s="637"/>
      <c r="DP18" s="638"/>
      <c r="DQ18" s="645">
        <v>1760</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1434</v>
      </c>
      <c r="S19" s="637"/>
      <c r="T19" s="637"/>
      <c r="U19" s="637"/>
      <c r="V19" s="637"/>
      <c r="W19" s="637"/>
      <c r="X19" s="637"/>
      <c r="Y19" s="638"/>
      <c r="Z19" s="639">
        <v>0.1</v>
      </c>
      <c r="AA19" s="639"/>
      <c r="AB19" s="639"/>
      <c r="AC19" s="639"/>
      <c r="AD19" s="640">
        <v>1434</v>
      </c>
      <c r="AE19" s="640"/>
      <c r="AF19" s="640"/>
      <c r="AG19" s="640"/>
      <c r="AH19" s="640"/>
      <c r="AI19" s="640"/>
      <c r="AJ19" s="640"/>
      <c r="AK19" s="640"/>
      <c r="AL19" s="641">
        <v>0.1</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1981545</v>
      </c>
      <c r="CS20" s="637"/>
      <c r="CT20" s="637"/>
      <c r="CU20" s="637"/>
      <c r="CV20" s="637"/>
      <c r="CW20" s="637"/>
      <c r="CX20" s="637"/>
      <c r="CY20" s="638"/>
      <c r="CZ20" s="639">
        <v>100</v>
      </c>
      <c r="DA20" s="639"/>
      <c r="DB20" s="639"/>
      <c r="DC20" s="639"/>
      <c r="DD20" s="645">
        <v>491037</v>
      </c>
      <c r="DE20" s="637"/>
      <c r="DF20" s="637"/>
      <c r="DG20" s="637"/>
      <c r="DH20" s="637"/>
      <c r="DI20" s="637"/>
      <c r="DJ20" s="637"/>
      <c r="DK20" s="637"/>
      <c r="DL20" s="637"/>
      <c r="DM20" s="637"/>
      <c r="DN20" s="637"/>
      <c r="DO20" s="637"/>
      <c r="DP20" s="638"/>
      <c r="DQ20" s="645">
        <v>1397517</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1104846</v>
      </c>
      <c r="S21" s="637"/>
      <c r="T21" s="637"/>
      <c r="U21" s="637"/>
      <c r="V21" s="637"/>
      <c r="W21" s="637"/>
      <c r="X21" s="637"/>
      <c r="Y21" s="638"/>
      <c r="Z21" s="639">
        <v>52.6</v>
      </c>
      <c r="AA21" s="639"/>
      <c r="AB21" s="639"/>
      <c r="AC21" s="639"/>
      <c r="AD21" s="640">
        <v>834393</v>
      </c>
      <c r="AE21" s="640"/>
      <c r="AF21" s="640"/>
      <c r="AG21" s="640"/>
      <c r="AH21" s="640"/>
      <c r="AI21" s="640"/>
      <c r="AJ21" s="640"/>
      <c r="AK21" s="640"/>
      <c r="AL21" s="641">
        <v>87</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834393</v>
      </c>
      <c r="S22" s="637"/>
      <c r="T22" s="637"/>
      <c r="U22" s="637"/>
      <c r="V22" s="637"/>
      <c r="W22" s="637"/>
      <c r="X22" s="637"/>
      <c r="Y22" s="638"/>
      <c r="Z22" s="639">
        <v>39.799999999999997</v>
      </c>
      <c r="AA22" s="639"/>
      <c r="AB22" s="639"/>
      <c r="AC22" s="639"/>
      <c r="AD22" s="640">
        <v>834393</v>
      </c>
      <c r="AE22" s="640"/>
      <c r="AF22" s="640"/>
      <c r="AG22" s="640"/>
      <c r="AH22" s="640"/>
      <c r="AI22" s="640"/>
      <c r="AJ22" s="640"/>
      <c r="AK22" s="640"/>
      <c r="AL22" s="641">
        <v>87</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270453</v>
      </c>
      <c r="S23" s="637"/>
      <c r="T23" s="637"/>
      <c r="U23" s="637"/>
      <c r="V23" s="637"/>
      <c r="W23" s="637"/>
      <c r="X23" s="637"/>
      <c r="Y23" s="638"/>
      <c r="Z23" s="639">
        <v>12.9</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713749</v>
      </c>
      <c r="CS24" s="626"/>
      <c r="CT24" s="626"/>
      <c r="CU24" s="626"/>
      <c r="CV24" s="626"/>
      <c r="CW24" s="626"/>
      <c r="CX24" s="626"/>
      <c r="CY24" s="627"/>
      <c r="CZ24" s="630">
        <v>36</v>
      </c>
      <c r="DA24" s="631"/>
      <c r="DB24" s="631"/>
      <c r="DC24" s="647"/>
      <c r="DD24" s="666">
        <v>638895</v>
      </c>
      <c r="DE24" s="626"/>
      <c r="DF24" s="626"/>
      <c r="DG24" s="626"/>
      <c r="DH24" s="626"/>
      <c r="DI24" s="626"/>
      <c r="DJ24" s="626"/>
      <c r="DK24" s="627"/>
      <c r="DL24" s="666">
        <v>628206</v>
      </c>
      <c r="DM24" s="626"/>
      <c r="DN24" s="626"/>
      <c r="DO24" s="626"/>
      <c r="DP24" s="626"/>
      <c r="DQ24" s="626"/>
      <c r="DR24" s="626"/>
      <c r="DS24" s="626"/>
      <c r="DT24" s="626"/>
      <c r="DU24" s="626"/>
      <c r="DV24" s="627"/>
      <c r="DW24" s="630">
        <v>65.400000000000006</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1171589</v>
      </c>
      <c r="S25" s="637"/>
      <c r="T25" s="637"/>
      <c r="U25" s="637"/>
      <c r="V25" s="637"/>
      <c r="W25" s="637"/>
      <c r="X25" s="637"/>
      <c r="Y25" s="638"/>
      <c r="Z25" s="639">
        <v>55.8</v>
      </c>
      <c r="AA25" s="639"/>
      <c r="AB25" s="639"/>
      <c r="AC25" s="639"/>
      <c r="AD25" s="640">
        <v>901136</v>
      </c>
      <c r="AE25" s="640"/>
      <c r="AF25" s="640"/>
      <c r="AG25" s="640"/>
      <c r="AH25" s="640"/>
      <c r="AI25" s="640"/>
      <c r="AJ25" s="640"/>
      <c r="AK25" s="640"/>
      <c r="AL25" s="641">
        <v>93.9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393748</v>
      </c>
      <c r="CS25" s="669"/>
      <c r="CT25" s="669"/>
      <c r="CU25" s="669"/>
      <c r="CV25" s="669"/>
      <c r="CW25" s="669"/>
      <c r="CX25" s="669"/>
      <c r="CY25" s="670"/>
      <c r="CZ25" s="641">
        <v>19.899999999999999</v>
      </c>
      <c r="DA25" s="667"/>
      <c r="DB25" s="667"/>
      <c r="DC25" s="671"/>
      <c r="DD25" s="645">
        <v>334583</v>
      </c>
      <c r="DE25" s="669"/>
      <c r="DF25" s="669"/>
      <c r="DG25" s="669"/>
      <c r="DH25" s="669"/>
      <c r="DI25" s="669"/>
      <c r="DJ25" s="669"/>
      <c r="DK25" s="670"/>
      <c r="DL25" s="645">
        <v>334524</v>
      </c>
      <c r="DM25" s="669"/>
      <c r="DN25" s="669"/>
      <c r="DO25" s="669"/>
      <c r="DP25" s="669"/>
      <c r="DQ25" s="669"/>
      <c r="DR25" s="669"/>
      <c r="DS25" s="669"/>
      <c r="DT25" s="669"/>
      <c r="DU25" s="669"/>
      <c r="DV25" s="670"/>
      <c r="DW25" s="641">
        <v>34.799999999999997</v>
      </c>
      <c r="DX25" s="667"/>
      <c r="DY25" s="667"/>
      <c r="DZ25" s="667"/>
      <c r="EA25" s="667"/>
      <c r="EB25" s="667"/>
      <c r="EC25" s="668"/>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163928</v>
      </c>
      <c r="CS26" s="637"/>
      <c r="CT26" s="637"/>
      <c r="CU26" s="637"/>
      <c r="CV26" s="637"/>
      <c r="CW26" s="637"/>
      <c r="CX26" s="637"/>
      <c r="CY26" s="638"/>
      <c r="CZ26" s="641">
        <v>8.3000000000000007</v>
      </c>
      <c r="DA26" s="667"/>
      <c r="DB26" s="667"/>
      <c r="DC26" s="671"/>
      <c r="DD26" s="645">
        <v>129778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287</v>
      </c>
      <c r="C27" s="634"/>
      <c r="D27" s="634"/>
      <c r="E27" s="634"/>
      <c r="F27" s="634"/>
      <c r="G27" s="634"/>
      <c r="H27" s="634"/>
      <c r="I27" s="634"/>
      <c r="J27" s="634"/>
      <c r="K27" s="634"/>
      <c r="L27" s="634"/>
      <c r="M27" s="634"/>
      <c r="N27" s="634"/>
      <c r="O27" s="634"/>
      <c r="P27" s="634"/>
      <c r="Q27" s="635"/>
      <c r="R27" s="636" t="s">
        <v>122</v>
      </c>
      <c r="S27" s="637"/>
      <c r="T27" s="637"/>
      <c r="U27" s="637"/>
      <c r="V27" s="637"/>
      <c r="W27" s="637"/>
      <c r="X27" s="637"/>
      <c r="Y27" s="638"/>
      <c r="Z27" s="639" t="s">
        <v>122</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43837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38379</v>
      </c>
      <c r="CS27" s="669"/>
      <c r="CT27" s="669"/>
      <c r="CU27" s="669"/>
      <c r="CV27" s="669"/>
      <c r="CW27" s="669"/>
      <c r="CX27" s="669"/>
      <c r="CY27" s="670"/>
      <c r="CZ27" s="641">
        <v>1.9</v>
      </c>
      <c r="DA27" s="667"/>
      <c r="DB27" s="667"/>
      <c r="DC27" s="671"/>
      <c r="DD27" s="645">
        <v>22690</v>
      </c>
      <c r="DE27" s="669"/>
      <c r="DF27" s="669"/>
      <c r="DG27" s="669"/>
      <c r="DH27" s="669"/>
      <c r="DI27" s="669"/>
      <c r="DJ27" s="669"/>
      <c r="DK27" s="670"/>
      <c r="DL27" s="645">
        <v>12060</v>
      </c>
      <c r="DM27" s="669"/>
      <c r="DN27" s="669"/>
      <c r="DO27" s="669"/>
      <c r="DP27" s="669"/>
      <c r="DQ27" s="669"/>
      <c r="DR27" s="669"/>
      <c r="DS27" s="669"/>
      <c r="DT27" s="669"/>
      <c r="DU27" s="669"/>
      <c r="DV27" s="670"/>
      <c r="DW27" s="641">
        <v>1.3</v>
      </c>
      <c r="DX27" s="667"/>
      <c r="DY27" s="667"/>
      <c r="DZ27" s="667"/>
      <c r="EA27" s="667"/>
      <c r="EB27" s="667"/>
      <c r="EC27" s="668"/>
    </row>
    <row r="28" spans="2:133" ht="11.25" customHeight="1" x14ac:dyDescent="0.2">
      <c r="B28" s="633" t="s">
        <v>290</v>
      </c>
      <c r="C28" s="634"/>
      <c r="D28" s="634"/>
      <c r="E28" s="634"/>
      <c r="F28" s="634"/>
      <c r="G28" s="634"/>
      <c r="H28" s="634"/>
      <c r="I28" s="634"/>
      <c r="J28" s="634"/>
      <c r="K28" s="634"/>
      <c r="L28" s="634"/>
      <c r="M28" s="634"/>
      <c r="N28" s="634"/>
      <c r="O28" s="634"/>
      <c r="P28" s="634"/>
      <c r="Q28" s="635"/>
      <c r="R28" s="636">
        <v>15283</v>
      </c>
      <c r="S28" s="637"/>
      <c r="T28" s="637"/>
      <c r="U28" s="637"/>
      <c r="V28" s="637"/>
      <c r="W28" s="637"/>
      <c r="X28" s="637"/>
      <c r="Y28" s="638"/>
      <c r="Z28" s="639">
        <v>0.7</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281622</v>
      </c>
      <c r="CS28" s="637"/>
      <c r="CT28" s="637"/>
      <c r="CU28" s="637"/>
      <c r="CV28" s="637"/>
      <c r="CW28" s="637"/>
      <c r="CX28" s="637"/>
      <c r="CY28" s="638"/>
      <c r="CZ28" s="641">
        <v>14.2</v>
      </c>
      <c r="DA28" s="667"/>
      <c r="DB28" s="667"/>
      <c r="DC28" s="671"/>
      <c r="DD28" s="645">
        <v>281622</v>
      </c>
      <c r="DE28" s="637"/>
      <c r="DF28" s="637"/>
      <c r="DG28" s="637"/>
      <c r="DH28" s="637"/>
      <c r="DI28" s="637"/>
      <c r="DJ28" s="637"/>
      <c r="DK28" s="638"/>
      <c r="DL28" s="645">
        <v>281622</v>
      </c>
      <c r="DM28" s="637"/>
      <c r="DN28" s="637"/>
      <c r="DO28" s="637"/>
      <c r="DP28" s="637"/>
      <c r="DQ28" s="637"/>
      <c r="DR28" s="637"/>
      <c r="DS28" s="637"/>
      <c r="DT28" s="637"/>
      <c r="DU28" s="637"/>
      <c r="DV28" s="638"/>
      <c r="DW28" s="641">
        <v>29.3</v>
      </c>
      <c r="DX28" s="667"/>
      <c r="DY28" s="667"/>
      <c r="DZ28" s="667"/>
      <c r="EA28" s="667"/>
      <c r="EB28" s="667"/>
      <c r="EC28" s="668"/>
    </row>
    <row r="29" spans="2:133" ht="11.25" customHeight="1" x14ac:dyDescent="0.2">
      <c r="B29" s="633" t="s">
        <v>292</v>
      </c>
      <c r="C29" s="634"/>
      <c r="D29" s="634"/>
      <c r="E29" s="634"/>
      <c r="F29" s="634"/>
      <c r="G29" s="634"/>
      <c r="H29" s="634"/>
      <c r="I29" s="634"/>
      <c r="J29" s="634"/>
      <c r="K29" s="634"/>
      <c r="L29" s="634"/>
      <c r="M29" s="634"/>
      <c r="N29" s="634"/>
      <c r="O29" s="634"/>
      <c r="P29" s="634"/>
      <c r="Q29" s="635"/>
      <c r="R29" s="636">
        <v>173</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281419</v>
      </c>
      <c r="CS29" s="669"/>
      <c r="CT29" s="669"/>
      <c r="CU29" s="669"/>
      <c r="CV29" s="669"/>
      <c r="CW29" s="669"/>
      <c r="CX29" s="669"/>
      <c r="CY29" s="670"/>
      <c r="CZ29" s="641">
        <v>14.2</v>
      </c>
      <c r="DA29" s="667"/>
      <c r="DB29" s="667"/>
      <c r="DC29" s="671"/>
      <c r="DD29" s="645">
        <v>281419</v>
      </c>
      <c r="DE29" s="669"/>
      <c r="DF29" s="669"/>
      <c r="DG29" s="669"/>
      <c r="DH29" s="669"/>
      <c r="DI29" s="669"/>
      <c r="DJ29" s="669"/>
      <c r="DK29" s="670"/>
      <c r="DL29" s="645">
        <v>281419</v>
      </c>
      <c r="DM29" s="669"/>
      <c r="DN29" s="669"/>
      <c r="DO29" s="669"/>
      <c r="DP29" s="669"/>
      <c r="DQ29" s="669"/>
      <c r="DR29" s="669"/>
      <c r="DS29" s="669"/>
      <c r="DT29" s="669"/>
      <c r="DU29" s="669"/>
      <c r="DV29" s="670"/>
      <c r="DW29" s="641">
        <v>29.3</v>
      </c>
      <c r="DX29" s="667"/>
      <c r="DY29" s="667"/>
      <c r="DZ29" s="667"/>
      <c r="EA29" s="667"/>
      <c r="EB29" s="667"/>
      <c r="EC29" s="668"/>
    </row>
    <row r="30" spans="2:133" ht="11.25" customHeight="1" x14ac:dyDescent="0.2">
      <c r="B30" s="633" t="s">
        <v>294</v>
      </c>
      <c r="C30" s="634"/>
      <c r="D30" s="634"/>
      <c r="E30" s="634"/>
      <c r="F30" s="634"/>
      <c r="G30" s="634"/>
      <c r="H30" s="634"/>
      <c r="I30" s="634"/>
      <c r="J30" s="634"/>
      <c r="K30" s="634"/>
      <c r="L30" s="634"/>
      <c r="M30" s="634"/>
      <c r="N30" s="634"/>
      <c r="O30" s="634"/>
      <c r="P30" s="634"/>
      <c r="Q30" s="635"/>
      <c r="R30" s="636">
        <v>93981</v>
      </c>
      <c r="S30" s="637"/>
      <c r="T30" s="637"/>
      <c r="U30" s="637"/>
      <c r="V30" s="637"/>
      <c r="W30" s="637"/>
      <c r="X30" s="637"/>
      <c r="Y30" s="638"/>
      <c r="Z30" s="639">
        <v>4.5</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271450</v>
      </c>
      <c r="CS30" s="637"/>
      <c r="CT30" s="637"/>
      <c r="CU30" s="637"/>
      <c r="CV30" s="637"/>
      <c r="CW30" s="637"/>
      <c r="CX30" s="637"/>
      <c r="CY30" s="638"/>
      <c r="CZ30" s="641">
        <v>13.7</v>
      </c>
      <c r="DA30" s="667"/>
      <c r="DB30" s="667"/>
      <c r="DC30" s="671"/>
      <c r="DD30" s="645">
        <v>271450</v>
      </c>
      <c r="DE30" s="637"/>
      <c r="DF30" s="637"/>
      <c r="DG30" s="637"/>
      <c r="DH30" s="637"/>
      <c r="DI30" s="637"/>
      <c r="DJ30" s="637"/>
      <c r="DK30" s="638"/>
      <c r="DL30" s="645">
        <v>271450</v>
      </c>
      <c r="DM30" s="637"/>
      <c r="DN30" s="637"/>
      <c r="DO30" s="637"/>
      <c r="DP30" s="637"/>
      <c r="DQ30" s="637"/>
      <c r="DR30" s="637"/>
      <c r="DS30" s="637"/>
      <c r="DT30" s="637"/>
      <c r="DU30" s="637"/>
      <c r="DV30" s="638"/>
      <c r="DW30" s="641">
        <v>28.2</v>
      </c>
      <c r="DX30" s="667"/>
      <c r="DY30" s="667"/>
      <c r="DZ30" s="667"/>
      <c r="EA30" s="667"/>
      <c r="EB30" s="667"/>
      <c r="EC30" s="668"/>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97.8</v>
      </c>
      <c r="BH31" s="680"/>
      <c r="BI31" s="680"/>
      <c r="BJ31" s="680"/>
      <c r="BK31" s="680"/>
      <c r="BL31" s="680"/>
      <c r="BM31" s="631">
        <v>96.2</v>
      </c>
      <c r="BN31" s="680"/>
      <c r="BO31" s="680"/>
      <c r="BP31" s="680"/>
      <c r="BQ31" s="681"/>
      <c r="BR31" s="692">
        <v>99.3</v>
      </c>
      <c r="BS31" s="680"/>
      <c r="BT31" s="680"/>
      <c r="BU31" s="680"/>
      <c r="BV31" s="680"/>
      <c r="BW31" s="680"/>
      <c r="BX31" s="631">
        <v>96.6</v>
      </c>
      <c r="BY31" s="680"/>
      <c r="BZ31" s="680"/>
      <c r="CA31" s="680"/>
      <c r="CB31" s="681"/>
      <c r="CD31" s="674"/>
      <c r="CE31" s="675"/>
      <c r="CF31" s="633" t="s">
        <v>301</v>
      </c>
      <c r="CG31" s="634"/>
      <c r="CH31" s="634"/>
      <c r="CI31" s="634"/>
      <c r="CJ31" s="634"/>
      <c r="CK31" s="634"/>
      <c r="CL31" s="634"/>
      <c r="CM31" s="634"/>
      <c r="CN31" s="634"/>
      <c r="CO31" s="634"/>
      <c r="CP31" s="634"/>
      <c r="CQ31" s="635"/>
      <c r="CR31" s="636">
        <v>9969</v>
      </c>
      <c r="CS31" s="669"/>
      <c r="CT31" s="669"/>
      <c r="CU31" s="669"/>
      <c r="CV31" s="669"/>
      <c r="CW31" s="669"/>
      <c r="CX31" s="669"/>
      <c r="CY31" s="670"/>
      <c r="CZ31" s="641">
        <v>0.5</v>
      </c>
      <c r="DA31" s="667"/>
      <c r="DB31" s="667"/>
      <c r="DC31" s="671"/>
      <c r="DD31" s="645">
        <v>9969</v>
      </c>
      <c r="DE31" s="669"/>
      <c r="DF31" s="669"/>
      <c r="DG31" s="669"/>
      <c r="DH31" s="669"/>
      <c r="DI31" s="669"/>
      <c r="DJ31" s="669"/>
      <c r="DK31" s="670"/>
      <c r="DL31" s="645">
        <v>9969</v>
      </c>
      <c r="DM31" s="669"/>
      <c r="DN31" s="669"/>
      <c r="DO31" s="669"/>
      <c r="DP31" s="669"/>
      <c r="DQ31" s="669"/>
      <c r="DR31" s="669"/>
      <c r="DS31" s="669"/>
      <c r="DT31" s="669"/>
      <c r="DU31" s="669"/>
      <c r="DV31" s="670"/>
      <c r="DW31" s="641">
        <v>1</v>
      </c>
      <c r="DX31" s="667"/>
      <c r="DY31" s="667"/>
      <c r="DZ31" s="667"/>
      <c r="EA31" s="667"/>
      <c r="EB31" s="667"/>
      <c r="EC31" s="668"/>
    </row>
    <row r="32" spans="2:133" ht="11.25" customHeight="1" x14ac:dyDescent="0.2">
      <c r="B32" s="633" t="s">
        <v>302</v>
      </c>
      <c r="C32" s="634"/>
      <c r="D32" s="634"/>
      <c r="E32" s="634"/>
      <c r="F32" s="634"/>
      <c r="G32" s="634"/>
      <c r="H32" s="634"/>
      <c r="I32" s="634"/>
      <c r="J32" s="634"/>
      <c r="K32" s="634"/>
      <c r="L32" s="634"/>
      <c r="M32" s="634"/>
      <c r="N32" s="634"/>
      <c r="O32" s="634"/>
      <c r="P32" s="634"/>
      <c r="Q32" s="635"/>
      <c r="R32" s="636">
        <v>278280</v>
      </c>
      <c r="S32" s="637"/>
      <c r="T32" s="637"/>
      <c r="U32" s="637"/>
      <c r="V32" s="637"/>
      <c r="W32" s="637"/>
      <c r="X32" s="637"/>
      <c r="Y32" s="638"/>
      <c r="Z32" s="639">
        <v>13.3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96.2</v>
      </c>
      <c r="BH32" s="669"/>
      <c r="BI32" s="669"/>
      <c r="BJ32" s="669"/>
      <c r="BK32" s="669"/>
      <c r="BL32" s="669"/>
      <c r="BM32" s="642">
        <v>93.4</v>
      </c>
      <c r="BN32" s="669"/>
      <c r="BO32" s="669"/>
      <c r="BP32" s="669"/>
      <c r="BQ32" s="691"/>
      <c r="BR32" s="693">
        <v>99.3</v>
      </c>
      <c r="BS32" s="669"/>
      <c r="BT32" s="669"/>
      <c r="BU32" s="669"/>
      <c r="BV32" s="669"/>
      <c r="BW32" s="669"/>
      <c r="BX32" s="642">
        <v>95.6</v>
      </c>
      <c r="BY32" s="669"/>
      <c r="BZ32" s="669"/>
      <c r="CA32" s="669"/>
      <c r="CB32" s="691"/>
      <c r="CD32" s="676"/>
      <c r="CE32" s="677"/>
      <c r="CF32" s="633" t="s">
        <v>305</v>
      </c>
      <c r="CG32" s="634"/>
      <c r="CH32" s="634"/>
      <c r="CI32" s="634"/>
      <c r="CJ32" s="634"/>
      <c r="CK32" s="634"/>
      <c r="CL32" s="634"/>
      <c r="CM32" s="634"/>
      <c r="CN32" s="634"/>
      <c r="CO32" s="634"/>
      <c r="CP32" s="634"/>
      <c r="CQ32" s="635"/>
      <c r="CR32" s="636">
        <v>203</v>
      </c>
      <c r="CS32" s="637"/>
      <c r="CT32" s="637"/>
      <c r="CU32" s="637"/>
      <c r="CV32" s="637"/>
      <c r="CW32" s="637"/>
      <c r="CX32" s="637"/>
      <c r="CY32" s="638"/>
      <c r="CZ32" s="641">
        <v>0</v>
      </c>
      <c r="DA32" s="667"/>
      <c r="DB32" s="667"/>
      <c r="DC32" s="671"/>
      <c r="DD32" s="645">
        <v>203</v>
      </c>
      <c r="DE32" s="637"/>
      <c r="DF32" s="637"/>
      <c r="DG32" s="637"/>
      <c r="DH32" s="637"/>
      <c r="DI32" s="637"/>
      <c r="DJ32" s="637"/>
      <c r="DK32" s="638"/>
      <c r="DL32" s="645">
        <v>203</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2">
      <c r="B33" s="633" t="s">
        <v>306</v>
      </c>
      <c r="C33" s="634"/>
      <c r="D33" s="634"/>
      <c r="E33" s="634"/>
      <c r="F33" s="634"/>
      <c r="G33" s="634"/>
      <c r="H33" s="634"/>
      <c r="I33" s="634"/>
      <c r="J33" s="634"/>
      <c r="K33" s="634"/>
      <c r="L33" s="634"/>
      <c r="M33" s="634"/>
      <c r="N33" s="634"/>
      <c r="O33" s="634"/>
      <c r="P33" s="634"/>
      <c r="Q33" s="635"/>
      <c r="R33" s="636">
        <v>60422</v>
      </c>
      <c r="S33" s="637"/>
      <c r="T33" s="637"/>
      <c r="U33" s="637"/>
      <c r="V33" s="637"/>
      <c r="W33" s="637"/>
      <c r="X33" s="637"/>
      <c r="Y33" s="638"/>
      <c r="Z33" s="639">
        <v>2.9</v>
      </c>
      <c r="AA33" s="639"/>
      <c r="AB33" s="639"/>
      <c r="AC33" s="639"/>
      <c r="AD33" s="640">
        <v>58151</v>
      </c>
      <c r="AE33" s="640"/>
      <c r="AF33" s="640"/>
      <c r="AG33" s="640"/>
      <c r="AH33" s="640"/>
      <c r="AI33" s="640"/>
      <c r="AJ33" s="640"/>
      <c r="AK33" s="640"/>
      <c r="AL33" s="641">
        <v>6.1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99.3</v>
      </c>
      <c r="BH33" s="695"/>
      <c r="BI33" s="695"/>
      <c r="BJ33" s="695"/>
      <c r="BK33" s="695"/>
      <c r="BL33" s="695"/>
      <c r="BM33" s="696">
        <v>99.3</v>
      </c>
      <c r="BN33" s="695"/>
      <c r="BO33" s="695"/>
      <c r="BP33" s="695"/>
      <c r="BQ33" s="697"/>
      <c r="BR33" s="694">
        <v>99.4</v>
      </c>
      <c r="BS33" s="695"/>
      <c r="BT33" s="695"/>
      <c r="BU33" s="695"/>
      <c r="BV33" s="695"/>
      <c r="BW33" s="695"/>
      <c r="BX33" s="696">
        <v>98</v>
      </c>
      <c r="BY33" s="695"/>
      <c r="BZ33" s="695"/>
      <c r="CA33" s="695"/>
      <c r="CB33" s="697"/>
      <c r="CD33" s="633" t="s">
        <v>308</v>
      </c>
      <c r="CE33" s="634"/>
      <c r="CF33" s="634"/>
      <c r="CG33" s="634"/>
      <c r="CH33" s="634"/>
      <c r="CI33" s="634"/>
      <c r="CJ33" s="634"/>
      <c r="CK33" s="634"/>
      <c r="CL33" s="634"/>
      <c r="CM33" s="634"/>
      <c r="CN33" s="634"/>
      <c r="CO33" s="634"/>
      <c r="CP33" s="634"/>
      <c r="CQ33" s="635"/>
      <c r="CR33" s="636">
        <v>766867</v>
      </c>
      <c r="CS33" s="669"/>
      <c r="CT33" s="669"/>
      <c r="CU33" s="669"/>
      <c r="CV33" s="669"/>
      <c r="CW33" s="669"/>
      <c r="CX33" s="669"/>
      <c r="CY33" s="670"/>
      <c r="CZ33" s="641">
        <v>38.700000000000003</v>
      </c>
      <c r="DA33" s="667"/>
      <c r="DB33" s="667"/>
      <c r="DC33" s="671"/>
      <c r="DD33" s="645">
        <v>542508</v>
      </c>
      <c r="DE33" s="669"/>
      <c r="DF33" s="669"/>
      <c r="DG33" s="669"/>
      <c r="DH33" s="669"/>
      <c r="DI33" s="669"/>
      <c r="DJ33" s="669"/>
      <c r="DK33" s="670"/>
      <c r="DL33" s="645">
        <v>242456</v>
      </c>
      <c r="DM33" s="669"/>
      <c r="DN33" s="669"/>
      <c r="DO33" s="669"/>
      <c r="DP33" s="669"/>
      <c r="DQ33" s="669"/>
      <c r="DR33" s="669"/>
      <c r="DS33" s="669"/>
      <c r="DT33" s="669"/>
      <c r="DU33" s="669"/>
      <c r="DV33" s="670"/>
      <c r="DW33" s="641">
        <v>25.2</v>
      </c>
      <c r="DX33" s="667"/>
      <c r="DY33" s="667"/>
      <c r="DZ33" s="667"/>
      <c r="EA33" s="667"/>
      <c r="EB33" s="667"/>
      <c r="EC33" s="668"/>
    </row>
    <row r="34" spans="2:133" ht="11.25" customHeight="1" x14ac:dyDescent="0.2">
      <c r="B34" s="633" t="s">
        <v>309</v>
      </c>
      <c r="C34" s="634"/>
      <c r="D34" s="634"/>
      <c r="E34" s="634"/>
      <c r="F34" s="634"/>
      <c r="G34" s="634"/>
      <c r="H34" s="634"/>
      <c r="I34" s="634"/>
      <c r="J34" s="634"/>
      <c r="K34" s="634"/>
      <c r="L34" s="634"/>
      <c r="M34" s="634"/>
      <c r="N34" s="634"/>
      <c r="O34" s="634"/>
      <c r="P34" s="634"/>
      <c r="Q34" s="635"/>
      <c r="R34" s="636">
        <v>18446</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398670</v>
      </c>
      <c r="CS34" s="637"/>
      <c r="CT34" s="637"/>
      <c r="CU34" s="637"/>
      <c r="CV34" s="637"/>
      <c r="CW34" s="637"/>
      <c r="CX34" s="637"/>
      <c r="CY34" s="638"/>
      <c r="CZ34" s="641">
        <v>20.100000000000001</v>
      </c>
      <c r="DA34" s="667"/>
      <c r="DB34" s="667"/>
      <c r="DC34" s="671"/>
      <c r="DD34" s="645">
        <v>240473</v>
      </c>
      <c r="DE34" s="637"/>
      <c r="DF34" s="637"/>
      <c r="DG34" s="637"/>
      <c r="DH34" s="637"/>
      <c r="DI34" s="637"/>
      <c r="DJ34" s="637"/>
      <c r="DK34" s="638"/>
      <c r="DL34" s="645">
        <v>187401</v>
      </c>
      <c r="DM34" s="637"/>
      <c r="DN34" s="637"/>
      <c r="DO34" s="637"/>
      <c r="DP34" s="637"/>
      <c r="DQ34" s="637"/>
      <c r="DR34" s="637"/>
      <c r="DS34" s="637"/>
      <c r="DT34" s="637"/>
      <c r="DU34" s="637"/>
      <c r="DV34" s="638"/>
      <c r="DW34" s="641">
        <v>19.5</v>
      </c>
      <c r="DX34" s="667"/>
      <c r="DY34" s="667"/>
      <c r="DZ34" s="667"/>
      <c r="EA34" s="667"/>
      <c r="EB34" s="667"/>
      <c r="EC34" s="668"/>
    </row>
    <row r="35" spans="2:133" ht="11.25" customHeight="1" x14ac:dyDescent="0.2">
      <c r="B35" s="633" t="s">
        <v>311</v>
      </c>
      <c r="C35" s="634"/>
      <c r="D35" s="634"/>
      <c r="E35" s="634"/>
      <c r="F35" s="634"/>
      <c r="G35" s="634"/>
      <c r="H35" s="634"/>
      <c r="I35" s="634"/>
      <c r="J35" s="634"/>
      <c r="K35" s="634"/>
      <c r="L35" s="634"/>
      <c r="M35" s="634"/>
      <c r="N35" s="634"/>
      <c r="O35" s="634"/>
      <c r="P35" s="634"/>
      <c r="Q35" s="635"/>
      <c r="R35" s="636">
        <v>53627</v>
      </c>
      <c r="S35" s="637"/>
      <c r="T35" s="637"/>
      <c r="U35" s="637"/>
      <c r="V35" s="637"/>
      <c r="W35" s="637"/>
      <c r="X35" s="637"/>
      <c r="Y35" s="638"/>
      <c r="Z35" s="639">
        <v>2.6</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12500</v>
      </c>
      <c r="CS35" s="669"/>
      <c r="CT35" s="669"/>
      <c r="CU35" s="669"/>
      <c r="CV35" s="669"/>
      <c r="CW35" s="669"/>
      <c r="CX35" s="669"/>
      <c r="CY35" s="670"/>
      <c r="CZ35" s="641">
        <v>0.6</v>
      </c>
      <c r="DA35" s="667"/>
      <c r="DB35" s="667"/>
      <c r="DC35" s="671"/>
      <c r="DD35" s="645">
        <v>6233</v>
      </c>
      <c r="DE35" s="669"/>
      <c r="DF35" s="669"/>
      <c r="DG35" s="669"/>
      <c r="DH35" s="669"/>
      <c r="DI35" s="669"/>
      <c r="DJ35" s="669"/>
      <c r="DK35" s="670"/>
      <c r="DL35" s="645">
        <v>6103</v>
      </c>
      <c r="DM35" s="669"/>
      <c r="DN35" s="669"/>
      <c r="DO35" s="669"/>
      <c r="DP35" s="669"/>
      <c r="DQ35" s="669"/>
      <c r="DR35" s="669"/>
      <c r="DS35" s="669"/>
      <c r="DT35" s="669"/>
      <c r="DU35" s="669"/>
      <c r="DV35" s="670"/>
      <c r="DW35" s="641">
        <v>0.6</v>
      </c>
      <c r="DX35" s="667"/>
      <c r="DY35" s="667"/>
      <c r="DZ35" s="667"/>
      <c r="EA35" s="667"/>
      <c r="EB35" s="667"/>
      <c r="EC35" s="668"/>
    </row>
    <row r="36" spans="2:133" ht="11.25" customHeight="1" x14ac:dyDescent="0.2">
      <c r="B36" s="633" t="s">
        <v>315</v>
      </c>
      <c r="C36" s="634"/>
      <c r="D36" s="634"/>
      <c r="E36" s="634"/>
      <c r="F36" s="634"/>
      <c r="G36" s="634"/>
      <c r="H36" s="634"/>
      <c r="I36" s="634"/>
      <c r="J36" s="634"/>
      <c r="K36" s="634"/>
      <c r="L36" s="634"/>
      <c r="M36" s="634"/>
      <c r="N36" s="634"/>
      <c r="O36" s="634"/>
      <c r="P36" s="634"/>
      <c r="Q36" s="635"/>
      <c r="R36" s="636">
        <v>213208</v>
      </c>
      <c r="S36" s="637"/>
      <c r="T36" s="637"/>
      <c r="U36" s="637"/>
      <c r="V36" s="637"/>
      <c r="W36" s="637"/>
      <c r="X36" s="637"/>
      <c r="Y36" s="638"/>
      <c r="Z36" s="639">
        <v>10.199999999999999</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75244</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3772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123023</v>
      </c>
      <c r="CS36" s="637"/>
      <c r="CT36" s="637"/>
      <c r="CU36" s="637"/>
      <c r="CV36" s="637"/>
      <c r="CW36" s="637"/>
      <c r="CX36" s="637"/>
      <c r="CY36" s="638"/>
      <c r="CZ36" s="641">
        <v>6.2</v>
      </c>
      <c r="DA36" s="667"/>
      <c r="DB36" s="667"/>
      <c r="DC36" s="671"/>
      <c r="DD36" s="645">
        <v>71134</v>
      </c>
      <c r="DE36" s="637"/>
      <c r="DF36" s="637"/>
      <c r="DG36" s="637"/>
      <c r="DH36" s="637"/>
      <c r="DI36" s="637"/>
      <c r="DJ36" s="637"/>
      <c r="DK36" s="638"/>
      <c r="DL36" s="645">
        <v>40463</v>
      </c>
      <c r="DM36" s="637"/>
      <c r="DN36" s="637"/>
      <c r="DO36" s="637"/>
      <c r="DP36" s="637"/>
      <c r="DQ36" s="637"/>
      <c r="DR36" s="637"/>
      <c r="DS36" s="637"/>
      <c r="DT36" s="637"/>
      <c r="DU36" s="637"/>
      <c r="DV36" s="638"/>
      <c r="DW36" s="641">
        <v>4.2</v>
      </c>
      <c r="DX36" s="667"/>
      <c r="DY36" s="667"/>
      <c r="DZ36" s="667"/>
      <c r="EA36" s="667"/>
      <c r="EB36" s="667"/>
      <c r="EC36" s="668"/>
    </row>
    <row r="37" spans="2:133" ht="11.25" customHeight="1" x14ac:dyDescent="0.2">
      <c r="B37" s="633" t="s">
        <v>319</v>
      </c>
      <c r="C37" s="634"/>
      <c r="D37" s="634"/>
      <c r="E37" s="634"/>
      <c r="F37" s="634"/>
      <c r="G37" s="634"/>
      <c r="H37" s="634"/>
      <c r="I37" s="634"/>
      <c r="J37" s="634"/>
      <c r="K37" s="634"/>
      <c r="L37" s="634"/>
      <c r="M37" s="634"/>
      <c r="N37" s="634"/>
      <c r="O37" s="634"/>
      <c r="P37" s="634"/>
      <c r="Q37" s="635"/>
      <c r="R37" s="636">
        <v>86375</v>
      </c>
      <c r="S37" s="637"/>
      <c r="T37" s="637"/>
      <c r="U37" s="637"/>
      <c r="V37" s="637"/>
      <c r="W37" s="637"/>
      <c r="X37" s="637"/>
      <c r="Y37" s="638"/>
      <c r="Z37" s="639">
        <v>4.0999999999999996</v>
      </c>
      <c r="AA37" s="639"/>
      <c r="AB37" s="639"/>
      <c r="AC37" s="639"/>
      <c r="AD37" s="640">
        <v>316</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27040</v>
      </c>
      <c r="BA37" s="637"/>
      <c r="BB37" s="637"/>
      <c r="BC37" s="637"/>
      <c r="BD37" s="669"/>
      <c r="BE37" s="669"/>
      <c r="BF37" s="691"/>
      <c r="BG37" s="633" t="s">
        <v>321</v>
      </c>
      <c r="BH37" s="634"/>
      <c r="BI37" s="634"/>
      <c r="BJ37" s="634"/>
      <c r="BK37" s="634"/>
      <c r="BL37" s="634"/>
      <c r="BM37" s="634"/>
      <c r="BN37" s="634"/>
      <c r="BO37" s="634"/>
      <c r="BP37" s="634"/>
      <c r="BQ37" s="634"/>
      <c r="BR37" s="634"/>
      <c r="BS37" s="634"/>
      <c r="BT37" s="634"/>
      <c r="BU37" s="635"/>
      <c r="BV37" s="636">
        <v>2903</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1909</v>
      </c>
      <c r="CS37" s="669"/>
      <c r="CT37" s="669"/>
      <c r="CU37" s="669"/>
      <c r="CV37" s="669"/>
      <c r="CW37" s="669"/>
      <c r="CX37" s="669"/>
      <c r="CY37" s="670"/>
      <c r="CZ37" s="641">
        <v>0.1</v>
      </c>
      <c r="DA37" s="667"/>
      <c r="DB37" s="667"/>
      <c r="DC37" s="671"/>
      <c r="DD37" s="645">
        <v>1892</v>
      </c>
      <c r="DE37" s="669"/>
      <c r="DF37" s="669"/>
      <c r="DG37" s="669"/>
      <c r="DH37" s="669"/>
      <c r="DI37" s="669"/>
      <c r="DJ37" s="669"/>
      <c r="DK37" s="670"/>
      <c r="DL37" s="645">
        <v>1892</v>
      </c>
      <c r="DM37" s="669"/>
      <c r="DN37" s="669"/>
      <c r="DO37" s="669"/>
      <c r="DP37" s="669"/>
      <c r="DQ37" s="669"/>
      <c r="DR37" s="669"/>
      <c r="DS37" s="669"/>
      <c r="DT37" s="669"/>
      <c r="DU37" s="669"/>
      <c r="DV37" s="670"/>
      <c r="DW37" s="641">
        <v>0.2</v>
      </c>
      <c r="DX37" s="667"/>
      <c r="DY37" s="667"/>
      <c r="DZ37" s="667"/>
      <c r="EA37" s="667"/>
      <c r="EB37" s="667"/>
      <c r="EC37" s="668"/>
    </row>
    <row r="38" spans="2:133" ht="11.25" customHeight="1" x14ac:dyDescent="0.2">
      <c r="B38" s="633" t="s">
        <v>323</v>
      </c>
      <c r="C38" s="634"/>
      <c r="D38" s="634"/>
      <c r="E38" s="634"/>
      <c r="F38" s="634"/>
      <c r="G38" s="634"/>
      <c r="H38" s="634"/>
      <c r="I38" s="634"/>
      <c r="J38" s="634"/>
      <c r="K38" s="634"/>
      <c r="L38" s="634"/>
      <c r="M38" s="634"/>
      <c r="N38" s="634"/>
      <c r="O38" s="634"/>
      <c r="P38" s="634"/>
      <c r="Q38" s="635"/>
      <c r="R38" s="636">
        <v>107159</v>
      </c>
      <c r="S38" s="637"/>
      <c r="T38" s="637"/>
      <c r="U38" s="637"/>
      <c r="V38" s="637"/>
      <c r="W38" s="637"/>
      <c r="X38" s="637"/>
      <c r="Y38" s="638"/>
      <c r="Z38" s="639">
        <v>5.0999999999999996</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21954</v>
      </c>
      <c r="BA38" s="637"/>
      <c r="BB38" s="637"/>
      <c r="BC38" s="637"/>
      <c r="BD38" s="669"/>
      <c r="BE38" s="669"/>
      <c r="BF38" s="691"/>
      <c r="BG38" s="633" t="s">
        <v>325</v>
      </c>
      <c r="BH38" s="634"/>
      <c r="BI38" s="634"/>
      <c r="BJ38" s="634"/>
      <c r="BK38" s="634"/>
      <c r="BL38" s="634"/>
      <c r="BM38" s="634"/>
      <c r="BN38" s="634"/>
      <c r="BO38" s="634"/>
      <c r="BP38" s="634"/>
      <c r="BQ38" s="634"/>
      <c r="BR38" s="634"/>
      <c r="BS38" s="634"/>
      <c r="BT38" s="634"/>
      <c r="BU38" s="635"/>
      <c r="BV38" s="636">
        <v>62</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75244</v>
      </c>
      <c r="CS38" s="637"/>
      <c r="CT38" s="637"/>
      <c r="CU38" s="637"/>
      <c r="CV38" s="637"/>
      <c r="CW38" s="637"/>
      <c r="CX38" s="637"/>
      <c r="CY38" s="638"/>
      <c r="CZ38" s="641">
        <v>3.8</v>
      </c>
      <c r="DA38" s="667"/>
      <c r="DB38" s="667"/>
      <c r="DC38" s="671"/>
      <c r="DD38" s="645">
        <v>69509</v>
      </c>
      <c r="DE38" s="637"/>
      <c r="DF38" s="637"/>
      <c r="DG38" s="637"/>
      <c r="DH38" s="637"/>
      <c r="DI38" s="637"/>
      <c r="DJ38" s="637"/>
      <c r="DK38" s="638"/>
      <c r="DL38" s="645">
        <v>8489</v>
      </c>
      <c r="DM38" s="637"/>
      <c r="DN38" s="637"/>
      <c r="DO38" s="637"/>
      <c r="DP38" s="637"/>
      <c r="DQ38" s="637"/>
      <c r="DR38" s="637"/>
      <c r="DS38" s="637"/>
      <c r="DT38" s="637"/>
      <c r="DU38" s="637"/>
      <c r="DV38" s="638"/>
      <c r="DW38" s="641">
        <v>0.9</v>
      </c>
      <c r="DX38" s="667"/>
      <c r="DY38" s="667"/>
      <c r="DZ38" s="667"/>
      <c r="EA38" s="667"/>
      <c r="EB38" s="667"/>
      <c r="EC38" s="668"/>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1760</v>
      </c>
      <c r="BA39" s="637"/>
      <c r="BB39" s="637"/>
      <c r="BC39" s="637"/>
      <c r="BD39" s="669"/>
      <c r="BE39" s="669"/>
      <c r="BF39" s="691"/>
      <c r="BG39" s="633" t="s">
        <v>329</v>
      </c>
      <c r="BH39" s="634"/>
      <c r="BI39" s="634"/>
      <c r="BJ39" s="634"/>
      <c r="BK39" s="634"/>
      <c r="BL39" s="634"/>
      <c r="BM39" s="634"/>
      <c r="BN39" s="634"/>
      <c r="BO39" s="634"/>
      <c r="BP39" s="634"/>
      <c r="BQ39" s="634"/>
      <c r="BR39" s="634"/>
      <c r="BS39" s="634"/>
      <c r="BT39" s="634"/>
      <c r="BU39" s="635"/>
      <c r="BV39" s="636">
        <v>103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157430</v>
      </c>
      <c r="CS39" s="669"/>
      <c r="CT39" s="669"/>
      <c r="CU39" s="669"/>
      <c r="CV39" s="669"/>
      <c r="CW39" s="669"/>
      <c r="CX39" s="669"/>
      <c r="CY39" s="670"/>
      <c r="CZ39" s="641">
        <v>7.9</v>
      </c>
      <c r="DA39" s="667"/>
      <c r="DB39" s="667"/>
      <c r="DC39" s="671"/>
      <c r="DD39" s="645">
        <v>155159</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331</v>
      </c>
      <c r="C40" s="634"/>
      <c r="D40" s="634"/>
      <c r="E40" s="634"/>
      <c r="F40" s="634"/>
      <c r="G40" s="634"/>
      <c r="H40" s="634"/>
      <c r="I40" s="634"/>
      <c r="J40" s="634"/>
      <c r="K40" s="634"/>
      <c r="L40" s="634"/>
      <c r="M40" s="634"/>
      <c r="N40" s="634"/>
      <c r="O40" s="634"/>
      <c r="P40" s="634"/>
      <c r="Q40" s="635"/>
      <c r="R40" s="636">
        <v>1359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9"/>
      <c r="BE40" s="669"/>
      <c r="BF40" s="691"/>
      <c r="BG40" s="684" t="s">
        <v>333</v>
      </c>
      <c r="BH40" s="685"/>
      <c r="BI40" s="685"/>
      <c r="BJ40" s="685"/>
      <c r="BK40" s="685"/>
      <c r="BL40" s="205"/>
      <c r="BM40" s="634" t="s">
        <v>334</v>
      </c>
      <c r="BN40" s="634"/>
      <c r="BO40" s="634"/>
      <c r="BP40" s="634"/>
      <c r="BQ40" s="634"/>
      <c r="BR40" s="634"/>
      <c r="BS40" s="634"/>
      <c r="BT40" s="634"/>
      <c r="BU40" s="635"/>
      <c r="BV40" s="636">
        <v>118</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336</v>
      </c>
      <c r="C41" s="658"/>
      <c r="D41" s="658"/>
      <c r="E41" s="658"/>
      <c r="F41" s="658"/>
      <c r="G41" s="658"/>
      <c r="H41" s="658"/>
      <c r="I41" s="658"/>
      <c r="J41" s="658"/>
      <c r="K41" s="658"/>
      <c r="L41" s="658"/>
      <c r="M41" s="658"/>
      <c r="N41" s="658"/>
      <c r="O41" s="658"/>
      <c r="P41" s="658"/>
      <c r="Q41" s="659"/>
      <c r="R41" s="708">
        <v>2098543</v>
      </c>
      <c r="S41" s="709"/>
      <c r="T41" s="709"/>
      <c r="U41" s="709"/>
      <c r="V41" s="709"/>
      <c r="W41" s="709"/>
      <c r="X41" s="709"/>
      <c r="Y41" s="713"/>
      <c r="Z41" s="714">
        <v>100</v>
      </c>
      <c r="AA41" s="714"/>
      <c r="AB41" s="714"/>
      <c r="AC41" s="714"/>
      <c r="AD41" s="715">
        <v>959603</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5055</v>
      </c>
      <c r="BA41" s="637"/>
      <c r="BB41" s="637"/>
      <c r="BC41" s="637"/>
      <c r="BD41" s="669"/>
      <c r="BE41" s="669"/>
      <c r="BF41" s="691"/>
      <c r="BG41" s="684"/>
      <c r="BH41" s="685"/>
      <c r="BI41" s="685"/>
      <c r="BJ41" s="685"/>
      <c r="BK41" s="685"/>
      <c r="BL41" s="205"/>
      <c r="BM41" s="634" t="s">
        <v>338</v>
      </c>
      <c r="BN41" s="634"/>
      <c r="BO41" s="634"/>
      <c r="BP41" s="634"/>
      <c r="BQ41" s="634"/>
      <c r="BR41" s="634"/>
      <c r="BS41" s="634"/>
      <c r="BT41" s="634"/>
      <c r="BU41" s="635"/>
      <c r="BV41" s="636">
        <v>8</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19435</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448</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500929</v>
      </c>
      <c r="CS42" s="669"/>
      <c r="CT42" s="669"/>
      <c r="CU42" s="669"/>
      <c r="CV42" s="669"/>
      <c r="CW42" s="669"/>
      <c r="CX42" s="669"/>
      <c r="CY42" s="670"/>
      <c r="CZ42" s="641">
        <v>25.3</v>
      </c>
      <c r="DA42" s="667"/>
      <c r="DB42" s="667"/>
      <c r="DC42" s="671"/>
      <c r="DD42" s="645">
        <v>216114</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t="s">
        <v>122</v>
      </c>
      <c r="CS43" s="669"/>
      <c r="CT43" s="669"/>
      <c r="CU43" s="669"/>
      <c r="CV43" s="669"/>
      <c r="CW43" s="669"/>
      <c r="CX43" s="669"/>
      <c r="CY43" s="670"/>
      <c r="CZ43" s="641" t="s">
        <v>122</v>
      </c>
      <c r="DA43" s="667"/>
      <c r="DB43" s="667"/>
      <c r="DC43" s="671"/>
      <c r="DD43" s="645" t="s">
        <v>122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491037</v>
      </c>
      <c r="CS44" s="637"/>
      <c r="CT44" s="637"/>
      <c r="CU44" s="637"/>
      <c r="CV44" s="637"/>
      <c r="CW44" s="637"/>
      <c r="CX44" s="637"/>
      <c r="CY44" s="638"/>
      <c r="CZ44" s="641">
        <v>24.8</v>
      </c>
      <c r="DA44" s="642"/>
      <c r="DB44" s="642"/>
      <c r="DC44" s="648"/>
      <c r="DD44" s="645">
        <v>206222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66529</v>
      </c>
      <c r="CS45" s="669"/>
      <c r="CT45" s="669"/>
      <c r="CU45" s="669"/>
      <c r="CV45" s="669"/>
      <c r="CW45" s="669"/>
      <c r="CX45" s="669"/>
      <c r="CY45" s="670"/>
      <c r="CZ45" s="641">
        <v>3.4</v>
      </c>
      <c r="DA45" s="667"/>
      <c r="DB45" s="667"/>
      <c r="DC45" s="671"/>
      <c r="DD45" s="645">
        <v>6218</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419308</v>
      </c>
      <c r="CS46" s="637"/>
      <c r="CT46" s="637"/>
      <c r="CU46" s="637"/>
      <c r="CV46" s="637"/>
      <c r="CW46" s="637"/>
      <c r="CX46" s="637"/>
      <c r="CY46" s="638"/>
      <c r="CZ46" s="641">
        <v>21.2</v>
      </c>
      <c r="DA46" s="642"/>
      <c r="DB46" s="642"/>
      <c r="DC46" s="648"/>
      <c r="DD46" s="645">
        <v>198804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9892</v>
      </c>
      <c r="CS47" s="669"/>
      <c r="CT47" s="669"/>
      <c r="CU47" s="669"/>
      <c r="CV47" s="669"/>
      <c r="CW47" s="669"/>
      <c r="CX47" s="669"/>
      <c r="CY47" s="670"/>
      <c r="CZ47" s="641">
        <v>0.5</v>
      </c>
      <c r="DA47" s="667"/>
      <c r="DB47" s="667"/>
      <c r="DC47" s="671"/>
      <c r="DD47" s="645">
        <v>9892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1981545</v>
      </c>
      <c r="CS49" s="695"/>
      <c r="CT49" s="695"/>
      <c r="CU49" s="695"/>
      <c r="CV49" s="695"/>
      <c r="CW49" s="695"/>
      <c r="CX49" s="695"/>
      <c r="CY49" s="724"/>
      <c r="CZ49" s="716">
        <v>100</v>
      </c>
      <c r="DA49" s="725"/>
      <c r="DB49" s="725"/>
      <c r="DC49" s="726"/>
      <c r="DD49" s="727">
        <v>1397517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IUSq9TIuv54tnLGPhWXpMey5mWwevOeV+1iJUyhSStcimm0aasTg2eu2f3BucGov2T9guqNWIoQZgvLYAp74kQ==" saltValue="sKcQo2e1oeNW4jnX+4IMc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2082</v>
      </c>
      <c r="R7" s="766"/>
      <c r="S7" s="766"/>
      <c r="T7" s="766"/>
      <c r="U7" s="766"/>
      <c r="V7" s="766">
        <v>1967</v>
      </c>
      <c r="W7" s="766"/>
      <c r="X7" s="766"/>
      <c r="Y7" s="766"/>
      <c r="Z7" s="766"/>
      <c r="AA7" s="766">
        <v>115</v>
      </c>
      <c r="AB7" s="766"/>
      <c r="AC7" s="766"/>
      <c r="AD7" s="766"/>
      <c r="AE7" s="767"/>
      <c r="AF7" s="768">
        <v>59</v>
      </c>
      <c r="AG7" s="769"/>
      <c r="AH7" s="769"/>
      <c r="AI7" s="769"/>
      <c r="AJ7" s="770"/>
      <c r="AK7" s="771">
        <v>54</v>
      </c>
      <c r="AL7" s="772"/>
      <c r="AM7" s="772"/>
      <c r="AN7" s="772"/>
      <c r="AO7" s="772"/>
      <c r="AP7" s="772">
        <v>2566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v>10</v>
      </c>
      <c r="CI7" s="757"/>
      <c r="CJ7" s="757"/>
      <c r="CK7" s="757"/>
      <c r="CL7" s="758"/>
      <c r="CM7" s="756">
        <v>112</v>
      </c>
      <c r="CN7" s="757"/>
      <c r="CO7" s="757"/>
      <c r="CP7" s="757"/>
      <c r="CQ7" s="758"/>
      <c r="CR7" s="756">
        <v>3</v>
      </c>
      <c r="CS7" s="757"/>
      <c r="CT7" s="757"/>
      <c r="CU7" s="757"/>
      <c r="CV7" s="758"/>
      <c r="CW7" s="756" t="s">
        <v>552</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31</v>
      </c>
      <c r="R8" s="797"/>
      <c r="S8" s="797"/>
      <c r="T8" s="797"/>
      <c r="U8" s="797"/>
      <c r="V8" s="797">
        <v>28</v>
      </c>
      <c r="W8" s="797"/>
      <c r="X8" s="797"/>
      <c r="Y8" s="797"/>
      <c r="Z8" s="797"/>
      <c r="AA8" s="797">
        <v>2</v>
      </c>
      <c r="AB8" s="797"/>
      <c r="AC8" s="797"/>
      <c r="AD8" s="797"/>
      <c r="AE8" s="798"/>
      <c r="AF8" s="799">
        <v>2</v>
      </c>
      <c r="AG8" s="800"/>
      <c r="AH8" s="800"/>
      <c r="AI8" s="800"/>
      <c r="AJ8" s="801"/>
      <c r="AK8" s="782">
        <v>4</v>
      </c>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2108</v>
      </c>
      <c r="R23" s="806"/>
      <c r="S23" s="806"/>
      <c r="T23" s="806"/>
      <c r="U23" s="806"/>
      <c r="V23" s="806">
        <v>1991</v>
      </c>
      <c r="W23" s="806"/>
      <c r="X23" s="806"/>
      <c r="Y23" s="806"/>
      <c r="Z23" s="806"/>
      <c r="AA23" s="806">
        <v>117</v>
      </c>
      <c r="AB23" s="806"/>
      <c r="AC23" s="806"/>
      <c r="AD23" s="806"/>
      <c r="AE23" s="807"/>
      <c r="AF23" s="808">
        <v>61</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78</v>
      </c>
      <c r="R28" s="836"/>
      <c r="S28" s="836"/>
      <c r="T28" s="836"/>
      <c r="U28" s="836"/>
      <c r="V28" s="836">
        <v>75</v>
      </c>
      <c r="W28" s="836"/>
      <c r="X28" s="836"/>
      <c r="Y28" s="836"/>
      <c r="Z28" s="836"/>
      <c r="AA28" s="836">
        <v>4</v>
      </c>
      <c r="AB28" s="836"/>
      <c r="AC28" s="836"/>
      <c r="AD28" s="836"/>
      <c r="AE28" s="837"/>
      <c r="AF28" s="838">
        <v>4</v>
      </c>
      <c r="AG28" s="836"/>
      <c r="AH28" s="836"/>
      <c r="AI28" s="836"/>
      <c r="AJ28" s="839"/>
      <c r="AK28" s="840">
        <v>5</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550</v>
      </c>
      <c r="C29" s="794"/>
      <c r="D29" s="794"/>
      <c r="E29" s="794"/>
      <c r="F29" s="794"/>
      <c r="G29" s="794"/>
      <c r="H29" s="794"/>
      <c r="I29" s="794"/>
      <c r="J29" s="794"/>
      <c r="K29" s="794"/>
      <c r="L29" s="794"/>
      <c r="M29" s="794"/>
      <c r="N29" s="794"/>
      <c r="O29" s="794"/>
      <c r="P29" s="795"/>
      <c r="Q29" s="796">
        <v>56</v>
      </c>
      <c r="R29" s="797"/>
      <c r="S29" s="797"/>
      <c r="T29" s="797"/>
      <c r="U29" s="797"/>
      <c r="V29" s="797">
        <v>49</v>
      </c>
      <c r="W29" s="797"/>
      <c r="X29" s="797"/>
      <c r="Y29" s="797"/>
      <c r="Z29" s="797"/>
      <c r="AA29" s="797">
        <v>6</v>
      </c>
      <c r="AB29" s="797"/>
      <c r="AC29" s="797"/>
      <c r="AD29" s="797"/>
      <c r="AE29" s="798"/>
      <c r="AF29" s="799">
        <v>6</v>
      </c>
      <c r="AG29" s="800"/>
      <c r="AH29" s="800"/>
      <c r="AI29" s="800"/>
      <c r="AJ29" s="801"/>
      <c r="AK29" s="847">
        <v>8</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551</v>
      </c>
      <c r="C30" s="794"/>
      <c r="D30" s="794"/>
      <c r="E30" s="794"/>
      <c r="F30" s="794"/>
      <c r="G30" s="794"/>
      <c r="H30" s="794"/>
      <c r="I30" s="794"/>
      <c r="J30" s="794"/>
      <c r="K30" s="794"/>
      <c r="L30" s="794"/>
      <c r="M30" s="794"/>
      <c r="N30" s="794"/>
      <c r="O30" s="794"/>
      <c r="P30" s="795"/>
      <c r="Q30" s="796">
        <v>2</v>
      </c>
      <c r="R30" s="797"/>
      <c r="S30" s="797"/>
      <c r="T30" s="797"/>
      <c r="U30" s="797"/>
      <c r="V30" s="797">
        <v>2</v>
      </c>
      <c r="W30" s="797"/>
      <c r="X30" s="797"/>
      <c r="Y30" s="797"/>
      <c r="Z30" s="797"/>
      <c r="AA30" s="797">
        <v>0</v>
      </c>
      <c r="AB30" s="797"/>
      <c r="AC30" s="797"/>
      <c r="AD30" s="797"/>
      <c r="AE30" s="798"/>
      <c r="AF30" s="799">
        <v>0</v>
      </c>
      <c r="AG30" s="800"/>
      <c r="AH30" s="800"/>
      <c r="AI30" s="800"/>
      <c r="AJ30" s="801"/>
      <c r="AK30" s="847">
        <v>1</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6</v>
      </c>
      <c r="R31" s="797"/>
      <c r="S31" s="797"/>
      <c r="T31" s="797"/>
      <c r="U31" s="797"/>
      <c r="V31" s="797">
        <v>5</v>
      </c>
      <c r="W31" s="797"/>
      <c r="X31" s="797"/>
      <c r="Y31" s="797"/>
      <c r="Z31" s="797"/>
      <c r="AA31" s="797">
        <v>2</v>
      </c>
      <c r="AB31" s="797"/>
      <c r="AC31" s="797"/>
      <c r="AD31" s="797"/>
      <c r="AE31" s="798"/>
      <c r="AF31" s="799">
        <v>2</v>
      </c>
      <c r="AG31" s="800"/>
      <c r="AH31" s="800"/>
      <c r="AI31" s="800"/>
      <c r="AJ31" s="801"/>
      <c r="AK31" s="847">
        <v>2</v>
      </c>
      <c r="AL31" s="843"/>
      <c r="AM31" s="843"/>
      <c r="AN31" s="843"/>
      <c r="AO31" s="843"/>
      <c r="AP31" s="843" t="s">
        <v>552</v>
      </c>
      <c r="AQ31" s="843"/>
      <c r="AR31" s="843"/>
      <c r="AS31" s="843"/>
      <c r="AT31" s="843"/>
      <c r="AU31" s="843" t="s">
        <v>552</v>
      </c>
      <c r="AV31" s="843"/>
      <c r="AW31" s="843"/>
      <c r="AX31" s="843"/>
      <c r="AY31" s="843"/>
      <c r="AZ31" s="844" t="s">
        <v>552</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777</v>
      </c>
      <c r="R32" s="797"/>
      <c r="S32" s="797"/>
      <c r="T32" s="797"/>
      <c r="U32" s="797"/>
      <c r="V32" s="797">
        <v>769</v>
      </c>
      <c r="W32" s="797"/>
      <c r="X32" s="797"/>
      <c r="Y32" s="797"/>
      <c r="Z32" s="797"/>
      <c r="AA32" s="797">
        <v>7</v>
      </c>
      <c r="AB32" s="797"/>
      <c r="AC32" s="797"/>
      <c r="AD32" s="797"/>
      <c r="AE32" s="798"/>
      <c r="AF32" s="799">
        <v>7</v>
      </c>
      <c r="AG32" s="800"/>
      <c r="AH32" s="800"/>
      <c r="AI32" s="800"/>
      <c r="AJ32" s="801"/>
      <c r="AK32" s="847">
        <v>2</v>
      </c>
      <c r="AL32" s="843"/>
      <c r="AM32" s="843"/>
      <c r="AN32" s="843"/>
      <c r="AO32" s="843"/>
      <c r="AP32" s="843" t="s">
        <v>552</v>
      </c>
      <c r="AQ32" s="843"/>
      <c r="AR32" s="843"/>
      <c r="AS32" s="843"/>
      <c r="AT32" s="843"/>
      <c r="AU32" s="843" t="s">
        <v>552</v>
      </c>
      <c r="AV32" s="843"/>
      <c r="AW32" s="843"/>
      <c r="AX32" s="843"/>
      <c r="AY32" s="843"/>
      <c r="AZ32" s="844" t="s">
        <v>552</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49</v>
      </c>
      <c r="R33" s="797"/>
      <c r="S33" s="797"/>
      <c r="T33" s="797"/>
      <c r="U33" s="797"/>
      <c r="V33" s="797">
        <v>49</v>
      </c>
      <c r="W33" s="797"/>
      <c r="X33" s="797"/>
      <c r="Y33" s="797"/>
      <c r="Z33" s="797"/>
      <c r="AA33" s="797">
        <v>0</v>
      </c>
      <c r="AB33" s="797"/>
      <c r="AC33" s="797"/>
      <c r="AD33" s="797"/>
      <c r="AE33" s="798"/>
      <c r="AF33" s="799">
        <v>0</v>
      </c>
      <c r="AG33" s="800"/>
      <c r="AH33" s="800"/>
      <c r="AI33" s="800"/>
      <c r="AJ33" s="801"/>
      <c r="AK33" s="847">
        <v>27</v>
      </c>
      <c r="AL33" s="843"/>
      <c r="AM33" s="843"/>
      <c r="AN33" s="843"/>
      <c r="AO33" s="843"/>
      <c r="AP33" s="843">
        <v>293</v>
      </c>
      <c r="AQ33" s="843"/>
      <c r="AR33" s="843"/>
      <c r="AS33" s="843"/>
      <c r="AT33" s="843"/>
      <c r="AU33" s="843" t="s">
        <v>552</v>
      </c>
      <c r="AV33" s="843"/>
      <c r="AW33" s="843"/>
      <c r="AX33" s="843"/>
      <c r="AY33" s="843"/>
      <c r="AZ33" s="844" t="s">
        <v>552</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563</v>
      </c>
      <c r="C34" s="794"/>
      <c r="D34" s="794"/>
      <c r="E34" s="794"/>
      <c r="F34" s="794"/>
      <c r="G34" s="794"/>
      <c r="H34" s="794"/>
      <c r="I34" s="794"/>
      <c r="J34" s="794"/>
      <c r="K34" s="794"/>
      <c r="L34" s="794"/>
      <c r="M34" s="794"/>
      <c r="N34" s="794"/>
      <c r="O34" s="794"/>
      <c r="P34" s="795"/>
      <c r="Q34" s="796">
        <v>31</v>
      </c>
      <c r="R34" s="797"/>
      <c r="S34" s="797"/>
      <c r="T34" s="797"/>
      <c r="U34" s="797"/>
      <c r="V34" s="797">
        <v>31</v>
      </c>
      <c r="W34" s="797"/>
      <c r="X34" s="797"/>
      <c r="Y34" s="797"/>
      <c r="Z34" s="797"/>
      <c r="AA34" s="797">
        <v>0</v>
      </c>
      <c r="AB34" s="797"/>
      <c r="AC34" s="797"/>
      <c r="AD34" s="797"/>
      <c r="AE34" s="798"/>
      <c r="AF34" s="799">
        <v>0</v>
      </c>
      <c r="AG34" s="800"/>
      <c r="AH34" s="800"/>
      <c r="AI34" s="800"/>
      <c r="AJ34" s="801"/>
      <c r="AK34" s="847" t="s">
        <v>564</v>
      </c>
      <c r="AL34" s="843"/>
      <c r="AM34" s="843"/>
      <c r="AN34" s="843"/>
      <c r="AO34" s="843"/>
      <c r="AP34" s="843" t="s">
        <v>564</v>
      </c>
      <c r="AQ34" s="843"/>
      <c r="AR34" s="843"/>
      <c r="AS34" s="843"/>
      <c r="AT34" s="843"/>
      <c r="AU34" s="843" t="s">
        <v>564</v>
      </c>
      <c r="AV34" s="843"/>
      <c r="AW34" s="843"/>
      <c r="AX34" s="843"/>
      <c r="AY34" s="843"/>
      <c r="AZ34" s="844" t="s">
        <v>564</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20</v>
      </c>
      <c r="AG63" s="857"/>
      <c r="AH63" s="857"/>
      <c r="AI63" s="857"/>
      <c r="AJ63" s="858"/>
      <c r="AK63" s="859"/>
      <c r="AL63" s="854"/>
      <c r="AM63" s="854"/>
      <c r="AN63" s="854"/>
      <c r="AO63" s="854"/>
      <c r="AP63" s="857">
        <v>293</v>
      </c>
      <c r="AQ63" s="857"/>
      <c r="AR63" s="857"/>
      <c r="AS63" s="857"/>
      <c r="AT63" s="857"/>
      <c r="AU63" s="857" t="s">
        <v>552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2262</v>
      </c>
      <c r="AL68" s="879"/>
      <c r="AM68" s="879"/>
      <c r="AN68" s="879"/>
      <c r="AO68" s="879"/>
      <c r="AP68" s="879" t="s">
        <v>562</v>
      </c>
      <c r="AQ68" s="879"/>
      <c r="AR68" s="879"/>
      <c r="AS68" s="879"/>
      <c r="AT68" s="879"/>
      <c r="AU68" s="879" t="s">
        <v>562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100</v>
      </c>
      <c r="R69" s="843"/>
      <c r="S69" s="843"/>
      <c r="T69" s="843"/>
      <c r="U69" s="843"/>
      <c r="V69" s="843">
        <v>91</v>
      </c>
      <c r="W69" s="843"/>
      <c r="X69" s="843"/>
      <c r="Y69" s="843"/>
      <c r="Z69" s="843"/>
      <c r="AA69" s="843">
        <v>9</v>
      </c>
      <c r="AB69" s="843"/>
      <c r="AC69" s="843"/>
      <c r="AD69" s="843"/>
      <c r="AE69" s="843"/>
      <c r="AF69" s="843">
        <v>9</v>
      </c>
      <c r="AG69" s="843"/>
      <c r="AH69" s="843"/>
      <c r="AI69" s="843"/>
      <c r="AJ69" s="843"/>
      <c r="AK69" s="843">
        <v>17</v>
      </c>
      <c r="AL69" s="843"/>
      <c r="AM69" s="843"/>
      <c r="AN69" s="843"/>
      <c r="AO69" s="843"/>
      <c r="AP69" s="843" t="s">
        <v>562</v>
      </c>
      <c r="AQ69" s="843"/>
      <c r="AR69" s="843"/>
      <c r="AS69" s="843"/>
      <c r="AT69" s="843"/>
      <c r="AU69" s="843" t="s">
        <v>562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555</v>
      </c>
      <c r="C70" s="887"/>
      <c r="D70" s="887"/>
      <c r="E70" s="887"/>
      <c r="F70" s="887"/>
      <c r="G70" s="887"/>
      <c r="H70" s="887"/>
      <c r="I70" s="887"/>
      <c r="J70" s="887"/>
      <c r="K70" s="887"/>
      <c r="L70" s="887"/>
      <c r="M70" s="887"/>
      <c r="N70" s="887"/>
      <c r="O70" s="887"/>
      <c r="P70" s="888"/>
      <c r="Q70" s="889">
        <v>303344</v>
      </c>
      <c r="R70" s="843"/>
      <c r="S70" s="843"/>
      <c r="T70" s="843"/>
      <c r="U70" s="843"/>
      <c r="V70" s="843">
        <v>298534</v>
      </c>
      <c r="W70" s="843"/>
      <c r="X70" s="843"/>
      <c r="Y70" s="843"/>
      <c r="Z70" s="843"/>
      <c r="AA70" s="843">
        <v>4810</v>
      </c>
      <c r="AB70" s="843"/>
      <c r="AC70" s="843"/>
      <c r="AD70" s="843"/>
      <c r="AE70" s="843"/>
      <c r="AF70" s="843">
        <v>4810</v>
      </c>
      <c r="AG70" s="843"/>
      <c r="AH70" s="843"/>
      <c r="AI70" s="843"/>
      <c r="AJ70" s="843"/>
      <c r="AK70" s="843">
        <v>2401</v>
      </c>
      <c r="AL70" s="843"/>
      <c r="AM70" s="843"/>
      <c r="AN70" s="843"/>
      <c r="AO70" s="843"/>
      <c r="AP70" s="843" t="s">
        <v>562</v>
      </c>
      <c r="AQ70" s="843"/>
      <c r="AR70" s="843"/>
      <c r="AS70" s="843"/>
      <c r="AT70" s="843"/>
      <c r="AU70" s="843" t="s">
        <v>562</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5396</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v>
      </c>
      <c r="CS102" s="865"/>
      <c r="CT102" s="865"/>
      <c r="CU102" s="865"/>
      <c r="CV102" s="904"/>
      <c r="CW102" s="903" t="s">
        <v>552</v>
      </c>
      <c r="CX102" s="865"/>
      <c r="CY102" s="865"/>
      <c r="CZ102" s="865"/>
      <c r="DA102" s="904"/>
      <c r="DB102" s="903" t="s">
        <v>552</v>
      </c>
      <c r="DC102" s="865"/>
      <c r="DD102" s="865"/>
      <c r="DE102" s="865"/>
      <c r="DF102" s="904"/>
      <c r="DG102" s="903" t="s">
        <v>552</v>
      </c>
      <c r="DH102" s="865"/>
      <c r="DI102" s="865"/>
      <c r="DJ102" s="865"/>
      <c r="DK102" s="904"/>
      <c r="DL102" s="903" t="s">
        <v>552</v>
      </c>
      <c r="DM102" s="865"/>
      <c r="DN102" s="865"/>
      <c r="DO102" s="865"/>
      <c r="DP102" s="904"/>
      <c r="DQ102" s="903" t="s">
        <v>552</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295275</v>
      </c>
      <c r="AB110" s="913"/>
      <c r="AC110" s="913"/>
      <c r="AD110" s="913"/>
      <c r="AE110" s="914"/>
      <c r="AF110" s="915">
        <v>298519</v>
      </c>
      <c r="AG110" s="913"/>
      <c r="AH110" s="913"/>
      <c r="AI110" s="913"/>
      <c r="AJ110" s="914"/>
      <c r="AK110" s="915">
        <v>281419</v>
      </c>
      <c r="AL110" s="913"/>
      <c r="AM110" s="913"/>
      <c r="AN110" s="913"/>
      <c r="AO110" s="914"/>
      <c r="AP110" s="916">
        <v>40.5</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2555438</v>
      </c>
      <c r="BR110" s="944"/>
      <c r="BS110" s="944"/>
      <c r="BT110" s="944"/>
      <c r="BU110" s="944"/>
      <c r="BV110" s="944">
        <v>2710861</v>
      </c>
      <c r="BW110" s="944"/>
      <c r="BX110" s="944"/>
      <c r="BY110" s="944"/>
      <c r="BZ110" s="944"/>
      <c r="CA110" s="944">
        <v>2566342</v>
      </c>
      <c r="CB110" s="944"/>
      <c r="CC110" s="944"/>
      <c r="CD110" s="944"/>
      <c r="CE110" s="944"/>
      <c r="CF110" s="957">
        <v>369.5</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v>15092</v>
      </c>
      <c r="CB111" s="939"/>
      <c r="CC111" s="939"/>
      <c r="CD111" s="939"/>
      <c r="CE111" s="939"/>
      <c r="CF111" s="933">
        <v>2.2000000000000002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5871</v>
      </c>
      <c r="AB113" s="951"/>
      <c r="AC113" s="951"/>
      <c r="AD113" s="951"/>
      <c r="AE113" s="952"/>
      <c r="AF113" s="953">
        <v>6488</v>
      </c>
      <c r="AG113" s="951"/>
      <c r="AH113" s="951"/>
      <c r="AI113" s="951"/>
      <c r="AJ113" s="952"/>
      <c r="AK113" s="953">
        <v>7718</v>
      </c>
      <c r="AL113" s="951"/>
      <c r="AM113" s="951"/>
      <c r="AN113" s="951"/>
      <c r="AO113" s="952"/>
      <c r="AP113" s="954">
        <v>1.1000000000000001</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307035</v>
      </c>
      <c r="BR114" s="939"/>
      <c r="BS114" s="939"/>
      <c r="BT114" s="939"/>
      <c r="BU114" s="939"/>
      <c r="BV114" s="939">
        <v>301148</v>
      </c>
      <c r="BW114" s="939"/>
      <c r="BX114" s="939"/>
      <c r="BY114" s="939"/>
      <c r="BZ114" s="939"/>
      <c r="CA114" s="939">
        <v>281921</v>
      </c>
      <c r="CB114" s="939"/>
      <c r="CC114" s="939"/>
      <c r="CD114" s="939"/>
      <c r="CE114" s="939"/>
      <c r="CF114" s="933">
        <v>40.6</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v>940</v>
      </c>
      <c r="AG116" s="972"/>
      <c r="AH116" s="972"/>
      <c r="AI116" s="972"/>
      <c r="AJ116" s="973"/>
      <c r="AK116" s="974">
        <v>203</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301146</v>
      </c>
      <c r="AB117" s="992"/>
      <c r="AC117" s="992"/>
      <c r="AD117" s="992"/>
      <c r="AE117" s="993"/>
      <c r="AF117" s="994">
        <v>305947</v>
      </c>
      <c r="AG117" s="992"/>
      <c r="AH117" s="992"/>
      <c r="AI117" s="992"/>
      <c r="AJ117" s="993"/>
      <c r="AK117" s="994">
        <v>289340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2862473</v>
      </c>
      <c r="BR119" s="1013"/>
      <c r="BS119" s="1013"/>
      <c r="BT119" s="1013"/>
      <c r="BU119" s="1013"/>
      <c r="BV119" s="1013">
        <v>3012009</v>
      </c>
      <c r="BW119" s="1013"/>
      <c r="BX119" s="1013"/>
      <c r="BY119" s="1013"/>
      <c r="BZ119" s="1013"/>
      <c r="CA119" s="1013">
        <v>2863355</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v>15092</v>
      </c>
      <c r="DR119" s="999"/>
      <c r="DS119" s="999"/>
      <c r="DT119" s="999"/>
      <c r="DU119" s="1000"/>
      <c r="DV119" s="1001">
        <v>2.2000000000000002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1580299</v>
      </c>
      <c r="BR120" s="944"/>
      <c r="BS120" s="944"/>
      <c r="BT120" s="944"/>
      <c r="BU120" s="944"/>
      <c r="BV120" s="944">
        <v>1713927</v>
      </c>
      <c r="BW120" s="944"/>
      <c r="BX120" s="944"/>
      <c r="BY120" s="944"/>
      <c r="BZ120" s="944"/>
      <c r="CA120" s="944">
        <v>1825683</v>
      </c>
      <c r="CB120" s="944"/>
      <c r="CC120" s="944"/>
      <c r="CD120" s="944"/>
      <c r="CE120" s="944"/>
      <c r="CF120" s="957">
        <v>262.89999999999998</v>
      </c>
      <c r="CG120" s="958"/>
      <c r="CH120" s="958"/>
      <c r="CI120" s="958"/>
      <c r="CJ120" s="958"/>
      <c r="CK120" s="1019" t="s">
        <v>446</v>
      </c>
      <c r="CL120" s="1020"/>
      <c r="CM120" s="1020"/>
      <c r="CN120" s="1020"/>
      <c r="CO120" s="1021"/>
      <c r="CP120" s="1027" t="s">
        <v>447</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t="s">
        <v>122</v>
      </c>
      <c r="DR120" s="944"/>
      <c r="DS120" s="944"/>
      <c r="DT120" s="944"/>
      <c r="DU120" s="944"/>
      <c r="DV120" s="945" t="s">
        <v>122</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1934556</v>
      </c>
      <c r="BR122" s="1013"/>
      <c r="BS122" s="1013"/>
      <c r="BT122" s="1013"/>
      <c r="BU122" s="1013"/>
      <c r="BV122" s="1013">
        <v>2122927</v>
      </c>
      <c r="BW122" s="1013"/>
      <c r="BX122" s="1013"/>
      <c r="BY122" s="1013"/>
      <c r="BZ122" s="1013"/>
      <c r="CA122" s="1013">
        <v>1994291</v>
      </c>
      <c r="CB122" s="1013"/>
      <c r="CC122" s="1013"/>
      <c r="CD122" s="1013"/>
      <c r="CE122" s="1013"/>
      <c r="CF122" s="1030">
        <v>287.10000000000002</v>
      </c>
      <c r="CG122" s="1031"/>
      <c r="CH122" s="1031"/>
      <c r="CI122" s="1031"/>
      <c r="CJ122" s="1031"/>
      <c r="CK122" s="1022"/>
      <c r="CL122" s="1023"/>
      <c r="CM122" s="1023"/>
      <c r="CN122" s="1023"/>
      <c r="CO122" s="1024"/>
      <c r="CP122" s="1032" t="s">
        <v>395</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451</v>
      </c>
      <c r="BP123" s="1018"/>
      <c r="BQ123" s="1076">
        <v>3514855</v>
      </c>
      <c r="BR123" s="1077"/>
      <c r="BS123" s="1077"/>
      <c r="BT123" s="1077"/>
      <c r="BU123" s="1077"/>
      <c r="BV123" s="1077">
        <v>3836854</v>
      </c>
      <c r="BW123" s="1077"/>
      <c r="BX123" s="1077"/>
      <c r="BY123" s="1077"/>
      <c r="BZ123" s="1077"/>
      <c r="CA123" s="1077">
        <v>3819974</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898790</v>
      </c>
      <c r="AB129" s="972"/>
      <c r="AC129" s="972"/>
      <c r="AD129" s="972"/>
      <c r="AE129" s="973"/>
      <c r="AF129" s="974">
        <v>915630</v>
      </c>
      <c r="AG129" s="972"/>
      <c r="AH129" s="972"/>
      <c r="AI129" s="972"/>
      <c r="AJ129" s="973"/>
      <c r="AK129" s="974">
        <v>901050</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195363</v>
      </c>
      <c r="AB130" s="972"/>
      <c r="AC130" s="972"/>
      <c r="AD130" s="972"/>
      <c r="AE130" s="973"/>
      <c r="AF130" s="974">
        <v>208329</v>
      </c>
      <c r="AG130" s="972"/>
      <c r="AH130" s="972"/>
      <c r="AI130" s="972"/>
      <c r="AJ130" s="973"/>
      <c r="AK130" s="974">
        <v>206521</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13.5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703427</v>
      </c>
      <c r="AB131" s="999"/>
      <c r="AC131" s="999"/>
      <c r="AD131" s="999"/>
      <c r="AE131" s="1000"/>
      <c r="AF131" s="998">
        <v>707301</v>
      </c>
      <c r="AG131" s="999"/>
      <c r="AH131" s="999"/>
      <c r="AI131" s="999"/>
      <c r="AJ131" s="1000"/>
      <c r="AK131" s="998">
        <v>694529</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15.03823424</v>
      </c>
      <c r="AB132" s="1110"/>
      <c r="AC132" s="1110"/>
      <c r="AD132" s="1110"/>
      <c r="AE132" s="1111"/>
      <c r="AF132" s="1112">
        <v>13.80147914</v>
      </c>
      <c r="AG132" s="1110"/>
      <c r="AH132" s="1110"/>
      <c r="AI132" s="1110"/>
      <c r="AJ132" s="1111"/>
      <c r="AK132" s="1112">
        <v>11.92448407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12.8</v>
      </c>
      <c r="AB133" s="1093"/>
      <c r="AC133" s="1093"/>
      <c r="AD133" s="1093"/>
      <c r="AE133" s="1094"/>
      <c r="AF133" s="1092">
        <v>13.9</v>
      </c>
      <c r="AG133" s="1093"/>
      <c r="AH133" s="1093"/>
      <c r="AI133" s="1093"/>
      <c r="AJ133" s="1094"/>
      <c r="AK133" s="1092">
        <v>13.5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rfE748OjVqus9XVtseXyrlBBlmBphSo6c8tmXpcIeGahpB7bjybJH2N69pEL3rPg90z0QZ02h/6WYMxICefQQ==" saltValue="rNXOjpQ5IkKgh+FOjXmcV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OCbfpQJkb2GjPM8dTfHP23aXWLdyqNlTVdY/gCfA0eFlYUd2shYqpJH7jQ1JUN/NUaxui49p/hhHNtjE83Sug==" saltValue="klOclhngnv+qWou1sWvbO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0iqvvdZLFWKmq9yntD7L1PQxol973i0wM/iJ5ty40Agmu/BvwKIYxFGr6QDHQzjBH24qQlLRhTxAkXfzh3D8g==" saltValue="7utlq8ZBu81IDwvD1f4XZ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 x14ac:dyDescent="0.2">
      <c r="A8" s="247"/>
      <c r="AK8" s="256"/>
      <c r="AL8" s="257"/>
      <c r="AM8" s="257"/>
      <c r="AN8" s="258"/>
      <c r="AO8" s="1128"/>
      <c r="AP8" s="259" t="s">
        <v>482</v>
      </c>
      <c r="AQ8" s="260" t="s">
        <v>483</v>
      </c>
      <c r="AR8" s="261" t="s">
        <v>484</v>
      </c>
    </row>
    <row r="9" spans="1:46" ht="13" x14ac:dyDescent="0.2">
      <c r="A9" s="247"/>
      <c r="AK9" s="1129" t="s">
        <v>485</v>
      </c>
      <c r="AL9" s="1130"/>
      <c r="AM9" s="1130"/>
      <c r="AN9" s="1131"/>
      <c r="AO9" s="262">
        <v>393748</v>
      </c>
      <c r="AP9" s="262">
        <v>1144616</v>
      </c>
      <c r="AQ9" s="263">
        <v>289558</v>
      </c>
      <c r="AR9" s="264">
        <v>295.3</v>
      </c>
    </row>
    <row r="10" spans="1:46" ht="13.5" customHeight="1" x14ac:dyDescent="0.2">
      <c r="A10" s="247"/>
      <c r="AK10" s="1129" t="s">
        <v>486</v>
      </c>
      <c r="AL10" s="1130"/>
      <c r="AM10" s="1130"/>
      <c r="AN10" s="1131"/>
      <c r="AO10" s="265">
        <v>1699</v>
      </c>
      <c r="AP10" s="265">
        <v>4939</v>
      </c>
      <c r="AQ10" s="266">
        <v>31838</v>
      </c>
      <c r="AR10" s="267">
        <v>-84.5</v>
      </c>
    </row>
    <row r="11" spans="1:46" ht="13.5" customHeight="1" x14ac:dyDescent="0.2">
      <c r="A11" s="247"/>
      <c r="AK11" s="1129" t="s">
        <v>487</v>
      </c>
      <c r="AL11" s="1130"/>
      <c r="AM11" s="1130"/>
      <c r="AN11" s="1131"/>
      <c r="AO11" s="265" t="s">
        <v>488</v>
      </c>
      <c r="AP11" s="265" t="s">
        <v>488</v>
      </c>
      <c r="AQ11" s="266">
        <v>5309</v>
      </c>
      <c r="AR11" s="267" t="s">
        <v>488</v>
      </c>
    </row>
    <row r="12" spans="1:46" ht="13.5" customHeight="1" x14ac:dyDescent="0.2">
      <c r="A12" s="247"/>
      <c r="AK12" s="1129" t="s">
        <v>489</v>
      </c>
      <c r="AL12" s="1130"/>
      <c r="AM12" s="1130"/>
      <c r="AN12" s="1131"/>
      <c r="AO12" s="265" t="s">
        <v>488</v>
      </c>
      <c r="AP12" s="265" t="s">
        <v>488</v>
      </c>
      <c r="AQ12" s="266" t="s">
        <v>488</v>
      </c>
      <c r="AR12" s="267" t="s">
        <v>488</v>
      </c>
    </row>
    <row r="13" spans="1:46" ht="13.5" customHeight="1" x14ac:dyDescent="0.2">
      <c r="A13" s="247"/>
      <c r="AK13" s="1129" t="s">
        <v>490</v>
      </c>
      <c r="AL13" s="1130"/>
      <c r="AM13" s="1130"/>
      <c r="AN13" s="1131"/>
      <c r="AO13" s="265" t="s">
        <v>488</v>
      </c>
      <c r="AP13" s="265" t="s">
        <v>488</v>
      </c>
      <c r="AQ13" s="266">
        <v>8195</v>
      </c>
      <c r="AR13" s="267" t="s">
        <v>488</v>
      </c>
    </row>
    <row r="14" spans="1:46" ht="13.5" customHeight="1" x14ac:dyDescent="0.2">
      <c r="A14" s="247"/>
      <c r="AK14" s="1129" t="s">
        <v>491</v>
      </c>
      <c r="AL14" s="1130"/>
      <c r="AM14" s="1130"/>
      <c r="AN14" s="1131"/>
      <c r="AO14" s="265" t="s">
        <v>488</v>
      </c>
      <c r="AP14" s="265" t="s">
        <v>488</v>
      </c>
      <c r="AQ14" s="266">
        <v>5752</v>
      </c>
      <c r="AR14" s="267" t="s">
        <v>488</v>
      </c>
    </row>
    <row r="15" spans="1:46" ht="13.5" customHeight="1" x14ac:dyDescent="0.2">
      <c r="A15" s="247"/>
      <c r="AK15" s="1132" t="s">
        <v>492</v>
      </c>
      <c r="AL15" s="1133"/>
      <c r="AM15" s="1133"/>
      <c r="AN15" s="1134"/>
      <c r="AO15" s="265">
        <v>-15532</v>
      </c>
      <c r="AP15" s="265">
        <v>-45151</v>
      </c>
      <c r="AQ15" s="266">
        <v>-17150</v>
      </c>
      <c r="AR15" s="267">
        <v>163.30000000000001</v>
      </c>
    </row>
    <row r="16" spans="1:46" ht="13" x14ac:dyDescent="0.2">
      <c r="A16" s="247"/>
      <c r="AK16" s="1132" t="s">
        <v>178</v>
      </c>
      <c r="AL16" s="1133"/>
      <c r="AM16" s="1133"/>
      <c r="AN16" s="1134"/>
      <c r="AO16" s="265">
        <v>379915</v>
      </c>
      <c r="AP16" s="265">
        <v>1104404</v>
      </c>
      <c r="AQ16" s="266">
        <v>323504</v>
      </c>
      <c r="AR16" s="267">
        <v>241.4</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35" t="s">
        <v>497</v>
      </c>
      <c r="AL21" s="1136"/>
      <c r="AM21" s="1136"/>
      <c r="AN21" s="1137"/>
      <c r="AO21" s="277">
        <v>98.84</v>
      </c>
      <c r="AP21" s="278">
        <v>26.26</v>
      </c>
      <c r="AQ21" s="279">
        <v>72.58</v>
      </c>
      <c r="AS21" s="280"/>
      <c r="AT21" s="276"/>
    </row>
    <row r="22" spans="1:46" s="248" customFormat="1" ht="13" x14ac:dyDescent="0.2">
      <c r="A22" s="276"/>
      <c r="AK22" s="1135" t="s">
        <v>498</v>
      </c>
      <c r="AL22" s="1136"/>
      <c r="AM22" s="1136"/>
      <c r="AN22" s="1137"/>
      <c r="AO22" s="281">
        <v>90.3</v>
      </c>
      <c r="AP22" s="282">
        <v>94.5</v>
      </c>
      <c r="AQ22" s="283">
        <v>-4.2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281419</v>
      </c>
      <c r="AP32" s="291">
        <v>818078</v>
      </c>
      <c r="AQ32" s="292">
        <v>167749</v>
      </c>
      <c r="AR32" s="293">
        <v>387.7</v>
      </c>
    </row>
    <row r="33" spans="1:46" ht="13.5" customHeight="1" x14ac:dyDescent="0.2">
      <c r="A33" s="247"/>
      <c r="AK33" s="1143" t="s">
        <v>503</v>
      </c>
      <c r="AL33" s="1144"/>
      <c r="AM33" s="1144"/>
      <c r="AN33" s="1145"/>
      <c r="AO33" s="291" t="s">
        <v>488</v>
      </c>
      <c r="AP33" s="291" t="s">
        <v>488</v>
      </c>
      <c r="AQ33" s="292" t="s">
        <v>488</v>
      </c>
      <c r="AR33" s="293" t="s">
        <v>488</v>
      </c>
    </row>
    <row r="34" spans="1:46" ht="27" customHeight="1" x14ac:dyDescent="0.2">
      <c r="A34" s="247"/>
      <c r="AK34" s="1143" t="s">
        <v>504</v>
      </c>
      <c r="AL34" s="1144"/>
      <c r="AM34" s="1144"/>
      <c r="AN34" s="1145"/>
      <c r="AO34" s="291" t="s">
        <v>488</v>
      </c>
      <c r="AP34" s="291" t="s">
        <v>488</v>
      </c>
      <c r="AQ34" s="292" t="s">
        <v>488</v>
      </c>
      <c r="AR34" s="293" t="s">
        <v>488</v>
      </c>
    </row>
    <row r="35" spans="1:46" ht="27" customHeight="1" x14ac:dyDescent="0.2">
      <c r="A35" s="247"/>
      <c r="AK35" s="1143" t="s">
        <v>505</v>
      </c>
      <c r="AL35" s="1144"/>
      <c r="AM35" s="1144"/>
      <c r="AN35" s="1145"/>
      <c r="AO35" s="291">
        <v>7718</v>
      </c>
      <c r="AP35" s="291">
        <v>22436</v>
      </c>
      <c r="AQ35" s="292">
        <v>32778</v>
      </c>
      <c r="AR35" s="293">
        <v>-31.6</v>
      </c>
    </row>
    <row r="36" spans="1:46" ht="27" customHeight="1" x14ac:dyDescent="0.2">
      <c r="A36" s="247"/>
      <c r="AK36" s="1143" t="s">
        <v>506</v>
      </c>
      <c r="AL36" s="1144"/>
      <c r="AM36" s="1144"/>
      <c r="AN36" s="1145"/>
      <c r="AO36" s="291" t="s">
        <v>488</v>
      </c>
      <c r="AP36" s="291" t="s">
        <v>488</v>
      </c>
      <c r="AQ36" s="292">
        <v>4535</v>
      </c>
      <c r="AR36" s="293" t="s">
        <v>488</v>
      </c>
    </row>
    <row r="37" spans="1:46" ht="13.5" customHeight="1" x14ac:dyDescent="0.2">
      <c r="A37" s="247"/>
      <c r="AK37" s="1143" t="s">
        <v>507</v>
      </c>
      <c r="AL37" s="1144"/>
      <c r="AM37" s="1144"/>
      <c r="AN37" s="1145"/>
      <c r="AO37" s="291" t="s">
        <v>488</v>
      </c>
      <c r="AP37" s="291" t="s">
        <v>488</v>
      </c>
      <c r="AQ37" s="292">
        <v>1146</v>
      </c>
      <c r="AR37" s="293" t="s">
        <v>488</v>
      </c>
    </row>
    <row r="38" spans="1:46" ht="27" customHeight="1" x14ac:dyDescent="0.2">
      <c r="A38" s="247"/>
      <c r="AK38" s="1146" t="s">
        <v>508</v>
      </c>
      <c r="AL38" s="1147"/>
      <c r="AM38" s="1147"/>
      <c r="AN38" s="1148"/>
      <c r="AO38" s="294">
        <v>203</v>
      </c>
      <c r="AP38" s="294">
        <v>590</v>
      </c>
      <c r="AQ38" s="295">
        <v>37</v>
      </c>
      <c r="AR38" s="283">
        <v>1494.6</v>
      </c>
      <c r="AS38" s="290"/>
    </row>
    <row r="39" spans="1:46" ht="13" x14ac:dyDescent="0.2">
      <c r="A39" s="247"/>
      <c r="AK39" s="1146" t="s">
        <v>509</v>
      </c>
      <c r="AL39" s="1147"/>
      <c r="AM39" s="1147"/>
      <c r="AN39" s="1148"/>
      <c r="AO39" s="291" t="s">
        <v>488</v>
      </c>
      <c r="AP39" s="291" t="s">
        <v>488</v>
      </c>
      <c r="AQ39" s="292">
        <v>-7395</v>
      </c>
      <c r="AR39" s="293" t="s">
        <v>488</v>
      </c>
      <c r="AS39" s="290"/>
    </row>
    <row r="40" spans="1:46" ht="27" customHeight="1" x14ac:dyDescent="0.2">
      <c r="A40" s="247"/>
      <c r="AK40" s="1143" t="s">
        <v>510</v>
      </c>
      <c r="AL40" s="1144"/>
      <c r="AM40" s="1144"/>
      <c r="AN40" s="1145"/>
      <c r="AO40" s="291">
        <v>-206521</v>
      </c>
      <c r="AP40" s="291">
        <v>-600352</v>
      </c>
      <c r="AQ40" s="292">
        <v>-144519</v>
      </c>
      <c r="AR40" s="293">
        <v>315.39999999999998</v>
      </c>
      <c r="AS40" s="290"/>
    </row>
    <row r="41" spans="1:46" ht="13" x14ac:dyDescent="0.2">
      <c r="A41" s="247"/>
      <c r="AK41" s="1149" t="s">
        <v>288</v>
      </c>
      <c r="AL41" s="1150"/>
      <c r="AM41" s="1150"/>
      <c r="AN41" s="1151"/>
      <c r="AO41" s="291">
        <v>82819</v>
      </c>
      <c r="AP41" s="291">
        <v>240753</v>
      </c>
      <c r="AQ41" s="292">
        <v>54333</v>
      </c>
      <c r="AR41" s="293">
        <v>343.1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 x14ac:dyDescent="0.2">
      <c r="A50" s="247"/>
      <c r="AK50" s="305"/>
      <c r="AL50" s="306"/>
      <c r="AM50" s="1139"/>
      <c r="AN50" s="307" t="s">
        <v>514</v>
      </c>
      <c r="AO50" s="308" t="s">
        <v>515</v>
      </c>
      <c r="AP50" s="309" t="s">
        <v>516</v>
      </c>
      <c r="AQ50" s="310" t="s">
        <v>517</v>
      </c>
      <c r="AR50" s="311" t="s">
        <v>518</v>
      </c>
    </row>
    <row r="51" spans="1:44" ht="13" x14ac:dyDescent="0.2">
      <c r="A51" s="247"/>
      <c r="AK51" s="303" t="s">
        <v>519</v>
      </c>
      <c r="AL51" s="304"/>
      <c r="AM51" s="312">
        <v>746401</v>
      </c>
      <c r="AN51" s="313">
        <v>1943753</v>
      </c>
      <c r="AO51" s="314">
        <v>-31.3</v>
      </c>
      <c r="AP51" s="315">
        <v>332350</v>
      </c>
      <c r="AQ51" s="316">
        <v>4.9000000000000004</v>
      </c>
      <c r="AR51" s="317">
        <v>-36.200000000000003</v>
      </c>
    </row>
    <row r="52" spans="1:44" ht="13" x14ac:dyDescent="0.2">
      <c r="A52" s="247"/>
      <c r="AK52" s="318"/>
      <c r="AL52" s="319" t="s">
        <v>520</v>
      </c>
      <c r="AM52" s="320">
        <v>437768</v>
      </c>
      <c r="AN52" s="321">
        <v>1140021</v>
      </c>
      <c r="AO52" s="322">
        <v>-40.5</v>
      </c>
      <c r="AP52" s="323">
        <v>200453</v>
      </c>
      <c r="AQ52" s="324">
        <v>0.7</v>
      </c>
      <c r="AR52" s="325">
        <v>-41.2</v>
      </c>
    </row>
    <row r="53" spans="1:44" ht="13" x14ac:dyDescent="0.2">
      <c r="A53" s="247"/>
      <c r="AK53" s="303" t="s">
        <v>521</v>
      </c>
      <c r="AL53" s="304"/>
      <c r="AM53" s="312">
        <v>1236542</v>
      </c>
      <c r="AN53" s="313">
        <v>3186964</v>
      </c>
      <c r="AO53" s="314">
        <v>64</v>
      </c>
      <c r="AP53" s="315">
        <v>362690</v>
      </c>
      <c r="AQ53" s="316">
        <v>9.1</v>
      </c>
      <c r="AR53" s="317">
        <v>54.9</v>
      </c>
    </row>
    <row r="54" spans="1:44" ht="13" x14ac:dyDescent="0.2">
      <c r="A54" s="247"/>
      <c r="AK54" s="318"/>
      <c r="AL54" s="319" t="s">
        <v>520</v>
      </c>
      <c r="AM54" s="320">
        <v>576078</v>
      </c>
      <c r="AN54" s="321">
        <v>1484737</v>
      </c>
      <c r="AO54" s="322">
        <v>30.2</v>
      </c>
      <c r="AP54" s="323">
        <v>172580</v>
      </c>
      <c r="AQ54" s="324">
        <v>-13.9</v>
      </c>
      <c r="AR54" s="325">
        <v>44.1</v>
      </c>
    </row>
    <row r="55" spans="1:44" ht="13" x14ac:dyDescent="0.2">
      <c r="A55" s="247"/>
      <c r="AK55" s="303" t="s">
        <v>522</v>
      </c>
      <c r="AL55" s="304"/>
      <c r="AM55" s="312">
        <v>419045</v>
      </c>
      <c r="AN55" s="313">
        <v>1135623</v>
      </c>
      <c r="AO55" s="314">
        <v>-64.400000000000006</v>
      </c>
      <c r="AP55" s="315">
        <v>296093</v>
      </c>
      <c r="AQ55" s="316">
        <v>-18.399999999999999</v>
      </c>
      <c r="AR55" s="317">
        <v>-46</v>
      </c>
    </row>
    <row r="56" spans="1:44" ht="13" x14ac:dyDescent="0.2">
      <c r="A56" s="247"/>
      <c r="AK56" s="318"/>
      <c r="AL56" s="319" t="s">
        <v>520</v>
      </c>
      <c r="AM56" s="320">
        <v>290333</v>
      </c>
      <c r="AN56" s="321">
        <v>786810</v>
      </c>
      <c r="AO56" s="322">
        <v>-47</v>
      </c>
      <c r="AP56" s="323">
        <v>140545</v>
      </c>
      <c r="AQ56" s="324">
        <v>-18.600000000000001</v>
      </c>
      <c r="AR56" s="325">
        <v>-28.4</v>
      </c>
    </row>
    <row r="57" spans="1:44" ht="13" x14ac:dyDescent="0.2">
      <c r="A57" s="247"/>
      <c r="AK57" s="303" t="s">
        <v>523</v>
      </c>
      <c r="AL57" s="304"/>
      <c r="AM57" s="312">
        <v>2255216</v>
      </c>
      <c r="AN57" s="313">
        <v>6195648</v>
      </c>
      <c r="AO57" s="314">
        <v>445.6</v>
      </c>
      <c r="AP57" s="315">
        <v>308655</v>
      </c>
      <c r="AQ57" s="316">
        <v>4.2</v>
      </c>
      <c r="AR57" s="317">
        <v>441.4</v>
      </c>
    </row>
    <row r="58" spans="1:44" ht="13" x14ac:dyDescent="0.2">
      <c r="A58" s="247"/>
      <c r="AK58" s="318"/>
      <c r="AL58" s="319" t="s">
        <v>520</v>
      </c>
      <c r="AM58" s="320">
        <v>456931</v>
      </c>
      <c r="AN58" s="321">
        <v>1255305</v>
      </c>
      <c r="AO58" s="322">
        <v>59.5</v>
      </c>
      <c r="AP58" s="323">
        <v>169887</v>
      </c>
      <c r="AQ58" s="324">
        <v>20.9</v>
      </c>
      <c r="AR58" s="325">
        <v>38.6</v>
      </c>
    </row>
    <row r="59" spans="1:44" ht="13" x14ac:dyDescent="0.2">
      <c r="A59" s="247"/>
      <c r="AK59" s="303" t="s">
        <v>524</v>
      </c>
      <c r="AL59" s="304"/>
      <c r="AM59" s="312">
        <v>491037</v>
      </c>
      <c r="AN59" s="313">
        <v>1427433</v>
      </c>
      <c r="AO59" s="314">
        <v>-77</v>
      </c>
      <c r="AP59" s="315">
        <v>325476</v>
      </c>
      <c r="AQ59" s="316">
        <v>5.4</v>
      </c>
      <c r="AR59" s="317">
        <v>-82.4</v>
      </c>
    </row>
    <row r="60" spans="1:44" ht="13" x14ac:dyDescent="0.2">
      <c r="A60" s="247"/>
      <c r="AK60" s="318"/>
      <c r="AL60" s="319" t="s">
        <v>520</v>
      </c>
      <c r="AM60" s="320">
        <v>419308</v>
      </c>
      <c r="AN60" s="321">
        <v>1218919</v>
      </c>
      <c r="AO60" s="322">
        <v>-2.9</v>
      </c>
      <c r="AP60" s="323">
        <v>190204</v>
      </c>
      <c r="AQ60" s="324">
        <v>12</v>
      </c>
      <c r="AR60" s="325">
        <v>-14.9</v>
      </c>
    </row>
    <row r="61" spans="1:44" ht="13" x14ac:dyDescent="0.2">
      <c r="A61" s="247"/>
      <c r="AK61" s="303" t="s">
        <v>525</v>
      </c>
      <c r="AL61" s="326"/>
      <c r="AM61" s="312">
        <v>1029648</v>
      </c>
      <c r="AN61" s="313">
        <v>2777884</v>
      </c>
      <c r="AO61" s="314">
        <v>67.400000000000006</v>
      </c>
      <c r="AP61" s="315">
        <v>325053</v>
      </c>
      <c r="AQ61" s="327">
        <v>1</v>
      </c>
      <c r="AR61" s="317">
        <v>66.400000000000006</v>
      </c>
    </row>
    <row r="62" spans="1:44" ht="13" x14ac:dyDescent="0.2">
      <c r="A62" s="247"/>
      <c r="AK62" s="318"/>
      <c r="AL62" s="319" t="s">
        <v>520</v>
      </c>
      <c r="AM62" s="320">
        <v>436084</v>
      </c>
      <c r="AN62" s="321">
        <v>1177158</v>
      </c>
      <c r="AO62" s="322">
        <v>-0.1</v>
      </c>
      <c r="AP62" s="323">
        <v>174734</v>
      </c>
      <c r="AQ62" s="324">
        <v>0.2</v>
      </c>
      <c r="AR62" s="325">
        <v>-0.3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tXAxnNEKJOsySYk9RUYxB/xkGjtYbhrdnFiBFpUGj863uWUslwvXfvr42hLSODWoBncoh3cLNVp6U+rrPK6ww==" saltValue="0xSsKW46ERuBVe2Vm+Ji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kKFL+wOaBWyptkc8L2n1ZLlgS3DwehjXDoK/sDUzQ4DZBcn3D/YKG+JDvNORP7nUNH983oiwjZrMGKWJw43Bbg==" saltValue="KMVcqHJOCxigNQix9J0v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MyMATIt0p6shJJbKmCkx303AlssgS4ScTN3eiEGhZtYuMlUVmOEPR42BTllb36EWhlODyuDrz2Krzev38dyKjA==" saltValue="0cJ0tsA+gu9X0uWfBDXS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85.3</v>
      </c>
      <c r="G47" s="12">
        <v>73.03</v>
      </c>
      <c r="H47" s="12">
        <v>52.58</v>
      </c>
      <c r="I47" s="12">
        <v>60.19</v>
      </c>
      <c r="J47" s="13">
        <v>71.599999999999994</v>
      </c>
    </row>
    <row r="48" spans="2:10" ht="57.75" customHeight="1" x14ac:dyDescent="0.2">
      <c r="B48" s="14"/>
      <c r="C48" s="1154" t="s">
        <v>4</v>
      </c>
      <c r="D48" s="1154"/>
      <c r="E48" s="1155"/>
      <c r="F48" s="15">
        <v>3.8</v>
      </c>
      <c r="G48" s="16">
        <v>32.619999999999997</v>
      </c>
      <c r="H48" s="16">
        <v>16.989999999999998</v>
      </c>
      <c r="I48" s="16">
        <v>20.53</v>
      </c>
      <c r="J48" s="17">
        <v>6.75</v>
      </c>
    </row>
    <row r="49" spans="2:10" ht="57.75" customHeight="1" thickBot="1" x14ac:dyDescent="0.25">
      <c r="B49" s="18"/>
      <c r="C49" s="1156" t="s">
        <v>5</v>
      </c>
      <c r="D49" s="1156"/>
      <c r="E49" s="1157"/>
      <c r="F49" s="19" t="s">
        <v>532</v>
      </c>
      <c r="G49" s="20">
        <v>30.98</v>
      </c>
      <c r="H49" s="20">
        <v>11.01</v>
      </c>
      <c r="I49" s="20">
        <v>12.56</v>
      </c>
      <c r="J49" s="21" t="s">
        <v>533</v>
      </c>
    </row>
    <row r="50" spans="2:10" ht="13" x14ac:dyDescent="0.2"/>
  </sheetData>
  <sheetProtection algorithmName="SHA-512" hashValue="9kylLSCSr8QxW2ctCgOp4Z3h2wNUfiC9lGq0Y/MUR2BS4GxH03wDVBNQfq1R38+5+szHHV8eMfbbL2pYFYNpHA==" saltValue="RtO8BDx8enJtDHsM3t75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3.8</v>
      </c>
      <c r="G34" s="33">
        <v>32.61</v>
      </c>
      <c r="H34" s="33">
        <v>16.98</v>
      </c>
      <c r="I34" s="33">
        <v>20.52</v>
      </c>
      <c r="J34" s="34">
        <v>6.5</v>
      </c>
      <c r="K34" s="22"/>
      <c r="L34" s="22"/>
      <c r="M34" s="22"/>
      <c r="N34" s="22"/>
      <c r="O34" s="22"/>
      <c r="P34" s="22"/>
    </row>
    <row r="35" spans="1:16" ht="39" customHeight="1" x14ac:dyDescent="0.2">
      <c r="A35" s="22"/>
      <c r="B35" s="35"/>
      <c r="C35" s="1158" t="s">
        <v>535</v>
      </c>
      <c r="D35" s="1158"/>
      <c r="E35" s="1159"/>
      <c r="F35" s="36" t="s">
        <v>536</v>
      </c>
      <c r="G35" s="37">
        <v>4.21</v>
      </c>
      <c r="H35" s="37">
        <v>0.48</v>
      </c>
      <c r="I35" s="37">
        <v>2.4900000000000002</v>
      </c>
      <c r="J35" s="38">
        <v>0.82</v>
      </c>
      <c r="K35" s="22"/>
      <c r="L35" s="22"/>
      <c r="M35" s="22"/>
      <c r="N35" s="22"/>
      <c r="O35" s="22"/>
      <c r="P35" s="22"/>
    </row>
    <row r="36" spans="1:16" ht="39" customHeight="1" x14ac:dyDescent="0.2">
      <c r="A36" s="22"/>
      <c r="B36" s="35"/>
      <c r="C36" s="1158" t="s">
        <v>537</v>
      </c>
      <c r="D36" s="1158"/>
      <c r="E36" s="1159"/>
      <c r="F36" s="36">
        <v>0.55000000000000004</v>
      </c>
      <c r="G36" s="37">
        <v>0.64</v>
      </c>
      <c r="H36" s="37">
        <v>0.77</v>
      </c>
      <c r="I36" s="37">
        <v>0.43</v>
      </c>
      <c r="J36" s="38">
        <v>0.71</v>
      </c>
      <c r="K36" s="22"/>
      <c r="L36" s="22"/>
      <c r="M36" s="22"/>
      <c r="N36" s="22"/>
      <c r="O36" s="22"/>
      <c r="P36" s="22"/>
    </row>
    <row r="37" spans="1:16" ht="39" customHeight="1" x14ac:dyDescent="0.2">
      <c r="A37" s="22"/>
      <c r="B37" s="35"/>
      <c r="C37" s="1158" t="s">
        <v>538</v>
      </c>
      <c r="D37" s="1158"/>
      <c r="E37" s="1159"/>
      <c r="F37" s="36">
        <v>0.06</v>
      </c>
      <c r="G37" s="37">
        <v>2.23</v>
      </c>
      <c r="H37" s="37">
        <v>1.92</v>
      </c>
      <c r="I37" s="37">
        <v>0.99</v>
      </c>
      <c r="J37" s="38">
        <v>0.41</v>
      </c>
      <c r="K37" s="22"/>
      <c r="L37" s="22"/>
      <c r="M37" s="22"/>
      <c r="N37" s="22"/>
      <c r="O37" s="22"/>
      <c r="P37" s="22"/>
    </row>
    <row r="38" spans="1:16" ht="39" customHeight="1" x14ac:dyDescent="0.2">
      <c r="A38" s="22"/>
      <c r="B38" s="35"/>
      <c r="C38" s="1158" t="s">
        <v>539</v>
      </c>
      <c r="D38" s="1158"/>
      <c r="E38" s="1159"/>
      <c r="F38" s="36">
        <v>0.32</v>
      </c>
      <c r="G38" s="37">
        <v>0.54</v>
      </c>
      <c r="H38" s="37">
        <v>1</v>
      </c>
      <c r="I38" s="37">
        <v>0.69</v>
      </c>
      <c r="J38" s="38">
        <v>0.24</v>
      </c>
      <c r="K38" s="22"/>
      <c r="L38" s="22"/>
      <c r="M38" s="22"/>
      <c r="N38" s="22"/>
      <c r="O38" s="22"/>
      <c r="P38" s="22"/>
    </row>
    <row r="39" spans="1:16" ht="39" customHeight="1" x14ac:dyDescent="0.2">
      <c r="A39" s="22"/>
      <c r="B39" s="35"/>
      <c r="C39" s="1158" t="s">
        <v>540</v>
      </c>
      <c r="D39" s="1158"/>
      <c r="E39" s="1159"/>
      <c r="F39" s="36">
        <v>0.2</v>
      </c>
      <c r="G39" s="37">
        <v>0.17</v>
      </c>
      <c r="H39" s="37">
        <v>0.17</v>
      </c>
      <c r="I39" s="37">
        <v>0.17</v>
      </c>
      <c r="J39" s="38">
        <v>0.19</v>
      </c>
      <c r="K39" s="22"/>
      <c r="L39" s="22"/>
      <c r="M39" s="22"/>
      <c r="N39" s="22"/>
      <c r="O39" s="22"/>
      <c r="P39" s="22"/>
    </row>
    <row r="40" spans="1:16" ht="39" customHeight="1" x14ac:dyDescent="0.2">
      <c r="A40" s="22"/>
      <c r="B40" s="35"/>
      <c r="C40" s="1158" t="s">
        <v>541</v>
      </c>
      <c r="D40" s="1158"/>
      <c r="E40" s="1159"/>
      <c r="F40" s="36">
        <v>0</v>
      </c>
      <c r="G40" s="37">
        <v>7.0000000000000007E-2</v>
      </c>
      <c r="H40" s="37">
        <v>0.02</v>
      </c>
      <c r="I40" s="37">
        <v>0.02</v>
      </c>
      <c r="J40" s="38">
        <v>0.02</v>
      </c>
      <c r="K40" s="22"/>
      <c r="L40" s="22"/>
      <c r="M40" s="22"/>
      <c r="N40" s="22"/>
      <c r="O40" s="22"/>
      <c r="P40" s="22"/>
    </row>
    <row r="41" spans="1:16" ht="39" customHeight="1" x14ac:dyDescent="0.2">
      <c r="A41" s="22"/>
      <c r="B41" s="35"/>
      <c r="C41" s="1158" t="s">
        <v>542</v>
      </c>
      <c r="D41" s="1158"/>
      <c r="E41" s="1159"/>
      <c r="F41" s="36">
        <v>0.02</v>
      </c>
      <c r="G41" s="37">
        <v>0.01</v>
      </c>
      <c r="H41" s="37">
        <v>0.02</v>
      </c>
      <c r="I41" s="37">
        <v>0.03</v>
      </c>
      <c r="J41" s="38">
        <v>0</v>
      </c>
      <c r="K41" s="22"/>
      <c r="L41" s="22"/>
      <c r="M41" s="22"/>
      <c r="N41" s="22"/>
      <c r="O41" s="22"/>
      <c r="P41" s="22"/>
    </row>
    <row r="42" spans="1:16" ht="39" customHeight="1" x14ac:dyDescent="0.2">
      <c r="A42" s="22"/>
      <c r="B42" s="39"/>
      <c r="C42" s="1158" t="s">
        <v>543</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544</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La/uRUlgzuf0jD1j2S7JrntwV4xXL/uCWgK7vSsGpJUuW1tzTyYkvt4+NwDnM2Xf4/foJYc7AHuwpg6tSZShw==" saltValue="OwnXJa870OcRCwnHws3G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258</v>
      </c>
      <c r="L45" s="58">
        <v>289</v>
      </c>
      <c r="M45" s="58">
        <v>295</v>
      </c>
      <c r="N45" s="58">
        <v>299</v>
      </c>
      <c r="O45" s="59">
        <v>281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t="s">
        <v>488</v>
      </c>
      <c r="L48" s="62" t="s">
        <v>488</v>
      </c>
      <c r="M48" s="62" t="s">
        <v>488</v>
      </c>
      <c r="N48" s="62">
        <v>6</v>
      </c>
      <c r="O48" s="63">
        <v>8</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488</v>
      </c>
      <c r="L49" s="62" t="s">
        <v>488</v>
      </c>
      <c r="M49" s="62" t="s">
        <v>488</v>
      </c>
      <c r="N49" s="62" t="s">
        <v>488</v>
      </c>
      <c r="O49" s="63" t="s">
        <v>488</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488</v>
      </c>
      <c r="M51" s="62" t="s">
        <v>488</v>
      </c>
      <c r="N51" s="62">
        <v>1</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190</v>
      </c>
      <c r="L52" s="62">
        <v>202</v>
      </c>
      <c r="M52" s="62">
        <v>195</v>
      </c>
      <c r="N52" s="62">
        <v>208</v>
      </c>
      <c r="O52" s="63">
        <v>207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68</v>
      </c>
      <c r="L53" s="67">
        <v>87</v>
      </c>
      <c r="M53" s="67">
        <v>100</v>
      </c>
      <c r="N53" s="67">
        <v>98</v>
      </c>
      <c r="O53" s="68">
        <v>82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Mh96bmIiS/UKMbxQzz4JClBve8Oxs93qiE0eEpV2ALQno9NkFDSPpwWLGAQoEoc6TrE3tDUIyvvUbqZ7/PQsQ==" saltValue="YIIiWmakBfULsFKv8vcgo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2922</v>
      </c>
      <c r="J41" s="331">
        <v>3195</v>
      </c>
      <c r="K41" s="331">
        <v>2555</v>
      </c>
      <c r="L41" s="331">
        <v>2711</v>
      </c>
      <c r="M41" s="332">
        <v>2566</v>
      </c>
    </row>
    <row r="42" spans="2:13" ht="27.75" customHeight="1" x14ac:dyDescent="0.2">
      <c r="B42" s="1197"/>
      <c r="C42" s="1198"/>
      <c r="D42" s="104"/>
      <c r="E42" s="1203" t="s">
        <v>32</v>
      </c>
      <c r="F42" s="1203"/>
      <c r="G42" s="1203"/>
      <c r="H42" s="1204"/>
      <c r="I42" s="333" t="s">
        <v>488</v>
      </c>
      <c r="J42" s="334" t="s">
        <v>488</v>
      </c>
      <c r="K42" s="334" t="s">
        <v>488</v>
      </c>
      <c r="L42" s="334" t="s">
        <v>488</v>
      </c>
      <c r="M42" s="335">
        <v>15</v>
      </c>
    </row>
    <row r="43" spans="2:13" ht="27.75" customHeight="1" x14ac:dyDescent="0.2">
      <c r="B43" s="1197"/>
      <c r="C43" s="1198"/>
      <c r="D43" s="104"/>
      <c r="E43" s="1203" t="s">
        <v>33</v>
      </c>
      <c r="F43" s="1203"/>
      <c r="G43" s="1203"/>
      <c r="H43" s="1204"/>
      <c r="I43" s="333" t="s">
        <v>488</v>
      </c>
      <c r="J43" s="334" t="s">
        <v>488</v>
      </c>
      <c r="K43" s="334" t="s">
        <v>488</v>
      </c>
      <c r="L43" s="334" t="s">
        <v>488</v>
      </c>
      <c r="M43" s="335" t="s">
        <v>488</v>
      </c>
    </row>
    <row r="44" spans="2:13" ht="27.75" customHeight="1" x14ac:dyDescent="0.2">
      <c r="B44" s="1197"/>
      <c r="C44" s="1198"/>
      <c r="D44" s="104"/>
      <c r="E44" s="1203" t="s">
        <v>34</v>
      </c>
      <c r="F44" s="1203"/>
      <c r="G44" s="1203"/>
      <c r="H44" s="1204"/>
      <c r="I44" s="333" t="s">
        <v>488</v>
      </c>
      <c r="J44" s="334" t="s">
        <v>488</v>
      </c>
      <c r="K44" s="334" t="s">
        <v>488</v>
      </c>
      <c r="L44" s="334" t="s">
        <v>488</v>
      </c>
      <c r="M44" s="335" t="s">
        <v>488</v>
      </c>
    </row>
    <row r="45" spans="2:13" ht="27.75" customHeight="1" x14ac:dyDescent="0.2">
      <c r="B45" s="1197"/>
      <c r="C45" s="1198"/>
      <c r="D45" s="104"/>
      <c r="E45" s="1203" t="s">
        <v>35</v>
      </c>
      <c r="F45" s="1203"/>
      <c r="G45" s="1203"/>
      <c r="H45" s="1204"/>
      <c r="I45" s="333">
        <v>283</v>
      </c>
      <c r="J45" s="334">
        <v>256</v>
      </c>
      <c r="K45" s="334">
        <v>307</v>
      </c>
      <c r="L45" s="334">
        <v>301</v>
      </c>
      <c r="M45" s="335">
        <v>282</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v>135</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1782</v>
      </c>
      <c r="J50" s="334">
        <v>1744</v>
      </c>
      <c r="K50" s="334">
        <v>1580</v>
      </c>
      <c r="L50" s="334">
        <v>1714</v>
      </c>
      <c r="M50" s="335">
        <v>1826</v>
      </c>
    </row>
    <row r="51" spans="2:13" ht="27.75" customHeight="1" x14ac:dyDescent="0.2">
      <c r="B51" s="1197"/>
      <c r="C51" s="1198"/>
      <c r="D51" s="104"/>
      <c r="E51" s="1203" t="s">
        <v>42</v>
      </c>
      <c r="F51" s="1203"/>
      <c r="G51" s="1203"/>
      <c r="H51" s="1204"/>
      <c r="I51" s="333" t="s">
        <v>488</v>
      </c>
      <c r="J51" s="334" t="s">
        <v>488</v>
      </c>
      <c r="K51" s="334" t="s">
        <v>488</v>
      </c>
      <c r="L51" s="334" t="s">
        <v>488</v>
      </c>
      <c r="M51" s="335" t="s">
        <v>488</v>
      </c>
    </row>
    <row r="52" spans="2:13" ht="27.75" customHeight="1" x14ac:dyDescent="0.2">
      <c r="B52" s="1199"/>
      <c r="C52" s="1200"/>
      <c r="D52" s="104"/>
      <c r="E52" s="1203" t="s">
        <v>43</v>
      </c>
      <c r="F52" s="1203"/>
      <c r="G52" s="1203"/>
      <c r="H52" s="1204"/>
      <c r="I52" s="333">
        <v>1982</v>
      </c>
      <c r="J52" s="334">
        <v>2081</v>
      </c>
      <c r="K52" s="334">
        <v>1935</v>
      </c>
      <c r="L52" s="334">
        <v>2123</v>
      </c>
      <c r="M52" s="335">
        <v>1994</v>
      </c>
    </row>
    <row r="53" spans="2:13" ht="27.75" customHeight="1" thickBot="1" x14ac:dyDescent="0.25">
      <c r="B53" s="1210" t="s">
        <v>19</v>
      </c>
      <c r="C53" s="1211"/>
      <c r="D53" s="108"/>
      <c r="E53" s="1212" t="s">
        <v>44</v>
      </c>
      <c r="F53" s="1212"/>
      <c r="G53" s="1212"/>
      <c r="H53" s="1213"/>
      <c r="I53" s="336">
        <v>-423</v>
      </c>
      <c r="J53" s="337">
        <v>-375</v>
      </c>
      <c r="K53" s="337">
        <v>-652</v>
      </c>
      <c r="L53" s="337">
        <v>-825</v>
      </c>
      <c r="M53" s="338">
        <v>-957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1+/MmDIAYe0URY83HQh0f9KGa5xsDD2auEnFRCUwpTJl2BoYAJ70/zILi1g6a1DjO2s7GyzR/LYAMFmfExbA==" saltValue="5tYJlcUPJGsVZdSseB0m1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473</v>
      </c>
      <c r="G55" s="339">
        <v>551</v>
      </c>
      <c r="H55" s="340">
        <v>645</v>
      </c>
    </row>
    <row r="56" spans="2:8" ht="52.5" customHeight="1" x14ac:dyDescent="0.2">
      <c r="B56" s="120"/>
      <c r="C56" s="1224" t="s">
        <v>47</v>
      </c>
      <c r="D56" s="1224"/>
      <c r="E56" s="1225"/>
      <c r="F56" s="341">
        <v>307</v>
      </c>
      <c r="G56" s="341">
        <v>307</v>
      </c>
      <c r="H56" s="342">
        <v>321</v>
      </c>
    </row>
    <row r="57" spans="2:8" ht="53.25" customHeight="1" x14ac:dyDescent="0.2">
      <c r="B57" s="120"/>
      <c r="C57" s="1226" t="s">
        <v>48</v>
      </c>
      <c r="D57" s="1226"/>
      <c r="E57" s="1227"/>
      <c r="F57" s="343">
        <v>607</v>
      </c>
      <c r="G57" s="343">
        <v>657</v>
      </c>
      <c r="H57" s="344">
        <v>653</v>
      </c>
    </row>
    <row r="58" spans="2:8" ht="45.75" customHeight="1" x14ac:dyDescent="0.2">
      <c r="B58" s="121"/>
      <c r="C58" s="1214" t="s">
        <v>557</v>
      </c>
      <c r="D58" s="1215"/>
      <c r="E58" s="1216"/>
      <c r="F58" s="345">
        <v>356</v>
      </c>
      <c r="G58" s="345">
        <v>356</v>
      </c>
      <c r="H58" s="346">
        <v>356</v>
      </c>
    </row>
    <row r="59" spans="2:8" ht="45.75" customHeight="1" x14ac:dyDescent="0.2">
      <c r="B59" s="121"/>
      <c r="C59" s="1214" t="s">
        <v>558</v>
      </c>
      <c r="D59" s="1215"/>
      <c r="E59" s="1216"/>
      <c r="F59" s="345">
        <v>67</v>
      </c>
      <c r="G59" s="345">
        <v>117</v>
      </c>
      <c r="H59" s="346">
        <v>117</v>
      </c>
    </row>
    <row r="60" spans="2:8" ht="45.75" customHeight="1" x14ac:dyDescent="0.2">
      <c r="B60" s="121"/>
      <c r="C60" s="1214" t="s">
        <v>559</v>
      </c>
      <c r="D60" s="1215"/>
      <c r="E60" s="1216"/>
      <c r="F60" s="345">
        <v>68</v>
      </c>
      <c r="G60" s="345">
        <v>68</v>
      </c>
      <c r="H60" s="346">
        <v>68</v>
      </c>
    </row>
    <row r="61" spans="2:8" ht="45.75" customHeight="1" x14ac:dyDescent="0.2">
      <c r="B61" s="121"/>
      <c r="C61" s="1214" t="s">
        <v>560</v>
      </c>
      <c r="D61" s="1215"/>
      <c r="E61" s="1216"/>
      <c r="F61" s="345">
        <v>58</v>
      </c>
      <c r="G61" s="345">
        <v>58</v>
      </c>
      <c r="H61" s="346">
        <v>58</v>
      </c>
    </row>
    <row r="62" spans="2:8" ht="45.75" customHeight="1" thickBot="1" x14ac:dyDescent="0.25">
      <c r="B62" s="122"/>
      <c r="C62" s="1217" t="s">
        <v>561</v>
      </c>
      <c r="D62" s="1218"/>
      <c r="E62" s="1219"/>
      <c r="F62" s="347">
        <v>35</v>
      </c>
      <c r="G62" s="347">
        <v>35</v>
      </c>
      <c r="H62" s="348">
        <v>35</v>
      </c>
    </row>
    <row r="63" spans="2:8" ht="52.5" customHeight="1" thickBot="1" x14ac:dyDescent="0.25">
      <c r="B63" s="123"/>
      <c r="C63" s="1220" t="s">
        <v>49</v>
      </c>
      <c r="D63" s="1220"/>
      <c r="E63" s="1221"/>
      <c r="F63" s="349">
        <v>1387</v>
      </c>
      <c r="G63" s="349">
        <v>1515</v>
      </c>
      <c r="H63" s="350">
        <v>1619</v>
      </c>
    </row>
    <row r="64" spans="2:8" ht="13" x14ac:dyDescent="0.2"/>
  </sheetData>
  <sheetProtection algorithmName="SHA-512" hashValue="IBBjW61qlOhxzMR6ckcweZHX/7oRHLoWavu/TrlPL/SqWJxIF4mnVR5OWS8V5xgIGqKCCard8Lvsw0hdzl9LJQ==" saltValue="PuPMpG6f7k9e7prSNv4k+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0D4D7-9132-4230-B1A6-05825AE46C71}">
  <sheetPr>
    <pageSetUpPr fitToPage="1"/>
  </sheetPr>
  <dimension ref="A1:DE85"/>
  <sheetViews>
    <sheetView showGridLines="0" topLeftCell="A2" zoomScaleNormal="100" zoomScaleSheetLayoutView="55" workbookViewId="0">
      <selection activeCell="BB55" sqref="BB55:BO56"/>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570</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1" t="s">
        <v>574</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569</v>
      </c>
    </row>
    <row r="50" spans="1:109" ht="13" x14ac:dyDescent="0.2">
      <c r="B50" s="247"/>
      <c r="G50" s="1233"/>
      <c r="H50" s="1233"/>
      <c r="I50" s="1233"/>
      <c r="J50" s="1233"/>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527</v>
      </c>
      <c r="BQ50" s="1230"/>
      <c r="BR50" s="1230"/>
      <c r="BS50" s="1230"/>
      <c r="BT50" s="1230"/>
      <c r="BU50" s="1230"/>
      <c r="BV50" s="1230"/>
      <c r="BW50" s="1230"/>
      <c r="BX50" s="1230" t="s">
        <v>528</v>
      </c>
      <c r="BY50" s="1230"/>
      <c r="BZ50" s="1230"/>
      <c r="CA50" s="1230"/>
      <c r="CB50" s="1230"/>
      <c r="CC50" s="1230"/>
      <c r="CD50" s="1230"/>
      <c r="CE50" s="1230"/>
      <c r="CF50" s="1230" t="s">
        <v>529</v>
      </c>
      <c r="CG50" s="1230"/>
      <c r="CH50" s="1230"/>
      <c r="CI50" s="1230"/>
      <c r="CJ50" s="1230"/>
      <c r="CK50" s="1230"/>
      <c r="CL50" s="1230"/>
      <c r="CM50" s="1230"/>
      <c r="CN50" s="1230" t="s">
        <v>530</v>
      </c>
      <c r="CO50" s="1230"/>
      <c r="CP50" s="1230"/>
      <c r="CQ50" s="1230"/>
      <c r="CR50" s="1230"/>
      <c r="CS50" s="1230"/>
      <c r="CT50" s="1230"/>
      <c r="CU50" s="1230"/>
      <c r="CV50" s="1230" t="s">
        <v>531</v>
      </c>
      <c r="CW50" s="1230"/>
      <c r="CX50" s="1230"/>
      <c r="CY50" s="1230"/>
      <c r="CZ50" s="1230"/>
      <c r="DA50" s="1230"/>
      <c r="DB50" s="1230"/>
      <c r="DC50" s="1230"/>
    </row>
    <row r="51" spans="1:109" ht="13.5" customHeight="1" x14ac:dyDescent="0.2">
      <c r="B51" s="247"/>
      <c r="G51" s="1239"/>
      <c r="H51" s="1239"/>
      <c r="I51" s="1240"/>
      <c r="J51" s="1240"/>
      <c r="K51" s="1232"/>
      <c r="L51" s="1232"/>
      <c r="M51" s="1232"/>
      <c r="N51" s="1232"/>
      <c r="AM51" s="352"/>
      <c r="AN51" s="1231" t="s">
        <v>568</v>
      </c>
      <c r="AO51" s="1231"/>
      <c r="AP51" s="1231"/>
      <c r="AQ51" s="1231"/>
      <c r="AR51" s="1231"/>
      <c r="AS51" s="1231"/>
      <c r="AT51" s="1231"/>
      <c r="AU51" s="1231"/>
      <c r="AV51" s="1231"/>
      <c r="AW51" s="1231"/>
      <c r="AX51" s="1231"/>
      <c r="AY51" s="1231"/>
      <c r="AZ51" s="1231"/>
      <c r="BA51" s="1231"/>
      <c r="BB51" s="1231" t="s">
        <v>566</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9"/>
      <c r="H52" s="1239"/>
      <c r="I52" s="1240"/>
      <c r="J52" s="1240"/>
      <c r="K52" s="1232"/>
      <c r="L52" s="1232"/>
      <c r="M52" s="1232"/>
      <c r="N52" s="1232"/>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60"/>
      <c r="B53" s="247"/>
      <c r="G53" s="1239"/>
      <c r="H53" s="1239"/>
      <c r="I53" s="1233"/>
      <c r="J53" s="1233"/>
      <c r="K53" s="1232"/>
      <c r="L53" s="1232"/>
      <c r="M53" s="1232"/>
      <c r="N53" s="1232"/>
      <c r="AM53" s="352"/>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52.4</v>
      </c>
      <c r="BQ53" s="1228"/>
      <c r="BR53" s="1228"/>
      <c r="BS53" s="1228"/>
      <c r="BT53" s="1228"/>
      <c r="BU53" s="1228"/>
      <c r="BV53" s="1228"/>
      <c r="BW53" s="1228"/>
      <c r="BX53" s="1228">
        <v>53.5</v>
      </c>
      <c r="BY53" s="1228"/>
      <c r="BZ53" s="1228"/>
      <c r="CA53" s="1228"/>
      <c r="CB53" s="1228"/>
      <c r="CC53" s="1228"/>
      <c r="CD53" s="1228"/>
      <c r="CE53" s="1228"/>
      <c r="CF53" s="1228">
        <v>55.4</v>
      </c>
      <c r="CG53" s="1228"/>
      <c r="CH53" s="1228"/>
      <c r="CI53" s="1228"/>
      <c r="CJ53" s="1228"/>
      <c r="CK53" s="1228"/>
      <c r="CL53" s="1228"/>
      <c r="CM53" s="1228"/>
      <c r="CN53" s="1228">
        <v>55.1</v>
      </c>
      <c r="CO53" s="1228"/>
      <c r="CP53" s="1228"/>
      <c r="CQ53" s="1228"/>
      <c r="CR53" s="1228"/>
      <c r="CS53" s="1228"/>
      <c r="CT53" s="1228"/>
      <c r="CU53" s="1228"/>
      <c r="CV53" s="1228">
        <v>57.1</v>
      </c>
      <c r="CW53" s="1228"/>
      <c r="CX53" s="1228"/>
      <c r="CY53" s="1228"/>
      <c r="CZ53" s="1228"/>
      <c r="DA53" s="1228"/>
      <c r="DB53" s="1228"/>
      <c r="DC53" s="1228"/>
    </row>
    <row r="54" spans="1:109" ht="13" x14ac:dyDescent="0.2">
      <c r="A54" s="360"/>
      <c r="B54" s="247"/>
      <c r="G54" s="1239"/>
      <c r="H54" s="1239"/>
      <c r="I54" s="1233"/>
      <c r="J54" s="1233"/>
      <c r="K54" s="1232"/>
      <c r="L54" s="1232"/>
      <c r="M54" s="1232"/>
      <c r="N54" s="1232"/>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60"/>
      <c r="B55" s="247"/>
      <c r="G55" s="1233"/>
      <c r="H55" s="1233"/>
      <c r="I55" s="1233"/>
      <c r="J55" s="1233"/>
      <c r="K55" s="1232"/>
      <c r="L55" s="1232"/>
      <c r="M55" s="1232"/>
      <c r="N55" s="1232"/>
      <c r="AN55" s="1230" t="s">
        <v>567</v>
      </c>
      <c r="AO55" s="1230"/>
      <c r="AP55" s="1230"/>
      <c r="AQ55" s="1230"/>
      <c r="AR55" s="1230"/>
      <c r="AS55" s="1230"/>
      <c r="AT55" s="1230"/>
      <c r="AU55" s="1230"/>
      <c r="AV55" s="1230"/>
      <c r="AW55" s="1230"/>
      <c r="AX55" s="1230"/>
      <c r="AY55" s="1230"/>
      <c r="AZ55" s="1230"/>
      <c r="BA55" s="1230"/>
      <c r="BB55" s="1231" t="s">
        <v>566</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60"/>
      <c r="B56" s="247"/>
      <c r="G56" s="1233"/>
      <c r="H56" s="1233"/>
      <c r="I56" s="1233"/>
      <c r="J56" s="1233"/>
      <c r="K56" s="1232"/>
      <c r="L56" s="1232"/>
      <c r="M56" s="1232"/>
      <c r="N56" s="1232"/>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 x14ac:dyDescent="0.2">
      <c r="B57" s="365"/>
      <c r="G57" s="1233"/>
      <c r="H57" s="1233"/>
      <c r="I57" s="1234"/>
      <c r="J57" s="1234"/>
      <c r="K57" s="1232"/>
      <c r="L57" s="1232"/>
      <c r="M57" s="1232"/>
      <c r="N57" s="1232"/>
      <c r="AM57" s="243"/>
      <c r="AN57" s="1230"/>
      <c r="AO57" s="1230"/>
      <c r="AP57" s="1230"/>
      <c r="AQ57" s="1230"/>
      <c r="AR57" s="1230"/>
      <c r="AS57" s="1230"/>
      <c r="AT57" s="1230"/>
      <c r="AU57" s="1230"/>
      <c r="AV57" s="1230"/>
      <c r="AW57" s="1230"/>
      <c r="AX57" s="1230"/>
      <c r="AY57" s="1230"/>
      <c r="AZ57" s="1230"/>
      <c r="BA57" s="1230"/>
      <c r="BB57" s="1231" t="s">
        <v>572</v>
      </c>
      <c r="BC57" s="1231"/>
      <c r="BD57" s="1231"/>
      <c r="BE57" s="1231"/>
      <c r="BF57" s="1231"/>
      <c r="BG57" s="1231"/>
      <c r="BH57" s="1231"/>
      <c r="BI57" s="1231"/>
      <c r="BJ57" s="1231"/>
      <c r="BK57" s="1231"/>
      <c r="BL57" s="1231"/>
      <c r="BM57" s="1231"/>
      <c r="BN57" s="1231"/>
      <c r="BO57" s="1231"/>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70"/>
      <c r="DE57" s="365"/>
    </row>
    <row r="58" spans="1:109" s="360" customFormat="1" ht="13" x14ac:dyDescent="0.2">
      <c r="A58" s="243"/>
      <c r="B58" s="365"/>
      <c r="G58" s="1233"/>
      <c r="H58" s="1233"/>
      <c r="I58" s="1234"/>
      <c r="J58" s="1234"/>
      <c r="K58" s="1232"/>
      <c r="L58" s="1232"/>
      <c r="M58" s="1232"/>
      <c r="N58" s="1232"/>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571</v>
      </c>
    </row>
    <row r="64" spans="1:109" ht="13" x14ac:dyDescent="0.2">
      <c r="B64" s="247"/>
      <c r="G64" s="361"/>
      <c r="I64" s="363"/>
      <c r="J64" s="363"/>
      <c r="K64" s="363"/>
      <c r="L64" s="363"/>
      <c r="M64" s="363"/>
      <c r="N64" s="362"/>
      <c r="AM64" s="361"/>
      <c r="AN64" s="361" t="s">
        <v>570</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1" t="s">
        <v>575</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569</v>
      </c>
    </row>
    <row r="72" spans="2:107" ht="13" x14ac:dyDescent="0.2">
      <c r="B72" s="247"/>
      <c r="G72" s="1233"/>
      <c r="H72" s="1233"/>
      <c r="I72" s="1233"/>
      <c r="J72" s="1233"/>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527</v>
      </c>
      <c r="BQ72" s="1230"/>
      <c r="BR72" s="1230"/>
      <c r="BS72" s="1230"/>
      <c r="BT72" s="1230"/>
      <c r="BU72" s="1230"/>
      <c r="BV72" s="1230"/>
      <c r="BW72" s="1230"/>
      <c r="BX72" s="1230" t="s">
        <v>528</v>
      </c>
      <c r="BY72" s="1230"/>
      <c r="BZ72" s="1230"/>
      <c r="CA72" s="1230"/>
      <c r="CB72" s="1230"/>
      <c r="CC72" s="1230"/>
      <c r="CD72" s="1230"/>
      <c r="CE72" s="1230"/>
      <c r="CF72" s="1230" t="s">
        <v>529</v>
      </c>
      <c r="CG72" s="1230"/>
      <c r="CH72" s="1230"/>
      <c r="CI72" s="1230"/>
      <c r="CJ72" s="1230"/>
      <c r="CK72" s="1230"/>
      <c r="CL72" s="1230"/>
      <c r="CM72" s="1230"/>
      <c r="CN72" s="1230" t="s">
        <v>530</v>
      </c>
      <c r="CO72" s="1230"/>
      <c r="CP72" s="1230"/>
      <c r="CQ72" s="1230"/>
      <c r="CR72" s="1230"/>
      <c r="CS72" s="1230"/>
      <c r="CT72" s="1230"/>
      <c r="CU72" s="1230"/>
      <c r="CV72" s="1230" t="s">
        <v>531</v>
      </c>
      <c r="CW72" s="1230"/>
      <c r="CX72" s="1230"/>
      <c r="CY72" s="1230"/>
      <c r="CZ72" s="1230"/>
      <c r="DA72" s="1230"/>
      <c r="DB72" s="1230"/>
      <c r="DC72" s="1230"/>
    </row>
    <row r="73" spans="2:107" ht="13" x14ac:dyDescent="0.2">
      <c r="B73" s="247"/>
      <c r="G73" s="1239"/>
      <c r="H73" s="1239"/>
      <c r="I73" s="1239"/>
      <c r="J73" s="1239"/>
      <c r="K73" s="1229"/>
      <c r="L73" s="1229"/>
      <c r="M73" s="1229"/>
      <c r="N73" s="1229"/>
      <c r="AM73" s="352"/>
      <c r="AN73" s="1231" t="s">
        <v>568</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9"/>
      <c r="H75" s="1239"/>
      <c r="I75" s="1233"/>
      <c r="J75" s="1233"/>
      <c r="K75" s="1232"/>
      <c r="L75" s="1232"/>
      <c r="M75" s="1232"/>
      <c r="N75" s="1232"/>
      <c r="AM75" s="352"/>
      <c r="AN75" s="1231"/>
      <c r="AO75" s="1231"/>
      <c r="AP75" s="1231"/>
      <c r="AQ75" s="1231"/>
      <c r="AR75" s="1231"/>
      <c r="AS75" s="1231"/>
      <c r="AT75" s="1231"/>
      <c r="AU75" s="1231"/>
      <c r="AV75" s="1231"/>
      <c r="AW75" s="1231"/>
      <c r="AX75" s="1231"/>
      <c r="AY75" s="1231"/>
      <c r="AZ75" s="1231"/>
      <c r="BA75" s="1231"/>
      <c r="BB75" s="1231" t="s">
        <v>565</v>
      </c>
      <c r="BC75" s="1231"/>
      <c r="BD75" s="1231"/>
      <c r="BE75" s="1231"/>
      <c r="BF75" s="1231"/>
      <c r="BG75" s="1231"/>
      <c r="BH75" s="1231"/>
      <c r="BI75" s="1231"/>
      <c r="BJ75" s="1231"/>
      <c r="BK75" s="1231"/>
      <c r="BL75" s="1231"/>
      <c r="BM75" s="1231"/>
      <c r="BN75" s="1231"/>
      <c r="BO75" s="1231"/>
      <c r="BP75" s="1228">
        <v>11.9</v>
      </c>
      <c r="BQ75" s="1228"/>
      <c r="BR75" s="1228"/>
      <c r="BS75" s="1228"/>
      <c r="BT75" s="1228"/>
      <c r="BU75" s="1228"/>
      <c r="BV75" s="1228"/>
      <c r="BW75" s="1228"/>
      <c r="BX75" s="1228">
        <v>11.9</v>
      </c>
      <c r="BY75" s="1228"/>
      <c r="BZ75" s="1228"/>
      <c r="CA75" s="1228"/>
      <c r="CB75" s="1228"/>
      <c r="CC75" s="1228"/>
      <c r="CD75" s="1228"/>
      <c r="CE75" s="1228"/>
      <c r="CF75" s="1228">
        <v>12.8</v>
      </c>
      <c r="CG75" s="1228"/>
      <c r="CH75" s="1228"/>
      <c r="CI75" s="1228"/>
      <c r="CJ75" s="1228"/>
      <c r="CK75" s="1228"/>
      <c r="CL75" s="1228"/>
      <c r="CM75" s="1228"/>
      <c r="CN75" s="1228">
        <v>13.9</v>
      </c>
      <c r="CO75" s="1228"/>
      <c r="CP75" s="1228"/>
      <c r="CQ75" s="1228"/>
      <c r="CR75" s="1228"/>
      <c r="CS75" s="1228"/>
      <c r="CT75" s="1228"/>
      <c r="CU75" s="1228"/>
      <c r="CV75" s="1228">
        <v>13.5</v>
      </c>
      <c r="CW75" s="1228"/>
      <c r="CX75" s="1228"/>
      <c r="CY75" s="1228"/>
      <c r="CZ75" s="1228"/>
      <c r="DA75" s="1228"/>
      <c r="DB75" s="1228"/>
      <c r="DC75" s="1228"/>
    </row>
    <row r="76" spans="2:107" ht="13" x14ac:dyDescent="0.2">
      <c r="B76" s="247"/>
      <c r="G76" s="1239"/>
      <c r="H76" s="1239"/>
      <c r="I76" s="1233"/>
      <c r="J76" s="1233"/>
      <c r="K76" s="1232"/>
      <c r="L76" s="1232"/>
      <c r="M76" s="1232"/>
      <c r="N76" s="1232"/>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3"/>
      <c r="H77" s="1233"/>
      <c r="I77" s="1233"/>
      <c r="J77" s="1233"/>
      <c r="K77" s="1229"/>
      <c r="L77" s="1229"/>
      <c r="M77" s="1229"/>
      <c r="N77" s="1229"/>
      <c r="AN77" s="1230" t="s">
        <v>567</v>
      </c>
      <c r="AO77" s="1230"/>
      <c r="AP77" s="1230"/>
      <c r="AQ77" s="1230"/>
      <c r="AR77" s="1230"/>
      <c r="AS77" s="1230"/>
      <c r="AT77" s="1230"/>
      <c r="AU77" s="1230"/>
      <c r="AV77" s="1230"/>
      <c r="AW77" s="1230"/>
      <c r="AX77" s="1230"/>
      <c r="AY77" s="1230"/>
      <c r="AZ77" s="1230"/>
      <c r="BA77" s="1230"/>
      <c r="BB77" s="1231" t="s">
        <v>566</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3"/>
      <c r="H78" s="1233"/>
      <c r="I78" s="1233"/>
      <c r="J78" s="1233"/>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3"/>
      <c r="H79" s="1233"/>
      <c r="I79" s="1234"/>
      <c r="J79" s="1234"/>
      <c r="K79" s="1235"/>
      <c r="L79" s="1235"/>
      <c r="M79" s="1235"/>
      <c r="N79" s="1235"/>
      <c r="AN79" s="1230"/>
      <c r="AO79" s="1230"/>
      <c r="AP79" s="1230"/>
      <c r="AQ79" s="1230"/>
      <c r="AR79" s="1230"/>
      <c r="AS79" s="1230"/>
      <c r="AT79" s="1230"/>
      <c r="AU79" s="1230"/>
      <c r="AV79" s="1230"/>
      <c r="AW79" s="1230"/>
      <c r="AX79" s="1230"/>
      <c r="AY79" s="1230"/>
      <c r="AZ79" s="1230"/>
      <c r="BA79" s="1230"/>
      <c r="BB79" s="1231" t="s">
        <v>565</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3"/>
      <c r="H80" s="1233"/>
      <c r="I80" s="1234"/>
      <c r="J80" s="1234"/>
      <c r="K80" s="1235"/>
      <c r="L80" s="1235"/>
      <c r="M80" s="1235"/>
      <c r="N80" s="1235"/>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gqhX5ADbEIsmr4OWqaBDZsbgdJf5tZwyjk3JyV9LIXrcMTGkX6QEeV/cFX7dLzmbPwKhf3Y7JbBUWN1nzSRwUw==" saltValue="XxO1lCdnEtubiawHfKCez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E1403-EDE3-49E7-9056-C1B80BE95F0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4QJJYJtY0j7UYTV0h9IQGgRWoN4iWKmForoleVkhHMVT2c5unvHRUKViBUU66Dzb2kr09j/ws4SksnFG2xZsCw==" saltValue="Rn5vlVI8BCF2+M6R4MEnN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B3D46-6E0B-458E-B33B-5986446DF72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MO0xFl+g1i7MSAVscSIrVmbkNgBSauIHYLK84CNu6uT+YgBZ0A1M0DeTATZekaGdwsKgiJuFfJSK6cfUwWPRpA==" saltValue="Q4nybFXzcMVLC5Qp71XBJ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1943753</v>
      </c>
      <c r="E3" s="142"/>
      <c r="F3" s="143">
        <v>332350</v>
      </c>
      <c r="G3" s="144"/>
      <c r="H3" s="145"/>
    </row>
    <row r="4" spans="1:8" x14ac:dyDescent="0.2">
      <c r="A4" s="146"/>
      <c r="B4" s="147"/>
      <c r="C4" s="148"/>
      <c r="D4" s="149">
        <v>1140021</v>
      </c>
      <c r="E4" s="150"/>
      <c r="F4" s="151">
        <v>200453</v>
      </c>
      <c r="G4" s="152"/>
      <c r="H4" s="153"/>
    </row>
    <row r="5" spans="1:8" x14ac:dyDescent="0.2">
      <c r="A5" s="134" t="s">
        <v>521</v>
      </c>
      <c r="B5" s="139"/>
      <c r="C5" s="140"/>
      <c r="D5" s="141">
        <v>3186964</v>
      </c>
      <c r="E5" s="142"/>
      <c r="F5" s="143">
        <v>362690</v>
      </c>
      <c r="G5" s="144"/>
      <c r="H5" s="145"/>
    </row>
    <row r="6" spans="1:8" x14ac:dyDescent="0.2">
      <c r="A6" s="146"/>
      <c r="B6" s="147"/>
      <c r="C6" s="148"/>
      <c r="D6" s="149">
        <v>1484737</v>
      </c>
      <c r="E6" s="150"/>
      <c r="F6" s="151">
        <v>172580</v>
      </c>
      <c r="G6" s="152"/>
      <c r="H6" s="153"/>
    </row>
    <row r="7" spans="1:8" x14ac:dyDescent="0.2">
      <c r="A7" s="134" t="s">
        <v>522</v>
      </c>
      <c r="B7" s="139"/>
      <c r="C7" s="140"/>
      <c r="D7" s="141">
        <v>1135623</v>
      </c>
      <c r="E7" s="142"/>
      <c r="F7" s="143">
        <v>296093</v>
      </c>
      <c r="G7" s="144"/>
      <c r="H7" s="145"/>
    </row>
    <row r="8" spans="1:8" x14ac:dyDescent="0.2">
      <c r="A8" s="146"/>
      <c r="B8" s="147"/>
      <c r="C8" s="148"/>
      <c r="D8" s="149">
        <v>786810</v>
      </c>
      <c r="E8" s="150"/>
      <c r="F8" s="151">
        <v>140545</v>
      </c>
      <c r="G8" s="152"/>
      <c r="H8" s="153"/>
    </row>
    <row r="9" spans="1:8" x14ac:dyDescent="0.2">
      <c r="A9" s="134" t="s">
        <v>523</v>
      </c>
      <c r="B9" s="139"/>
      <c r="C9" s="140"/>
      <c r="D9" s="141">
        <v>6195648</v>
      </c>
      <c r="E9" s="142"/>
      <c r="F9" s="143">
        <v>308655</v>
      </c>
      <c r="G9" s="144"/>
      <c r="H9" s="145"/>
    </row>
    <row r="10" spans="1:8" x14ac:dyDescent="0.2">
      <c r="A10" s="146"/>
      <c r="B10" s="147"/>
      <c r="C10" s="148"/>
      <c r="D10" s="149">
        <v>1255305</v>
      </c>
      <c r="E10" s="150"/>
      <c r="F10" s="151">
        <v>169887</v>
      </c>
      <c r="G10" s="152"/>
      <c r="H10" s="153"/>
    </row>
    <row r="11" spans="1:8" x14ac:dyDescent="0.2">
      <c r="A11" s="134" t="s">
        <v>524</v>
      </c>
      <c r="B11" s="139"/>
      <c r="C11" s="140"/>
      <c r="D11" s="141">
        <v>1427433</v>
      </c>
      <c r="E11" s="142"/>
      <c r="F11" s="143">
        <v>325476</v>
      </c>
      <c r="G11" s="144"/>
      <c r="H11" s="145"/>
    </row>
    <row r="12" spans="1:8" x14ac:dyDescent="0.2">
      <c r="A12" s="146"/>
      <c r="B12" s="147"/>
      <c r="C12" s="154"/>
      <c r="D12" s="149">
        <v>1218919</v>
      </c>
      <c r="E12" s="150"/>
      <c r="F12" s="151">
        <v>190204</v>
      </c>
      <c r="G12" s="152"/>
      <c r="H12" s="153"/>
    </row>
    <row r="13" spans="1:8" x14ac:dyDescent="0.2">
      <c r="A13" s="134"/>
      <c r="B13" s="139"/>
      <c r="C13" s="140"/>
      <c r="D13" s="141">
        <v>2777884</v>
      </c>
      <c r="E13" s="142"/>
      <c r="F13" s="143">
        <v>325053</v>
      </c>
      <c r="G13" s="155"/>
      <c r="H13" s="145"/>
    </row>
    <row r="14" spans="1:8" x14ac:dyDescent="0.2">
      <c r="A14" s="146"/>
      <c r="B14" s="147"/>
      <c r="C14" s="148"/>
      <c r="D14" s="149">
        <v>1177158</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3.8</v>
      </c>
      <c r="C19" s="156">
        <f>ROUND(VALUE(SUBSTITUTE(実質収支比率等に係る経年分析!G$48,"▲","-")),2)</f>
        <v>32.619999999999997</v>
      </c>
      <c r="D19" s="156">
        <f>ROUND(VALUE(SUBSTITUTE(実質収支比率等に係る経年分析!H$48,"▲","-")),2)</f>
        <v>16.989999999999998</v>
      </c>
      <c r="E19" s="156">
        <f>ROUND(VALUE(SUBSTITUTE(実質収支比率等に係る経年分析!I$48,"▲","-")),2)</f>
        <v>20.53</v>
      </c>
      <c r="F19" s="156">
        <f>ROUND(VALUE(SUBSTITUTE(実質収支比率等に係る経年分析!J$48,"▲","-")),2)</f>
        <v>6.75</v>
      </c>
    </row>
    <row r="20" spans="1:11" x14ac:dyDescent="0.2">
      <c r="A20" s="156" t="s">
        <v>53</v>
      </c>
      <c r="B20" s="156">
        <f>ROUND(VALUE(SUBSTITUTE(実質収支比率等に係る経年分析!F$47,"▲","-")),2)</f>
        <v>85.3</v>
      </c>
      <c r="C20" s="156">
        <f>ROUND(VALUE(SUBSTITUTE(実質収支比率等に係る経年分析!G$47,"▲","-")),2)</f>
        <v>73.03</v>
      </c>
      <c r="D20" s="156">
        <f>ROUND(VALUE(SUBSTITUTE(実質収支比率等に係る経年分析!H$47,"▲","-")),2)</f>
        <v>52.58</v>
      </c>
      <c r="E20" s="156">
        <f>ROUND(VALUE(SUBSTITUTE(実質収支比率等に係る経年分析!I$47,"▲","-")),2)</f>
        <v>60.19</v>
      </c>
      <c r="F20" s="156">
        <f>ROUND(VALUE(SUBSTITUTE(実質収支比率等に係る経年分析!J$47,"▲","-")),2)</f>
        <v>71.599999999999994</v>
      </c>
    </row>
    <row r="21" spans="1:11" x14ac:dyDescent="0.2">
      <c r="A21" s="156" t="s">
        <v>54</v>
      </c>
      <c r="B21" s="156">
        <f>IF(ISNUMBER(VALUE(SUBSTITUTE(実質収支比率等に係る経年分析!F$49,"▲","-"))),ROUND(VALUE(SUBSTITUTE(実質収支比率等に係る経年分析!F$49,"▲","-")),2),NA())</f>
        <v>-13.99</v>
      </c>
      <c r="C21" s="156">
        <f>IF(ISNUMBER(VALUE(SUBSTITUTE(実質収支比率等に係る経年分析!G$49,"▲","-"))),ROUND(VALUE(SUBSTITUTE(実質収支比率等に係る経年分析!G$49,"▲","-")),2),NA())</f>
        <v>30.98</v>
      </c>
      <c r="D21" s="156">
        <f>IF(ISNUMBER(VALUE(SUBSTITUTE(実質収支比率等に係る経年分析!H$49,"▲","-"))),ROUND(VALUE(SUBSTITUTE(実質収支比率等に係る経年分析!H$49,"▲","-")),2),NA())</f>
        <v>11.01</v>
      </c>
      <c r="E21" s="156">
        <f>IF(ISNUMBER(VALUE(SUBSTITUTE(実質収支比率等に係る経年分析!I$49,"▲","-"))),ROUND(VALUE(SUBSTITUTE(実質収支比率等に係る経年分析!I$49,"▲","-")),2),NA())</f>
        <v>12.56</v>
      </c>
      <c r="F21" s="156">
        <f>IF(ISNUMBER(VALUE(SUBSTITUTE(実質収支比率等に係る経年分析!J$49,"▲","-"))),ROUND(VALUE(SUBSTITUTE(実質収支比率等に係る経年分析!J$49,"▲","-")),2),NA())</f>
        <v>-3.67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三島村介護保険特別会計(サービス事業勘定)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三島村簡易水道事業特別会計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三島村後期高齢者医療特別会計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0.19</v>
      </c>
    </row>
    <row r="32" spans="1:11" x14ac:dyDescent="0.2">
      <c r="A32" s="157" t="str">
        <f>IF(連結実質赤字比率に係る赤字・黒字の構成分析!C$38="",NA(),連結実質赤字比率に係る赤字・黒字の構成分析!C$38)</f>
        <v>三島村特産品焼酎事業特別会計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0.24</v>
      </c>
    </row>
    <row r="33" spans="1:16" x14ac:dyDescent="0.2">
      <c r="A33" s="157" t="str">
        <f>IF(連結実質赤字比率に係る赤字・黒字の構成分析!C$37="",NA(),連結実質赤字比率に係る赤字・黒字の構成分析!C$37)</f>
        <v>三島村国民健康保険特別会計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0.41</v>
      </c>
    </row>
    <row r="34" spans="1:16" x14ac:dyDescent="0.2">
      <c r="A34" s="157" t="str">
        <f>IF(連結実質赤字比率に係る赤字・黒字の構成分析!C$36="",NA(),連結実質赤字比率に係る赤字・黒字の構成分析!C$36)</f>
        <v>三島村介護保険特別会計(保険事業勘定)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0.55000000000000004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0.71</v>
      </c>
    </row>
    <row r="35" spans="1:16" x14ac:dyDescent="0.2">
      <c r="A35" s="157" t="str">
        <f>IF(連結実質赤字比率に係る赤字・黒字の構成分析!C$35="",NA(),連結実質赤字比率に係る赤字・黒字の構成分析!C$35)</f>
        <v>三島村船舶交通事業特別会計</v>
      </c>
      <c r="B35" s="157">
        <f>IF(ROUND(VALUE(SUBSTITUTE(連結実質赤字比率に係る赤字・黒字の構成分析!F$35,"▲", "-")), 2) &lt; 0, ABS(ROUND(VALUE(SUBSTITUTE(連結実質赤字比率に係る赤字・黒字の構成分析!F$35,"▲", "-")), 2)), NA())</f>
        <v>22.69</v>
      </c>
      <c r="C35" s="157" t="e">
        <f>IF(ROUND(VALUE(SUBSTITUTE(連結実質赤字比率に係る赤字・黒字の構成分析!F$35,"▲", "-")), 2) &gt;= 0, ABS(ROUND(VALUE(SUBSTITUTE(連結実質赤字比率に係る赤字・黒字の構成分析!F$35,"▲", "-")), 2)), NA())</f>
        <v>#N/A</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0.48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2.4900000000000002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32.61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190</v>
      </c>
      <c r="E42" s="158"/>
      <c r="F42" s="158"/>
      <c r="G42" s="158">
        <f>'実質公債費比率（分子）の構造'!L$52</f>
        <v>202</v>
      </c>
      <c r="H42" s="158"/>
      <c r="I42" s="158"/>
      <c r="J42" s="158">
        <f>'実質公債費比率（分子）の構造'!M$52</f>
        <v>195</v>
      </c>
      <c r="K42" s="158"/>
      <c r="L42" s="158"/>
      <c r="M42" s="158">
        <f>'実質公債費比率（分子）の構造'!N$52</f>
        <v>208</v>
      </c>
      <c r="N42" s="158"/>
      <c r="O42" s="158"/>
      <c r="P42" s="158">
        <f>'実質公債費比率（分子）の構造'!O$52</f>
        <v>207</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1</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f>'実質公債費比率（分子）の構造'!N$48</f>
        <v>6</v>
      </c>
      <c r="L46" s="158"/>
      <c r="M46" s="158"/>
      <c r="N46" s="158">
        <f>'実質公債費比率（分子）の構造'!O$48</f>
        <v>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258</v>
      </c>
      <c r="C49" s="158"/>
      <c r="D49" s="158"/>
      <c r="E49" s="158">
        <f>'実質公債費比率（分子）の構造'!L$45</f>
        <v>289</v>
      </c>
      <c r="F49" s="158"/>
      <c r="G49" s="158"/>
      <c r="H49" s="158">
        <f>'実質公債費比率（分子）の構造'!M$45</f>
        <v>295</v>
      </c>
      <c r="I49" s="158"/>
      <c r="J49" s="158"/>
      <c r="K49" s="158">
        <f>'実質公債費比率（分子）の構造'!N$45</f>
        <v>299</v>
      </c>
      <c r="L49" s="158"/>
      <c r="M49" s="158"/>
      <c r="N49" s="158">
        <f>'実質公債費比率（分子）の構造'!O$45</f>
        <v>281</v>
      </c>
      <c r="O49" s="158"/>
      <c r="P49" s="158"/>
    </row>
    <row r="50" spans="1:16" x14ac:dyDescent="0.2">
      <c r="A50" s="158" t="s">
        <v>67</v>
      </c>
      <c r="B50" s="158" t="e">
        <f>NA()</f>
        <v>#N/A</v>
      </c>
      <c r="C50" s="158">
        <f>IF(ISNUMBER('実質公債費比率（分子）の構造'!K$53),'実質公債費比率（分子）の構造'!K$53,NA())</f>
        <v>68</v>
      </c>
      <c r="D50" s="158" t="e">
        <f>NA()</f>
        <v>#N/A</v>
      </c>
      <c r="E50" s="158" t="e">
        <f>NA()</f>
        <v>#N/A</v>
      </c>
      <c r="F50" s="158">
        <f>IF(ISNUMBER('実質公債費比率（分子）の構造'!L$53),'実質公債費比率（分子）の構造'!L$53,NA())</f>
        <v>87</v>
      </c>
      <c r="G50" s="158" t="e">
        <f>NA()</f>
        <v>#N/A</v>
      </c>
      <c r="H50" s="158" t="e">
        <f>NA()</f>
        <v>#N/A</v>
      </c>
      <c r="I50" s="158">
        <f>IF(ISNUMBER('実質公債費比率（分子）の構造'!M$53),'実質公債費比率（分子）の構造'!M$53,NA())</f>
        <v>100</v>
      </c>
      <c r="J50" s="158" t="e">
        <f>NA()</f>
        <v>#N/A</v>
      </c>
      <c r="K50" s="158" t="e">
        <f>NA()</f>
        <v>#N/A</v>
      </c>
      <c r="L50" s="158">
        <f>IF(ISNUMBER('実質公債費比率（分子）の構造'!N$53),'実質公債費比率（分子）の構造'!N$53,NA())</f>
        <v>98</v>
      </c>
      <c r="M50" s="158" t="e">
        <f>NA()</f>
        <v>#N/A</v>
      </c>
      <c r="N50" s="158" t="e">
        <f>NA()</f>
        <v>#N/A</v>
      </c>
      <c r="O50" s="158">
        <f>IF(ISNUMBER('実質公債費比率（分子）の構造'!O$53),'実質公債費比率（分子）の構造'!O$53,NA())</f>
        <v>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1982</v>
      </c>
      <c r="E56" s="157"/>
      <c r="F56" s="157"/>
      <c r="G56" s="157">
        <f>'将来負担比率（分子）の構造'!J$52</f>
        <v>2081</v>
      </c>
      <c r="H56" s="157"/>
      <c r="I56" s="157"/>
      <c r="J56" s="157">
        <f>'将来負担比率（分子）の構造'!K$52</f>
        <v>1935</v>
      </c>
      <c r="K56" s="157"/>
      <c r="L56" s="157"/>
      <c r="M56" s="157">
        <f>'将来負担比率（分子）の構造'!L$52</f>
        <v>2123</v>
      </c>
      <c r="N56" s="157"/>
      <c r="O56" s="157"/>
      <c r="P56" s="157">
        <f>'将来負担比率（分子）の構造'!M$52</f>
        <v>1994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1782</v>
      </c>
      <c r="E58" s="157"/>
      <c r="F58" s="157"/>
      <c r="G58" s="157">
        <f>'将来負担比率（分子）の構造'!J$50</f>
        <v>1744</v>
      </c>
      <c r="H58" s="157"/>
      <c r="I58" s="157"/>
      <c r="J58" s="157">
        <f>'将来負担比率（分子）の構造'!K$50</f>
        <v>1580</v>
      </c>
      <c r="K58" s="157"/>
      <c r="L58" s="157"/>
      <c r="M58" s="157">
        <f>'将来負担比率（分子）の構造'!L$50</f>
        <v>1714</v>
      </c>
      <c r="N58" s="157"/>
      <c r="O58" s="157"/>
      <c r="P58" s="157">
        <f>'将来負担比率（分子）の構造'!M$50</f>
        <v>1826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f>'将来負担比率（分子）の構造'!I$48</f>
        <v>135</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283</v>
      </c>
      <c r="C62" s="157"/>
      <c r="D62" s="157"/>
      <c r="E62" s="157">
        <f>'将来負担比率（分子）の構造'!J$45</f>
        <v>256</v>
      </c>
      <c r="F62" s="157"/>
      <c r="G62" s="157"/>
      <c r="H62" s="157">
        <f>'将来負担比率（分子）の構造'!K$45</f>
        <v>307</v>
      </c>
      <c r="I62" s="157"/>
      <c r="J62" s="157"/>
      <c r="K62" s="157">
        <f>'将来負担比率（分子）の構造'!L$45</f>
        <v>301</v>
      </c>
      <c r="L62" s="157"/>
      <c r="M62" s="157"/>
      <c r="N62" s="157">
        <f>'将来負担比率（分子）の構造'!M$45</f>
        <v>282</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f>'将来負担比率（分子）の構造'!M$42</f>
        <v>15</v>
      </c>
      <c r="O65" s="157"/>
      <c r="P65" s="157"/>
    </row>
    <row r="66" spans="1:16" x14ac:dyDescent="0.2">
      <c r="A66" s="157" t="s">
        <v>31</v>
      </c>
      <c r="B66" s="157">
        <f>'将来負担比率（分子）の構造'!I$41</f>
        <v>2922</v>
      </c>
      <c r="C66" s="157"/>
      <c r="D66" s="157"/>
      <c r="E66" s="157">
        <f>'将来負担比率（分子）の構造'!J$41</f>
        <v>3195</v>
      </c>
      <c r="F66" s="157"/>
      <c r="G66" s="157"/>
      <c r="H66" s="157">
        <f>'将来負担比率（分子）の構造'!K$41</f>
        <v>2555</v>
      </c>
      <c r="I66" s="157"/>
      <c r="J66" s="157"/>
      <c r="K66" s="157">
        <f>'将来負担比率（分子）の構造'!L$41</f>
        <v>2711</v>
      </c>
      <c r="L66" s="157"/>
      <c r="M66" s="157"/>
      <c r="N66" s="157">
        <f>'将来負担比率（分子）の構造'!M$41</f>
        <v>2566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473</v>
      </c>
      <c r="C72" s="161">
        <f>基金残高に係る経年分析!G55</f>
        <v>551</v>
      </c>
      <c r="D72" s="161">
        <f>基金残高に係る経年分析!H55</f>
        <v>645</v>
      </c>
    </row>
    <row r="73" spans="1:16" x14ac:dyDescent="0.2">
      <c r="A73" s="160" t="s">
        <v>74</v>
      </c>
      <c r="B73" s="161">
        <f>基金残高に係る経年分析!F56</f>
        <v>307</v>
      </c>
      <c r="C73" s="161">
        <f>基金残高に係る経年分析!G56</f>
        <v>307</v>
      </c>
      <c r="D73" s="161">
        <f>基金残高に係る経年分析!H56</f>
        <v>321</v>
      </c>
    </row>
    <row r="74" spans="1:16" x14ac:dyDescent="0.2">
      <c r="A74" s="160" t="s">
        <v>75</v>
      </c>
      <c r="B74" s="161">
        <f>基金残高に係る経年分析!F57</f>
        <v>607</v>
      </c>
      <c r="C74" s="161">
        <f>基金残高に係る経年分析!G57</f>
        <v>657</v>
      </c>
      <c r="D74" s="161">
        <f>基金残高に係る経年分析!H57</f>
        <v>653</v>
      </c>
    </row>
  </sheetData>
  <sheetProtection algorithmName="SHA-512" hashValue="Ttz9JuItV+UKrAC7lPLHgLcneKDt2K06JxGOOuq9oToonmg4Xl4WpNwBHqZPz0HR/1beHFxzaIJwYedLqmbY5g==" saltValue="sVEqfFw47rWRY4rwcVhCh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西川 隆太</cp:lastModifiedBy>
  <cp:lastPrinted>2026-08-21T01:01:31Z</cp:lastPrinted>
  <dcterms:created xsi:type="dcterms:W3CDTF">2026-02-26T10:19:09Z</dcterms:created>
  <dcterms:modified xsi:type="dcterms:W3CDTF">2026-09-15T08:16:23Z</dcterms:modified>
  <cp:category/>
</cp:coreProperties>
</file>