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C71D0D25-C87C-46F2-BEE7-8DA22A1E3E92}" xr6:coauthVersionLast="47" xr6:coauthVersionMax="47" xr10:uidLastSave="{00000000-0000-0000-0000-000000000000}"/>
  <bookViews>
    <workbookView xWindow="28690" yWindow="-11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E36" i="10"/>
  <c r="AM36" i="10"/>
  <c r="C36" i="10"/>
  <c r="CO35" i="10"/>
  <c r="BE35" i="10"/>
  <c r="C35" i="10"/>
  <c r="CO34" i="10"/>
  <c r="BW34" i="10"/>
  <c r="BW35" i="10" s="1"/>
  <c r="BW36"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<sst xmlns="http://schemas.openxmlformats.org/spreadsheetml/2006/main" count="1123" uniqueCount="569">
  <si>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</si>
  <si>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</si>
  <si>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</si>
  <si>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</si>
  <si>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</si>
  <si>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</si>
  <si>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</si>
  <si>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</si>
  <si>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</si>
  <si>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</si>
  <si>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</si>
  <si>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</si>
  <si>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</si>
  <si>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</si>
  <si>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</si>
  <si>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</si>
  <si>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</si>
  <si>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</si>
  <si>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</si>
  <si>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</si>
  <si>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</si>
  <si>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</si>
  <si>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</si>
  <si>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</si>
  <si>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</si>
  <si>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</si>
  <si>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</si>
  <si>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</si>
  <si>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</si>
  <si>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</si>
  <si>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</si>
  <si>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</si>
  <si>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</si>
  <si>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</si>
  <si>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</si>
  <si>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</si>
  <si>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</si>
  <si>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</si>
  <si>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</si>
  <si>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</si>
  <si>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</si>
  <si>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</si>
  <si>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</si>
  <si>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</si>
  <si>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</si>
  <si>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</si>
  <si>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</si>
  <si>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</si>
  <si>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</si>
  <si>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</si>
  <si>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</si>
  <si>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</si>
  <si>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</si>
  <si>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</si>
  <si>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</si>
  <si>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</si>
  <si>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</si>
  <si>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</si>
  <si>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</si>
  <si>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</si>
  <si>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</si>
  <si>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</si>
  <si>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</si>
  <si>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</si>
  <si>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</si>
  <si>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</si>
  <si>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</si>
  <si>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</si>
  <si>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</si>
  <si>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</si>
  <si>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</si>
  <si>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</si>
  <si>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</si>
  <si>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</si>
  <si>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</si>
  <si>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</si>
  <si>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</si>
  <si>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</si>
  <si>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</si>
  <si>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</si>
  <si>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</si>
  <si>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</si>
  <si>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</si>
  <si>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</si>
  <si>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</si>
  <si>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</si>
  <si>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</si>
  <si>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</si>
  <si>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</si>
  <si>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</si>
  <si>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</si>
  <si>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</si>
  <si>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</si>
  <si>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</si>
  <si>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さつま町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</si>
  <si>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</si>
  <si>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</si>
  <si>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</si>
  <si>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</si>
  <si>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</si>
  <si>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</si>
  <si>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</si>
  <si>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</si>
  <si>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</si>
  <si>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</si>
  <si>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</si>
  <si>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</si>
  <si>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</si>
  <si>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</si>
  <si>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</si>
  <si>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</si>
  <si>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</si>
  <si>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</si>
  <si>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</si>
  <si>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</si>
  <si>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</si>
  <si>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</si>
  <si>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</si>
  <si>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</si>
  <si>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</si>
  <si>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</si>
  <si>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</si>
  <si>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</si>
  <si>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</si>
  <si>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</si>
  <si>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</si>
  <si>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</si>
  <si>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</si>
  <si>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</si>
  <si>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</si>
  <si>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</si>
  <si>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</si>
  <si>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</si>
  <si>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</si>
  <si>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</si>
  <si>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</si>
  <si>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</si>
  <si>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</si>
  <si>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</si>
  <si>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</si>
  <si>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</si>
  <si>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</si>
  <si>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</si>
  <si>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</si>
  <si>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</si>
  <si>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</si>
  <si>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</si>
  <si>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</si>
  <si>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</si>
  <si>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</si>
  <si>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</si>
  <si>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</si>
  <si>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</si>
  <si>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</si>
  <si>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</si>
  <si>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</si>
  <si>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</si>
  <si>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</si>
  <si>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</si>
  <si>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</si>
  <si>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</si>
  <si>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</si>
  <si>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</si>
  <si>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</si>
  <si>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</si>
  <si>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</si>
  <si>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</si>
  <si>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</si>
  <si>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</si>
  <si>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</si>
  <si>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</si>
  <si>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</si>
  <si>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</si>
  <si>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</si>
  <si>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</si>
  <si>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</si>
  <si>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</si>
  <si>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</si>
  <si>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</si>
  <si>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</si>
  <si>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</si>
  <si>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</si>
  <si>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</si>
  <si>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</si>
  <si>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</si>
  <si>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</si>
  <si>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</si>
  <si>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</si>
  <si>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</si>
  <si>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</si>
  <si>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</si>
  <si>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</si>
  <si>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</si>
  <si>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</si>
  <si>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</si>
  <si>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</si>
  <si>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</si>
  <si>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</si>
  <si>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</si>
  <si>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</si>
  <si>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</si>
  <si>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</si>
  <si>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</si>
  <si>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鹿児島県さつま町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</si>
  <si>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</si>
  <si>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</si>
  <si>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</si>
  <si>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</si>
  <si>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</si>
  <si>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</si>
  <si>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</si>
  <si>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</si>
  <si>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</si>
  <si>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</si>
  <si>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</si>
  <si>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</si>
  <si>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</si>
  <si>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</si>
  <si>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</si>
  <si>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</si>
  <si>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</si>
  <si>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</si>
  <si>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</si>
  <si>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</si>
  <si>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</si>
  <si>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</si>
  <si>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</si>
  <si>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</si>
  <si>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</si>
  <si>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</si>
  <si>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</si>
  <si>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</si>
  <si>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</si>
  <si>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</si>
  <si>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</si>
  <si>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</si>
  <si>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</si>
  <si>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</si>
  <si>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</si>
  <si>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</si>
  <si>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</si>
  <si>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</si>
  <si>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</si>
  <si>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</si>
  <si>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</si>
  <si>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</si>
  <si>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</si>
  <si>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</si>
  <si>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</si>
  <si>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</si>
  <si>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</si>
  <si>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</si>
  <si>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</si>
  <si>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</si>
  <si>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</si>
  <si>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</si>
  <si>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</si>
  <si>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</si>
  <si>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</si>
  <si>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</si>
  <si>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</si>
  <si>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</si>
  <si>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</si>
  <si>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</si>
  <si>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</si>
  <si>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</si>
  <si>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</si>
  <si>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</si>
  <si>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</si>
  <si>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</si>
  <si>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</si>
  <si>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</si>
  <si>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</si>
  <si>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</si>
  <si>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</si>
  <si>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</si>
  <si>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</si>
  <si>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</si>
  <si>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</si>
  <si>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</si>
  <si>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</si>
  <si>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</si>
  <si>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</si>
  <si>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</si>
  <si>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</si>
  <si>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</si>
  <si>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</si>
  <si>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</si>
  <si>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</si>
  <si>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</si>
  <si>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</si>
  <si>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</si>
  <si>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</si>
  <si>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</si>
  <si>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</si>
  <si>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</si>
  <si>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</si>
  <si>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</si>
  <si>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</si>
  <si>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</si>
  <si>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</si>
  <si>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</si>
  <si>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</si>
  <si>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</si>
  <si>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</si>
  <si>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</si>
  <si>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</si>
  <si>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</si>
  <si>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</si>
  <si>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</si>
  <si>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</si>
  <si>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</si>
  <si>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</si>
  <si>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</si>
  <si>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</si>
  <si>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</si>
  <si>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</si>
  <si>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</si>
  <si>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</si>
  <si>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</si>
  <si>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</si>
  <si>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</si>
  <si>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</si>
  <si>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</si>
  <si>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</si>
  <si>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</si>
  <si>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</si>
  <si>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</si>
  <si>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</si>
  <si>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</si>
  <si>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</si>
  <si>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</si>
  <si>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</si>
  <si>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</si>
  <si>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</si>
  <si>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</si>
  <si>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</si>
  <si>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</si>
  <si>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</si>
  <si>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</si>
  <si>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</si>
  <si>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</si>
  <si>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</si>
  <si>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</si>
  <si>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</si>
  <si>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</si>
  <si>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</si>
  <si>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</si>
  <si>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</si>
  <si>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</si>
  <si>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</si>
  <si>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</si>
  <si>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</si>
  <si>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</si>
  <si>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鹿児島県さつま町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</si>
  <si>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</si>
  <si>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</si>
  <si>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</si>
  <si>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</si>
  <si>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</si>
  <si>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</si>
  <si>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</si>
  <si>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</si>
  <si>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</si>
  <si>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</si>
  <si>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</si>
  <si>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</si>
  <si>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</si>
  <si>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</si>
  <si>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</si>
  <si>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</si>
  <si>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</si>
  <si>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</si>
  <si>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</si>
  <si>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</si>
  <si>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</si>
  <si>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</si>
  <si>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</si>
  <si>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</si>
  <si>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</si>
  <si>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</si>
  <si>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</si>
  <si>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</si>
  <si>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</si>
  <si>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</si>
  <si>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</si>
  <si>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</si>
  <si>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</si>
  <si>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さつま町国民健康保険事業特別会計</t>
    <phoneticPr fontId="5"/>
  </si>
  <si>
    <t>さつま町介護保険事業特別会計</t>
    <phoneticPr fontId="5"/>
  </si>
  <si>
    <t>さつま町後期高齢者医療特別会計</t>
    <phoneticPr fontId="5"/>
  </si>
  <si>
    <t>さつま町水道事業会計</t>
    <phoneticPr fontId="5"/>
  </si>
  <si>
    <t>法適用企業</t>
    <phoneticPr fontId="5"/>
  </si>
  <si>
    <t>さつま町農業集落排水事業会計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</si>
  <si>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</si>
  <si>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</si>
  <si>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</si>
  <si>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</si>
  <si>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</si>
  <si>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</si>
  <si>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</si>
  <si>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</si>
  <si>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</si>
  <si>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</si>
  <si>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</si>
  <si>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</si>
  <si>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</si>
  <si>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</si>
  <si>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</si>
  <si>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</si>
  <si>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</si>
  <si>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</si>
  <si>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</si>
  <si>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</si>
  <si>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</si>
  <si>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</si>
  <si>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</si>
  <si>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</si>
  <si>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</si>
  <si>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</si>
  <si>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</si>
  <si>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</si>
  <si>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</si>
  <si>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</si>
  <si>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</si>
  <si>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</si>
  <si>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</si>
  <si>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</si>
  <si>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</si>
  <si>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</si>
  <si>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</si>
  <si>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</si>
  <si>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</si>
  <si>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</si>
  <si>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</si>
  <si>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</si>
  <si>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</si>
  <si>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</si>
  <si>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</si>
  <si>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</si>
  <si>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</si>
  <si>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</si>
  <si>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</si>
  <si>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</si>
  <si>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</si>
  <si>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</si>
  <si>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</si>
  <si>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</si>
  <si>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</si>
  <si>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</si>
  <si>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</si>
  <si>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</si>
  <si>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</si>
  <si>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</si>
  <si>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</si>
  <si>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</si>
  <si>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</si>
  <si>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</si>
  <si>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</si>
  <si>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</si>
  <si>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</si>
  <si>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</si>
  <si>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</si>
  <si>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</si>
  <si>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</si>
  <si>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</si>
  <si>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</si>
  <si>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</si>
  <si>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</si>
  <si>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</si>
  <si>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</si>
  <si>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</si>
  <si>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</si>
  <si>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</si>
  <si>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</si>
  <si>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</si>
  <si>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</si>
  <si>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</si>
  <si>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</si>
  <si>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</si>
  <si>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</si>
  <si>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</si>
  <si>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</si>
  <si>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</si>
  <si>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</si>
  <si>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</si>
  <si>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</si>
  <si>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</si>
  <si>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</si>
  <si>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</si>
  <si>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</si>
  <si>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</si>
  <si>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</si>
  <si>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</si>
  <si>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</si>
  <si>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</si>
  <si>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</si>
  <si>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</si>
  <si>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</si>
  <si>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</si>
  <si>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</si>
  <si>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</si>
  <si>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</si>
  <si>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</si>
  <si>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</si>
  <si>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</si>
  <si>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</si>
  <si>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</si>
  <si>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</si>
  <si>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</si>
  <si>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</si>
  <si>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</si>
  <si>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</si>
  <si>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</si>
  <si>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</si>
  <si>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</si>
  <si>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</si>
  <si>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</si>
  <si>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</si>
  <si>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</si>
  <si>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</si>
  <si>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</si>
  <si>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</si>
  <si>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</si>
  <si>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</si>
  <si>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</si>
  <si>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</si>
  <si>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</si>
  <si>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</si>
  <si>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7.10</t>
  </si>
  <si>
    <t>▲ 1.32</t>
  </si>
  <si>
    <t>▲ 10.04</t>
  </si>
  <si>
    <t>▲ 8.89</t>
  </si>
  <si>
    <t>▲ 11.31</t>
  </si>
  <si>
    <t>一般会計</t>
  </si>
  <si>
    <t>さつま町水道事業会計</t>
  </si>
  <si>
    <t>さつま町国民健康保険事業特別会計</t>
  </si>
  <si>
    <t>さつま町介護保険事業特別会計</t>
  </si>
  <si>
    <t>さつま町農業集落排水事業会計</t>
  </si>
  <si>
    <t>さつま町後期高齢者医療特別会計</t>
  </si>
  <si>
    <t>その他会計（赤字）</t>
  </si>
  <si>
    <t>その他会計（黒字）</t>
  </si>
  <si>
    <t>R02</t>
    <phoneticPr fontId="5"/>
  </si>
  <si>
    <t>R03</t>
    <phoneticPr fontId="5"/>
  </si>
  <si>
    <t>R04</t>
    <phoneticPr fontId="5"/>
  </si>
  <si>
    <t>R05</t>
    <phoneticPr fontId="5"/>
  </si>
  <si>
    <t>R06</t>
    <phoneticPr fontId="5"/>
  </si>
  <si>
    <t>－</t>
  </si>
  <si>
    <t>鹿児島県市町村総合事務組合</t>
  </si>
  <si>
    <t>鹿児島県後期高齢者医療広域連合(一般会計)</t>
    <rPh sb="16" eb="18">
      <t>イッパン</t>
    </rPh>
    <rPh sb="18" eb="20">
      <t>カイケイ</t>
    </rPh>
    <phoneticPr fontId="2"/>
  </si>
  <si>
    <t>鹿児島県後期高齢者医療広域連合(特別会計)</t>
    <rPh sb="16" eb="18">
      <t>トクベツ</t>
    </rPh>
    <phoneticPr fontId="2"/>
  </si>
  <si>
    <t>-</t>
    <phoneticPr fontId="2"/>
  </si>
  <si>
    <t>さつま町土地開発公社</t>
    <rPh sb="3" eb="4">
      <t>マチ</t>
    </rPh>
    <rPh sb="4" eb="10">
      <t>トチカイハツコウシャ</t>
    </rPh>
    <phoneticPr fontId="38"/>
  </si>
  <si>
    <t>(文化施設建設基金(R06年度末現在))</t>
    <phoneticPr fontId="2"/>
  </si>
  <si>
    <t>(公共施設整備基金(R06年度末現在))</t>
    <phoneticPr fontId="2"/>
  </si>
  <si>
    <t>(まちづくり振興基金(R06年度末現在))</t>
    <phoneticPr fontId="2"/>
  </si>
  <si>
    <t>(ふるさとさつま応援基金(R06年度末現在))</t>
    <phoneticPr fontId="2"/>
  </si>
  <si>
    <t>(退職手当組合調整特別負担金基金(R06年度末現在))</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</si>
  <si>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</si>
  <si>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</si>
  <si>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</si>
  <si>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</si>
  <si>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</si>
  <si>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</si>
  <si>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</si>
  <si>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</si>
  <si>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</si>
  <si>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公債費負担適正化計画に基づく地方債残高の大幅な減や退職手当負担見込額の減などにより将来負担額は年々減少し，一方で充当可能財源となる基金は増加してきた。令和６年度決算において，充当可能財源が将来負担額を上回り，将来負担比率は算定されなかった。
　一方，有形固定資産減価償却率は，類似団体より低くなっているが，近年の傾向としては上昇傾向にある。今後は，公共施設等個別施設計画や他の長寿命化計画等に基づき施設の管理を適切に進めていく。</t>
    <phoneticPr fontId="5"/>
  </si>
  <si>
    <t>　公債費負担適正化計画に基づく地方債残高の大幅な減や退職手当負担見込額の減などにより将来負担額は年々減少し，一方で充当可能財源となる基金は増加してきた。令和６年度決算において，充当可能財源が将来負担額を上回り，将来負担比率は算定されなかった。
　このことで，実質公債費比率との組合せによる分析は困難であるが，類似団体と比較しても数値が下回るなど，着実に改善しており，今後も公債費負担適正化計画に基づく公債費の適正な管理により比率の改善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</si>
</sst>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33B4951-EA42-4327-BEE6-6FE2D5EB2CB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9528-440A-9915-B6D3DAB352B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98621</c:v>
                </c:pt>
                <c:pt idx="1">
                  <c:v>141128</c:v>
                </c:pt>
                <c:pt idx="2">
                  <c:v>81185</c:v>
                </c:pt>
                <c:pt idx="3">
                  <c:v>142147</c:v>
                </c:pt>
                <c:pt idx="4">
                  <c:v>145122</c:v>
                </c:pt>
              </c:numCache>
            </c:numRef>
          </c:val>
          <c:smooth val="0"/>
          <c:extLst>
            <c:ext xmlns:c16="http://schemas.microsoft.com/office/drawing/2014/chart" uri="{C3380CC4-5D6E-409C-BE32-E72D297353CC}">
              <c16:uniqueId val="{00000001-9528-440A-9915-B6D3DAB352B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10.77</c:v>
                </c:pt>
                <c:pt idx="1">
                  <c:v>13.9</c:v>
                </c:pt>
                <c:pt idx="2">
                  <c:v>13.02</c:v>
                </c:pt>
                <c:pt idx="3">
                  <c:v>15.48</c:v>
                </c:pt>
                <c:pt idx="4">
                  <c:v>13.62</c:v>
                </c:pt>
              </c:numCache>
            </c:numRef>
          </c:val>
          <c:extLst>
            <c:ext xmlns:c16="http://schemas.microsoft.com/office/drawing/2014/chart" uri="{C3380CC4-5D6E-409C-BE32-E72D297353CC}">
              <c16:uniqueId val="{00000000-5F14-430C-86D9-FE94650A0BE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52.81</c:v>
                </c:pt>
                <c:pt idx="1">
                  <c:v>51.82</c:v>
                </c:pt>
                <c:pt idx="2">
                  <c:v>53.54</c:v>
                </c:pt>
                <c:pt idx="3">
                  <c:v>49.44</c:v>
                </c:pt>
                <c:pt idx="4">
                  <c:v>46.3</c:v>
                </c:pt>
              </c:numCache>
            </c:numRef>
          </c:val>
          <c:extLst>
            <c:ext xmlns:c16="http://schemas.microsoft.com/office/drawing/2014/chart" uri="{C3380CC4-5D6E-409C-BE32-E72D297353CC}">
              <c16:uniqueId val="{00000001-5F14-430C-86D9-FE94650A0BE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-7.1</c:v>
                </c:pt>
                <c:pt idx="1">
                  <c:v>-1.32</c:v>
                </c:pt>
                <c:pt idx="2">
                  <c:v>-10.039999999999999</c:v>
                </c:pt>
                <c:pt idx="3">
                  <c:v>-8.89</c:v>
                </c:pt>
                <c:pt idx="4">
                  <c:v>-11.31</c:v>
                </c:pt>
              </c:numCache>
            </c:numRef>
          </c:val>
          <c:smooth val="0"/>
          <c:extLst>
            <c:ext xmlns:c16="http://schemas.microsoft.com/office/drawing/2014/chart" uri="{C3380CC4-5D6E-409C-BE32-E72D297353CC}">
              <c16:uniqueId val="{00000002-5F14-430C-86D9-FE94650A0BE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7.0000000000000007E-2</c:v>
                </c:pt>
                <c:pt idx="4">
                  <c:v>#N/A</c:v>
                </c:pt>
                <c:pt idx="5">
                  <c:v>0.06</c:v>
                </c:pt>
                <c:pt idx="6">
                  <c:v>#N/A</c:v>
                </c:pt>
                <c:pt idx="7">
                  <c:v>0.53</c:v>
                </c:pt>
                <c:pt idx="8">
                  <c:v>0</c:v>
                </c:pt>
                <c:pt idx="9">
                  <c:v>0</c:v>
                </c:pt>
              </c:numCache>
            </c:numRef>
          </c:val>
          <c:extLst>
            <c:ext xmlns:c16="http://schemas.microsoft.com/office/drawing/2014/chart" uri="{C3380CC4-5D6E-409C-BE32-E72D297353CC}">
              <c16:uniqueId val="{00000000-AE73-4610-BC66-8B139C56203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E73-4610-BC66-8B139C56203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E73-4610-BC66-8B139C56203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E73-4610-BC66-8B139C562030}"/>
            </c:ext>
          </c:extLst>
        </c:ser>
        <c:ser>
          <c:idx val="4"/>
          <c:order val="4"/>
          <c:tx>
            <c:strRef>
              <c:f>データシート!$A$31</c:f>
              <c:strCache>
                <c:ptCount val="1"/>
                <c:pt idx="0">
                  <c:v>さつま町後期高齢者医療特別会計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0.01</c:v>
                </c:pt>
                <c:pt idx="6">
                  <c:v>#N/A</c:v>
                </c:pt>
                <c:pt idx="7">
                  <c:v>0</c:v>
                </c:pt>
                <c:pt idx="8">
                  <c:v>#N/A</c:v>
                </c:pt>
                <c:pt idx="9">
                  <c:v>0.02</c:v>
                </c:pt>
              </c:numCache>
            </c:numRef>
          </c:val>
          <c:extLst>
            <c:ext xmlns:c16="http://schemas.microsoft.com/office/drawing/2014/chart" uri="{C3380CC4-5D6E-409C-BE32-E72D297353CC}">
              <c16:uniqueId val="{00000004-AE73-4610-BC66-8B139C562030}"/>
            </c:ext>
          </c:extLst>
        </c:ser>
        <c:ser>
          <c:idx val="5"/>
          <c:order val="5"/>
          <c:tx>
            <c:strRef>
              <c:f>データシート!$A$32</c:f>
              <c:strCache>
                <c:ptCount val="1"/>
                <c:pt idx="0">
                  <c:v>さつま町農業集落排水事業会計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0.89</c:v>
                </c:pt>
              </c:numCache>
            </c:numRef>
          </c:val>
          <c:extLst>
            <c:ext xmlns:c16="http://schemas.microsoft.com/office/drawing/2014/chart" uri="{C3380CC4-5D6E-409C-BE32-E72D297353CC}">
              <c16:uniqueId val="{00000005-AE73-4610-BC66-8B139C562030}"/>
            </c:ext>
          </c:extLst>
        </c:ser>
        <c:ser>
          <c:idx val="6"/>
          <c:order val="6"/>
          <c:tx>
            <c:strRef>
              <c:f>データシート!$A$33</c:f>
              <c:strCache>
                <c:ptCount val="1"/>
                <c:pt idx="0">
                  <c:v>さつま町介護保険事業特別会計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3.13</c:v>
                </c:pt>
                <c:pt idx="2">
                  <c:v>#N/A</c:v>
                </c:pt>
                <c:pt idx="3">
                  <c:v>3.21</c:v>
                </c:pt>
                <c:pt idx="4">
                  <c:v>#N/A</c:v>
                </c:pt>
                <c:pt idx="5">
                  <c:v>3.05</c:v>
                </c:pt>
                <c:pt idx="6">
                  <c:v>#N/A</c:v>
                </c:pt>
                <c:pt idx="7">
                  <c:v>2.64</c:v>
                </c:pt>
                <c:pt idx="8">
                  <c:v>#N/A</c:v>
                </c:pt>
                <c:pt idx="9">
                  <c:v>1.39</c:v>
                </c:pt>
              </c:numCache>
            </c:numRef>
          </c:val>
          <c:extLst>
            <c:ext xmlns:c16="http://schemas.microsoft.com/office/drawing/2014/chart" uri="{C3380CC4-5D6E-409C-BE32-E72D297353CC}">
              <c16:uniqueId val="{00000006-AE73-4610-BC66-8B139C562030}"/>
            </c:ext>
          </c:extLst>
        </c:ser>
        <c:ser>
          <c:idx val="7"/>
          <c:order val="7"/>
          <c:tx>
            <c:strRef>
              <c:f>データシート!$A$34</c:f>
              <c:strCache>
                <c:ptCount val="1"/>
                <c:pt idx="0">
                  <c:v>さつま町国民健康保険事業特別会計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1.84</c:v>
                </c:pt>
                <c:pt idx="2">
                  <c:v>#N/A</c:v>
                </c:pt>
                <c:pt idx="3">
                  <c:v>2.15</c:v>
                </c:pt>
                <c:pt idx="4">
                  <c:v>#N/A</c:v>
                </c:pt>
                <c:pt idx="5">
                  <c:v>2.2400000000000002</c:v>
                </c:pt>
                <c:pt idx="6">
                  <c:v>#N/A</c:v>
                </c:pt>
                <c:pt idx="7">
                  <c:v>1.86</c:v>
                </c:pt>
                <c:pt idx="8">
                  <c:v>#N/A</c:v>
                </c:pt>
                <c:pt idx="9">
                  <c:v>1.57</c:v>
                </c:pt>
              </c:numCache>
            </c:numRef>
          </c:val>
          <c:extLst>
            <c:ext xmlns:c16="http://schemas.microsoft.com/office/drawing/2014/chart" uri="{C3380CC4-5D6E-409C-BE32-E72D297353CC}">
              <c16:uniqueId val="{00000007-AE73-4610-BC66-8B139C562030}"/>
            </c:ext>
          </c:extLst>
        </c:ser>
        <c:ser>
          <c:idx val="8"/>
          <c:order val="8"/>
          <c:tx>
            <c:strRef>
              <c:f>データシート!$A$35</c:f>
              <c:strCache>
                <c:ptCount val="1"/>
                <c:pt idx="0">
                  <c:v>さつま町水道事業会計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c:v>
                </c:pt>
                <c:pt idx="2">
                  <c:v>#N/A</c:v>
                </c:pt>
                <c:pt idx="3">
                  <c:v>5.75</c:v>
                </c:pt>
                <c:pt idx="4">
                  <c:v>#N/A</c:v>
                </c:pt>
                <c:pt idx="5">
                  <c:v>5.81</c:v>
                </c:pt>
                <c:pt idx="6">
                  <c:v>#N/A</c:v>
                </c:pt>
                <c:pt idx="7">
                  <c:v>5.51</c:v>
                </c:pt>
                <c:pt idx="8">
                  <c:v>#N/A</c:v>
                </c:pt>
                <c:pt idx="9">
                  <c:v>5.18</c:v>
                </c:pt>
              </c:numCache>
            </c:numRef>
          </c:val>
          <c:extLst>
            <c:ext xmlns:c16="http://schemas.microsoft.com/office/drawing/2014/chart" uri="{C3380CC4-5D6E-409C-BE32-E72D297353CC}">
              <c16:uniqueId val="{00000008-AE73-4610-BC66-8B139C56203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10.77</c:v>
                </c:pt>
                <c:pt idx="2">
                  <c:v>#N/A</c:v>
                </c:pt>
                <c:pt idx="3">
                  <c:v>13.89</c:v>
                </c:pt>
                <c:pt idx="4">
                  <c:v>#N/A</c:v>
                </c:pt>
                <c:pt idx="5">
                  <c:v>13.02</c:v>
                </c:pt>
                <c:pt idx="6">
                  <c:v>#N/A</c:v>
                </c:pt>
                <c:pt idx="7">
                  <c:v>15.48</c:v>
                </c:pt>
                <c:pt idx="8">
                  <c:v>#N/A</c:v>
                </c:pt>
                <c:pt idx="9">
                  <c:v>13.62</c:v>
                </c:pt>
              </c:numCache>
            </c:numRef>
          </c:val>
          <c:extLst>
            <c:ext xmlns:c16="http://schemas.microsoft.com/office/drawing/2014/chart" uri="{C3380CC4-5D6E-409C-BE32-E72D297353CC}">
              <c16:uniqueId val="{00000009-AE73-4610-BC66-8B139C56203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1177</c:v>
                </c:pt>
                <c:pt idx="5">
                  <c:v>1107</c:v>
                </c:pt>
                <c:pt idx="8">
                  <c:v>1131</c:v>
                </c:pt>
                <c:pt idx="11">
                  <c:v>1056</c:v>
                </c:pt>
                <c:pt idx="14">
                  <c:v>1026</c:v>
                </c:pt>
              </c:numCache>
            </c:numRef>
          </c:val>
          <c:extLst>
            <c:ext xmlns:c16="http://schemas.microsoft.com/office/drawing/2014/chart" uri="{C3380CC4-5D6E-409C-BE32-E72D297353CC}">
              <c16:uniqueId val="{00000000-F7E1-4FAA-8A09-D5F2D69BE80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7E1-4FAA-8A09-D5F2D69BE80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7E1-4FAA-8A09-D5F2D69BE80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7E1-4FAA-8A09-D5F2D69BE80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60</c:v>
                </c:pt>
                <c:pt idx="3">
                  <c:v>60</c:v>
                </c:pt>
                <c:pt idx="6">
                  <c:v>61</c:v>
                </c:pt>
                <c:pt idx="9">
                  <c:v>57</c:v>
                </c:pt>
                <c:pt idx="12">
                  <c:v>51</c:v>
                </c:pt>
              </c:numCache>
            </c:numRef>
          </c:val>
          <c:extLst>
            <c:ext xmlns:c16="http://schemas.microsoft.com/office/drawing/2014/chart" uri="{C3380CC4-5D6E-409C-BE32-E72D297353CC}">
              <c16:uniqueId val="{00000004-F7E1-4FAA-8A09-D5F2D69BE80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7E1-4FAA-8A09-D5F2D69BE80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7E1-4FAA-8A09-D5F2D69BE80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1400</c:v>
                </c:pt>
                <c:pt idx="3">
                  <c:v>1412</c:v>
                </c:pt>
                <c:pt idx="6">
                  <c:v>1423</c:v>
                </c:pt>
                <c:pt idx="9">
                  <c:v>1320</c:v>
                </c:pt>
                <c:pt idx="12">
                  <c:v>1274</c:v>
                </c:pt>
              </c:numCache>
            </c:numRef>
          </c:val>
          <c:extLst>
            <c:ext xmlns:c16="http://schemas.microsoft.com/office/drawing/2014/chart" uri="{C3380CC4-5D6E-409C-BE32-E72D297353CC}">
              <c16:uniqueId val="{00000007-F7E1-4FAA-8A09-D5F2D69BE80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283</c:v>
                </c:pt>
                <c:pt idx="2">
                  <c:v>#N/A</c:v>
                </c:pt>
                <c:pt idx="3">
                  <c:v>#N/A</c:v>
                </c:pt>
                <c:pt idx="4">
                  <c:v>365</c:v>
                </c:pt>
                <c:pt idx="5">
                  <c:v>#N/A</c:v>
                </c:pt>
                <c:pt idx="6">
                  <c:v>#N/A</c:v>
                </c:pt>
                <c:pt idx="7">
                  <c:v>353</c:v>
                </c:pt>
                <c:pt idx="8">
                  <c:v>#N/A</c:v>
                </c:pt>
                <c:pt idx="9">
                  <c:v>#N/A</c:v>
                </c:pt>
                <c:pt idx="10">
                  <c:v>321</c:v>
                </c:pt>
                <c:pt idx="11">
                  <c:v>#N/A</c:v>
                </c:pt>
                <c:pt idx="12">
                  <c:v>#N/A</c:v>
                </c:pt>
                <c:pt idx="13">
                  <c:v>299</c:v>
                </c:pt>
                <c:pt idx="14">
                  <c:v>#N/A</c:v>
                </c:pt>
              </c:numCache>
            </c:numRef>
          </c:val>
          <c:smooth val="0"/>
          <c:extLst>
            <c:ext xmlns:c16="http://schemas.microsoft.com/office/drawing/2014/chart" uri="{C3380CC4-5D6E-409C-BE32-E72D297353CC}">
              <c16:uniqueId val="{00000008-F7E1-4FAA-8A09-D5F2D69BE80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10381</c:v>
                </c:pt>
                <c:pt idx="5">
                  <c:v>10772</c:v>
                </c:pt>
                <c:pt idx="8">
                  <c:v>10248</c:v>
                </c:pt>
                <c:pt idx="11">
                  <c:v>10493</c:v>
                </c:pt>
                <c:pt idx="14">
                  <c:v>10262</c:v>
                </c:pt>
              </c:numCache>
            </c:numRef>
          </c:val>
          <c:extLst>
            <c:ext xmlns:c16="http://schemas.microsoft.com/office/drawing/2014/chart" uri="{C3380CC4-5D6E-409C-BE32-E72D297353CC}">
              <c16:uniqueId val="{00000000-84D9-4A3C-89F2-302A64C2339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475</c:v>
                </c:pt>
                <c:pt idx="5">
                  <c:v>478</c:v>
                </c:pt>
                <c:pt idx="8">
                  <c:v>435</c:v>
                </c:pt>
                <c:pt idx="11">
                  <c:v>368</c:v>
                </c:pt>
                <c:pt idx="14">
                  <c:v>318</c:v>
                </c:pt>
              </c:numCache>
            </c:numRef>
          </c:val>
          <c:extLst>
            <c:ext xmlns:c16="http://schemas.microsoft.com/office/drawing/2014/chart" uri="{C3380CC4-5D6E-409C-BE32-E72D297353CC}">
              <c16:uniqueId val="{00000001-84D9-4A3C-89F2-302A64C2339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8487</c:v>
                </c:pt>
                <c:pt idx="5">
                  <c:v>9224</c:v>
                </c:pt>
                <c:pt idx="8">
                  <c:v>9695</c:v>
                </c:pt>
                <c:pt idx="11">
                  <c:v>10119</c:v>
                </c:pt>
                <c:pt idx="14">
                  <c:v>9893</c:v>
                </c:pt>
              </c:numCache>
            </c:numRef>
          </c:val>
          <c:extLst>
            <c:ext xmlns:c16="http://schemas.microsoft.com/office/drawing/2014/chart" uri="{C3380CC4-5D6E-409C-BE32-E72D297353CC}">
              <c16:uniqueId val="{00000002-84D9-4A3C-89F2-302A64C2339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D9-4A3C-89F2-302A64C2339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D9-4A3C-89F2-302A64C2339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4D9-4A3C-89F2-302A64C2339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2571</c:v>
                </c:pt>
                <c:pt idx="3">
                  <c:v>2489</c:v>
                </c:pt>
                <c:pt idx="6">
                  <c:v>2018</c:v>
                </c:pt>
                <c:pt idx="9">
                  <c:v>2032</c:v>
                </c:pt>
                <c:pt idx="12">
                  <c:v>2069</c:v>
                </c:pt>
              </c:numCache>
            </c:numRef>
          </c:val>
          <c:extLst>
            <c:ext xmlns:c16="http://schemas.microsoft.com/office/drawing/2014/chart" uri="{C3380CC4-5D6E-409C-BE32-E72D297353CC}">
              <c16:uniqueId val="{00000006-84D9-4A3C-89F2-302A64C2339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4D9-4A3C-89F2-302A64C2339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399</c:v>
                </c:pt>
                <c:pt idx="3">
                  <c:v>426</c:v>
                </c:pt>
                <c:pt idx="6">
                  <c:v>393</c:v>
                </c:pt>
                <c:pt idx="9">
                  <c:v>373</c:v>
                </c:pt>
                <c:pt idx="12">
                  <c:v>358</c:v>
                </c:pt>
              </c:numCache>
            </c:numRef>
          </c:val>
          <c:extLst>
            <c:ext xmlns:c16="http://schemas.microsoft.com/office/drawing/2014/chart" uri="{C3380CC4-5D6E-409C-BE32-E72D297353CC}">
              <c16:uniqueId val="{00000008-84D9-4A3C-89F2-302A64C2339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4D9-4A3C-89F2-302A64C2339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12557</c:v>
                </c:pt>
                <c:pt idx="3">
                  <c:v>12877</c:v>
                </c:pt>
                <c:pt idx="6">
                  <c:v>12555</c:v>
                </c:pt>
                <c:pt idx="9">
                  <c:v>12463</c:v>
                </c:pt>
                <c:pt idx="12">
                  <c:v>12486</c:v>
                </c:pt>
              </c:numCache>
            </c:numRef>
          </c:val>
          <c:extLst>
            <c:ext xmlns:c16="http://schemas.microsoft.com/office/drawing/2014/chart" uri="{C3380CC4-5D6E-409C-BE32-E72D297353CC}">
              <c16:uniqueId val="{0000000A-84D9-4A3C-89F2-302A64C2339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4D9-4A3C-89F2-302A64C2339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4291</c:v>
                </c:pt>
                <c:pt idx="1">
                  <c:v>3928</c:v>
                </c:pt>
                <c:pt idx="2">
                  <c:v>3756</c:v>
                </c:pt>
              </c:numCache>
            </c:numRef>
          </c:val>
          <c:extLst>
            <c:ext xmlns:c16="http://schemas.microsoft.com/office/drawing/2014/chart" uri="{C3380CC4-5D6E-409C-BE32-E72D297353CC}">
              <c16:uniqueId val="{00000000-E1A5-42DE-B74A-E7B285B320D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203</c:v>
                </c:pt>
                <c:pt idx="1">
                  <c:v>203</c:v>
                </c:pt>
                <c:pt idx="2">
                  <c:v>228</c:v>
                </c:pt>
              </c:numCache>
            </c:numRef>
          </c:val>
          <c:extLst>
            <c:ext xmlns:c16="http://schemas.microsoft.com/office/drawing/2014/chart" uri="{C3380CC4-5D6E-409C-BE32-E72D297353CC}">
              <c16:uniqueId val="{00000001-E1A5-42DE-B74A-E7B285B320D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5481</c:v>
                </c:pt>
                <c:pt idx="1">
                  <c:v>5831</c:v>
                </c:pt>
                <c:pt idx="2">
                  <c:v>5724</c:v>
                </c:pt>
              </c:numCache>
            </c:numRef>
          </c:val>
          <c:extLst>
            <c:ext xmlns:c16="http://schemas.microsoft.com/office/drawing/2014/chart" uri="{C3380CC4-5D6E-409C-BE32-E72D297353CC}">
              <c16:uniqueId val="{00000002-E1A5-42DE-B74A-E7B285B320D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{52A03E60-0D9D-4593-8A60-8D49B53E2CEC}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2A0-4784-91A8-2B4AF7CC7E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{0D00A6CF-0C95-49A2-B907-E9233A4EB3F4}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A0-4784-91A8-2B4AF7CC7E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{30F409C0-7DDC-46DE-858B-E87874ED75A0}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A0-4784-91A8-2B4AF7CC7E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{A6325FF7-9231-4A48-89E2-A09FE95EE39E}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A0-4784-91A8-2B4AF7CC7E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{60EAD615-798E-449A-94D7-EE8B9F22A48A}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A0-4784-91A8-2B4AF7CC7E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{3A368056-761A-447D-AD48-2C0B675F4CAD}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2A0-4784-91A8-2B4AF7CC7E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{7D7C1AE6-43F6-4ED9-A5A2-DAE5FC1C96B3}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2A0-4784-91A8-2B4AF7CC7E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{8293647B-7A10-4CE8-96F8-00BF3A955FE9}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2A0-4784-91A8-2B4AF7CC7E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{510B7F3D-EF6A-4041-BF53-6C736D496A20}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2A0-4784-91A8-2B4AF7CC7E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54.9</c:v>
                </c:pt>
                <c:pt idx="8">
                  <c:v>56.4</c:v>
                </c:pt>
                <c:pt idx="16">
                  <c:v>58.1</c:v>
                </c:pt>
                <c:pt idx="24">
                  <c:v>59.6</c:v>
                </c:pt>
                <c:pt idx="32">
                  <c:v>61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2A0-4784-91A8-2B4AF7CC7EB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{A42A7884-AF9C-49A1-BD8B-11616724A520}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2A0-4784-91A8-2B4AF7CC7E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{AF5D657A-A8C9-4B4D-8FC4-48BA9CAB8FFB}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A0-4784-91A8-2B4AF7CC7E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{8DD95BBB-70E9-4F3D-9550-0463216947E9}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A0-4784-91A8-2B4AF7CC7E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{7D363F78-0CE5-40B6-A837-D2E5E447DAF4}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A0-4784-91A8-2B4AF7CC7E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{C0794371-2712-4885-82B5-CBDD956A3C37}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A0-4784-91A8-2B4AF7CC7E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{A556B142-662A-4F87-A5E0-46A2B05E2DDB}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2A0-4784-91A8-2B4AF7CC7E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{693F8D6B-E15A-4CEA-9886-B0F3CA58D77D}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2A0-4784-91A8-2B4AF7CC7E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{B54383CE-39AD-4391-ADB5-AF974AA10D7C}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2A0-4784-91A8-2B4AF7CC7E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{8E948052-49F8-4B5D-BE01-0F32707873A4}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2A0-4784-91A8-2B4AF7CC7E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42A0-4784-91A8-2B4AF7CC7EB6}"/>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{F34B0654-5563-44EF-8CF2-A0FF4F2A4516}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CC5-4D69-9B4E-C25F532F9B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{9E1ABEB7-23F1-4CF2-81F2-FA49DD3C28E2}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CC5-4D69-9B4E-C25F532F9B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{EC9404D6-3D72-487F-8544-2F58701A9F44}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CC5-4D69-9B4E-C25F532F9B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{853A50DA-93D7-48D1-A5C3-A81EDA9765F5}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CC5-4D69-9B4E-C25F532F9B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{BFC21B63-5B50-4A91-8A26-DDF34594497F}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CC5-4D69-9B4E-C25F532F9BF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{51A078E8-88B8-4E27-A3B0-89A0EA1B3A59}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CC5-4D69-9B4E-C25F532F9BF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{C46E92E9-DD76-4A43-B4B4-D3DC6EEFF125}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CC5-4D69-9B4E-C25F532F9BF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{BBF1E9FC-D5C7-4366-AF41-A1E6ED22DAFB}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CC5-4D69-9B4E-C25F532F9BF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{B8FB571B-C5F6-4B10-8D81-25E66CF2BE1C}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CC5-4D69-9B4E-C25F532F9B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c:v>
                </c:pt>
                <c:pt idx="8">
                  <c:v>4.3</c:v>
                </c:pt>
                <c:pt idx="16">
                  <c:v>4.7</c:v>
                </c:pt>
                <c:pt idx="24">
                  <c:v>4.9000000000000004</c:v>
                </c:pt>
                <c:pt idx="32">
                  <c:v>4.5999999999999996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CC5-4D69-9B4E-C25F532F9BF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{0DAA0F3E-C40A-41EA-A7AF-34DB343C272C}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CC5-4D69-9B4E-C25F532F9BF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{9BF6A0A2-E14B-4C63-887D-68A15AC14555}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CC5-4D69-9B4E-C25F532F9B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{F2262795-812F-49E7-9860-9B6340B850B7}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CC5-4D69-9B4E-C25F532F9B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{DEF7D84C-C9FF-49D7-BC58-EB54DD96D8DF}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CC5-4D69-9B4E-C25F532F9B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{209744D3-27C8-4A1D-A804-838983C47D6D}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CC5-4D69-9B4E-C25F532F9BF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{36B3AF80-8A2D-44BB-A394-F03442494A9C}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CC5-4D69-9B4E-C25F532F9BF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{09E422EC-71E0-448F-89AD-1DCFC298D314}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CC5-4D69-9B4E-C25F532F9BF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{E4D67D62-E388-48E4-9A8E-E56EFEA54813}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CC5-4D69-9B4E-C25F532F9BF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{13FFF68B-2F80-42B9-870D-F854DBC85B0E}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CC5-4D69-9B4E-C25F532F9B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BCC5-4D69-9B4E-C25F532F9BF6}"/>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鹿児島県さつま町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18,696
18,186
303.90
17,108,954
15,808,051
1,104,816
8,111,381
12,485,974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口の減少や全国平均を上回る高齢化率（令和５年度末４２．８％）に加え、町内に中心となる産業が少ないこと等により、財政基盤が弱く、類似団体平均をかなり下回っている。今後も課税客体の適正な把握、自主財源の確保及び歳出の徹底的な見直しに努め、財政基盤の強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138289</xdr:rowOff>
    </xdr:from>
    <xdr:to>
      <xdr:col>23</xdr:col>
      <xdr:colOff>133350</xdr:colOff>
      <xdr:row>44</xdr:row>
      <xdr:rowOff>165100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682089"/>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165100</xdr:rowOff>
    </xdr:from>
    <xdr:to>
      <xdr:col>19</xdr:col>
      <xdr:colOff>133350</xdr:colOff>
      <xdr:row>44</xdr:row>
      <xdr:rowOff>165100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165100</xdr:rowOff>
    </xdr:from>
    <xdr:to>
      <xdr:col>15</xdr:col>
      <xdr:colOff>82550</xdr:colOff>
      <xdr:row>44</xdr:row>
      <xdr:rowOff>165100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151695</xdr:rowOff>
    </xdr:from>
    <xdr:to>
      <xdr:col>11</xdr:col>
      <xdr:colOff>31750</xdr:colOff>
      <xdr:row>44</xdr:row>
      <xdr:rowOff>165100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954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87489</xdr:rowOff>
    </xdr:from>
    <xdr:to>
      <xdr:col>23</xdr:col>
      <xdr:colOff>184150</xdr:colOff>
      <xdr:row>45</xdr:row>
      <xdr:rowOff>17639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63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154816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2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114300</xdr:rowOff>
    </xdr:from>
    <xdr:to>
      <xdr:col>19</xdr:col>
      <xdr:colOff>184150</xdr:colOff>
      <xdr:row>45</xdr:row>
      <xdr:rowOff>44450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29227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4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114300</xdr:rowOff>
    </xdr:from>
    <xdr:to>
      <xdr:col>11</xdr:col>
      <xdr:colOff>82550</xdr:colOff>
      <xdr:row>45</xdr:row>
      <xdr:rowOff>44450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29227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100895</xdr:rowOff>
    </xdr:from>
    <xdr:to>
      <xdr:col>7</xdr:col>
      <xdr:colOff>31750</xdr:colOff>
      <xdr:row>45</xdr:row>
      <xdr:rowOff>31045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15822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3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行革による人件費や公債費等の削減に努めているが、普通交付税の合併算定替が終了し、令和２年度から一本算定となった。令和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年度は</a:t>
          </a:r>
          <a:r>
            <a:rPr lang="ja-JP" altLang="en-US" sz="1100" b="0" i="0" baseline="0">
              <a:solidFill>
                <a:schemeClr val="dk1"/>
              </a:solidFill>
              <a:effectLst/>
              <a:latin typeface="+mn-lt"/>
              <a:ea typeface="+mn-ea"/>
              <a:cs typeface="+mn-cs"/>
            </a:rPr>
            <a:t>人件費、扶助費、物件費の増</a:t>
          </a:r>
          <a:r>
            <a:rPr lang="ja-JP" altLang="ja-JP" sz="1100" b="0" i="0" baseline="0">
              <a:solidFill>
                <a:schemeClr val="dk1"/>
              </a:solidFill>
              <a:effectLst/>
              <a:latin typeface="+mn-lt"/>
              <a:ea typeface="+mn-ea"/>
              <a:cs typeface="+mn-cs"/>
            </a:rPr>
            <a:t>額の影響により、令和</a:t>
          </a:r>
          <a:r>
            <a:rPr lang="ja-JP" altLang="en-US" sz="1100" b="0" i="0" baseline="0">
              <a:solidFill>
                <a:schemeClr val="dk1"/>
              </a:solidFill>
              <a:effectLst/>
              <a:latin typeface="+mn-lt"/>
              <a:ea typeface="+mn-ea"/>
              <a:cs typeface="+mn-cs"/>
            </a:rPr>
            <a:t>５</a:t>
          </a:r>
          <a:r>
            <a:rPr lang="ja-JP" altLang="ja-JP" sz="1100" b="0" i="0" baseline="0">
              <a:solidFill>
                <a:schemeClr val="dk1"/>
              </a:solidFill>
              <a:effectLst/>
              <a:latin typeface="+mn-lt"/>
              <a:ea typeface="+mn-ea"/>
              <a:cs typeface="+mn-cs"/>
            </a:rPr>
            <a:t>年度より悪化した。今後においても、さらなる普通交付税の縮減をはじめ、扶助費、維持補修費、繰出金等の増加により比率の悪化が予想されるため、事務事業の更なる見直しを進めるとともに、公共施設等総合管理計画や個別施設計画に基づき、</a:t>
          </a:r>
          <a:r>
            <a:rPr kumimoji="1" lang="ja-JP" altLang="ja-JP" sz="1100" b="0" i="0" baseline="0">
              <a:solidFill>
                <a:schemeClr val="dk1"/>
              </a:solidFill>
              <a:effectLst/>
              <a:latin typeface="+mn-lt"/>
              <a:ea typeface="+mn-ea"/>
              <a:cs typeface="+mn-cs"/>
            </a:rPr>
            <a:t>計画的な施設の統廃合や民営化を含め、管理経費等の抑制に努める。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169121</xdr:rowOff>
    </xdr:from>
    <xdr:to>
      <xdr:col>23</xdr:col>
      <xdr:colOff>133350</xdr:colOff>
      <xdr:row>63</xdr:row>
      <xdr:rowOff>9737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99021"/>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149013</xdr:rowOff>
    </xdr:from>
    <xdr:to>
      <xdr:col>19</xdr:col>
      <xdr:colOff>133350</xdr:colOff>
      <xdr:row>62</xdr:row>
      <xdr:rowOff>169121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7891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111337</xdr:rowOff>
    </xdr:from>
    <xdr:to>
      <xdr:col>15</xdr:col>
      <xdr:colOff>82550</xdr:colOff>
      <xdr:row>62</xdr:row>
      <xdr:rowOff>149013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69787"/>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111337</xdr:rowOff>
    </xdr:from>
    <xdr:to>
      <xdr:col>11</xdr:col>
      <xdr:colOff>31750</xdr:colOff>
      <xdr:row>63</xdr:row>
      <xdr:rowOff>94192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69787"/>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130387</xdr:rowOff>
    </xdr:from>
    <xdr:to>
      <xdr:col>23</xdr:col>
      <xdr:colOff>184150</xdr:colOff>
      <xdr:row>63</xdr:row>
      <xdr:rowOff>60537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102464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32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118321</xdr:rowOff>
    </xdr:from>
    <xdr:to>
      <xdr:col>19</xdr:col>
      <xdr:colOff>184150</xdr:colOff>
      <xdr:row>63</xdr:row>
      <xdr:rowOff>48471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33248</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34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98213</xdr:rowOff>
    </xdr:from>
    <xdr:to>
      <xdr:col>15</xdr:col>
      <xdr:colOff>133350</xdr:colOff>
      <xdr:row>63</xdr:row>
      <xdr:rowOff>28363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13140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60537</xdr:rowOff>
    </xdr:from>
    <xdr:to>
      <xdr:col>11</xdr:col>
      <xdr:colOff>82550</xdr:colOff>
      <xdr:row>61</xdr:row>
      <xdr:rowOff>162137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146914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43392</xdr:rowOff>
    </xdr:from>
    <xdr:to>
      <xdr:col>7</xdr:col>
      <xdr:colOff>31750</xdr:colOff>
      <xdr:row>63</xdr:row>
      <xdr:rowOff>144992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129769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3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[244,791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件費、物件費、維持補修費の中で人口１人当たりの金額が類似団体平均を上回っているのは、主に人件費が要因となっている。これは、合併以降消防業務と衛生処理業務を町単独で運営していること等から、職員数の増に影響していることが考えられる。今後は、民間でも実施可能な部分については、指定管理者制度の導入などにより委託化を進め、コストの低減を図っていく方針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15173</xdr:rowOff>
    </xdr:from>
    <xdr:to>
      <xdr:col>23</xdr:col>
      <xdr:colOff>133350</xdr:colOff>
      <xdr:row>89</xdr:row>
      <xdr:rowOff>19572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5102773"/>
          <a:ext cx="838200" cy="17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65046</xdr:rowOff>
    </xdr:from>
    <xdr:to>
      <xdr:col>19</xdr:col>
      <xdr:colOff>133350</xdr:colOff>
      <xdr:row>88</xdr:row>
      <xdr:rowOff>15173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981196"/>
          <a:ext cx="889000" cy="12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139387</xdr:rowOff>
    </xdr:from>
    <xdr:to>
      <xdr:col>15</xdr:col>
      <xdr:colOff>82550</xdr:colOff>
      <xdr:row>87</xdr:row>
      <xdr:rowOff>65046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884087"/>
          <a:ext cx="889000" cy="9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136753</xdr:rowOff>
    </xdr:from>
    <xdr:to>
      <xdr:col>11</xdr:col>
      <xdr:colOff>31750</xdr:colOff>
      <xdr:row>86</xdr:row>
      <xdr:rowOff>139387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881453"/>
          <a:ext cx="889000" cy="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140222</xdr:rowOff>
    </xdr:from>
    <xdr:to>
      <xdr:col>23</xdr:col>
      <xdr:colOff>184150</xdr:colOff>
      <xdr:row>89</xdr:row>
      <xdr:rowOff>70372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22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36099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123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135823</xdr:rowOff>
    </xdr:from>
    <xdr:to>
      <xdr:col>19</xdr:col>
      <xdr:colOff>184150</xdr:colOff>
      <xdr:row>88</xdr:row>
      <xdr:rowOff>65973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505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50750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5138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14246</xdr:rowOff>
    </xdr:from>
    <xdr:to>
      <xdr:col>15</xdr:col>
      <xdr:colOff>133350</xdr:colOff>
      <xdr:row>87</xdr:row>
      <xdr:rowOff>115846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93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100623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501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88587</xdr:rowOff>
    </xdr:from>
    <xdr:to>
      <xdr:col>11</xdr:col>
      <xdr:colOff>82550</xdr:colOff>
      <xdr:row>87</xdr:row>
      <xdr:rowOff>18737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83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3514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91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85953</xdr:rowOff>
    </xdr:from>
    <xdr:to>
      <xdr:col>7</xdr:col>
      <xdr:colOff>31750</xdr:colOff>
      <xdr:row>87</xdr:row>
      <xdr:rowOff>16103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83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880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91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給与制度の見直しが遅れ、平成２７年度までは類似団体平均を上回っていたが、昨年度に引き続き、令和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年度は、職員の採用・退職及び階層変動等により、類似団体平均並びに全国町村平均をともに下回った。今後も、類似団体等の平均水準を参考としながら引き続き給与の適正化に努める。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62441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363700"/>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62441</xdr:rowOff>
    </xdr:from>
    <xdr:to>
      <xdr:col>77</xdr:col>
      <xdr:colOff>44450</xdr:colOff>
      <xdr:row>84</xdr:row>
      <xdr:rowOff>122766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46424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122766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4843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84</xdr:row>
      <xdr:rowOff>102659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4843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11641</xdr:rowOff>
    </xdr:from>
    <xdr:to>
      <xdr:col>77</xdr:col>
      <xdr:colOff>95250</xdr:colOff>
      <xdr:row>84</xdr:row>
      <xdr:rowOff>113241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123418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82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71966</xdr:rowOff>
    </xdr:from>
    <xdr:to>
      <xdr:col>73</xdr:col>
      <xdr:colOff>44450</xdr:colOff>
      <xdr:row>85</xdr:row>
      <xdr:rowOff>2116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12293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51859</xdr:rowOff>
    </xdr:from>
    <xdr:to>
      <xdr:col>64</xdr:col>
      <xdr:colOff>152400</xdr:colOff>
      <xdr:row>84</xdr:row>
      <xdr:rowOff>153459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163636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2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第２次定員管理計画（平成２２年度～平成２６年度）に基づき、定年退職者の不補充や組織体制等の見直しにより職員数の抑制に努めてきたが、合併以降、消防部門と衛生処理部門について、町単独で運営することになったため、人口千人当たりの職員数は類似団体と比較して高い数値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今後、第３次定員管理計画（平成２７年度～令和６年度）に基づき、消防職員等の増員や年齢構成の平準化などから職員数の抑制は難しいが、本町の実情に即した定員管理に取り組んでいく。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68</xdr:row>
      <xdr:rowOff>24040</xdr:rowOff>
    </xdr:from>
    <xdr:to>
      <xdr:col>81</xdr:col>
      <xdr:colOff>44450</xdr:colOff>
      <xdr:row>68</xdr:row>
      <xdr:rowOff>74023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682640"/>
          <a:ext cx="83820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147229</xdr:rowOff>
    </xdr:from>
    <xdr:to>
      <xdr:col>77</xdr:col>
      <xdr:colOff>44450</xdr:colOff>
      <xdr:row>68</xdr:row>
      <xdr:rowOff>24040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634379"/>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138612</xdr:rowOff>
    </xdr:from>
    <xdr:to>
      <xdr:col>72</xdr:col>
      <xdr:colOff>203200</xdr:colOff>
      <xdr:row>67</xdr:row>
      <xdr:rowOff>147229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625762"/>
          <a:ext cx="889000" cy="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67</xdr:row>
      <xdr:rowOff>76563</xdr:rowOff>
    </xdr:from>
    <xdr:to>
      <xdr:col>68</xdr:col>
      <xdr:colOff>152400</xdr:colOff>
      <xdr:row>67</xdr:row>
      <xdr:rowOff>138612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56371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68</xdr:row>
      <xdr:rowOff>23223</xdr:rowOff>
    </xdr:from>
    <xdr:to>
      <xdr:col>81</xdr:col>
      <xdr:colOff>95250</xdr:colOff>
      <xdr:row>68</xdr:row>
      <xdr:rowOff>124823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68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67</xdr:row>
      <xdr:rowOff>90550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577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144690</xdr:rowOff>
    </xdr:from>
    <xdr:to>
      <xdr:col>77</xdr:col>
      <xdr:colOff>95250</xdr:colOff>
      <xdr:row>68</xdr:row>
      <xdr:rowOff>74840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6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68</xdr:row>
      <xdr:rowOff>59617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7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96429</xdr:rowOff>
    </xdr:from>
    <xdr:to>
      <xdr:col>73</xdr:col>
      <xdr:colOff>44450</xdr:colOff>
      <xdr:row>68</xdr:row>
      <xdr:rowOff>26579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58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68</xdr:row>
      <xdr:rowOff>11356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669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67</xdr:row>
      <xdr:rowOff>87812</xdr:rowOff>
    </xdr:from>
    <xdr:to>
      <xdr:col>68</xdr:col>
      <xdr:colOff>203200</xdr:colOff>
      <xdr:row>68</xdr:row>
      <xdr:rowOff>17962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57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68</xdr:row>
      <xdr:rowOff>2739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661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67</xdr:row>
      <xdr:rowOff>25763</xdr:rowOff>
    </xdr:from>
    <xdr:to>
      <xdr:col>64</xdr:col>
      <xdr:colOff>152400</xdr:colOff>
      <xdr:row>67</xdr:row>
      <xdr:rowOff>127363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51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112140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599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公債費負担適正化計画に基づき新規発行債を抑制してきたことにより年々公債費が減少し、令和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年度は類似団体及び県の平均値を下回</a:t>
          </a:r>
          <a:r>
            <a:rPr kumimoji="1" lang="ja-JP" altLang="en-US" sz="1100" b="0" i="0" baseline="0">
              <a:solidFill>
                <a:schemeClr val="dk1"/>
              </a:solidFill>
              <a:effectLst/>
              <a:latin typeface="+mn-lt"/>
              <a:ea typeface="+mn-ea"/>
              <a:cs typeface="+mn-cs"/>
            </a:rPr>
            <a:t>り</a:t>
          </a:r>
          <a:r>
            <a:rPr kumimoji="1" lang="ja-JP" altLang="ja-JP" sz="1100" b="0" i="0" baseline="0">
              <a:solidFill>
                <a:schemeClr val="dk1"/>
              </a:solidFill>
              <a:effectLst/>
              <a:latin typeface="+mn-lt"/>
              <a:ea typeface="+mn-ea"/>
              <a:cs typeface="+mn-cs"/>
            </a:rPr>
            <a:t>、前年度と比較し</a:t>
          </a:r>
          <a:r>
            <a:rPr kumimoji="1" lang="ja-JP" altLang="en-US" sz="1100" b="0" i="0" baseline="0">
              <a:solidFill>
                <a:schemeClr val="dk1"/>
              </a:solidFill>
              <a:effectLst/>
              <a:latin typeface="+mn-lt"/>
              <a:ea typeface="+mn-ea"/>
              <a:cs typeface="+mn-cs"/>
            </a:rPr>
            <a:t>ても</a:t>
          </a:r>
          <a:r>
            <a:rPr kumimoji="1" lang="ja-JP" altLang="ja-JP" sz="1100" b="0" i="0" baseline="0">
              <a:solidFill>
                <a:schemeClr val="dk1"/>
              </a:solidFill>
              <a:effectLst/>
              <a:latin typeface="+mn-lt"/>
              <a:ea typeface="+mn-ea"/>
              <a:cs typeface="+mn-cs"/>
            </a:rPr>
            <a:t>０．</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改善</a:t>
          </a:r>
          <a:r>
            <a:rPr kumimoji="1" lang="ja-JP" altLang="ja-JP" sz="1100" b="0" i="0" baseline="0">
              <a:solidFill>
                <a:schemeClr val="dk1"/>
              </a:solidFill>
              <a:effectLst/>
              <a:latin typeface="+mn-lt"/>
              <a:ea typeface="+mn-ea"/>
              <a:cs typeface="+mn-cs"/>
            </a:rPr>
            <a:t>した。今後においても新規発行債の抑制などにより比率の低下に努める。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18542</xdr:rowOff>
    </xdr:from>
    <xdr:to>
      <xdr:col>81</xdr:col>
      <xdr:colOff>44450</xdr:colOff>
      <xdr:row>39</xdr:row>
      <xdr:rowOff>47498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6705092"/>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28194</xdr:rowOff>
    </xdr:from>
    <xdr:to>
      <xdr:col>77</xdr:col>
      <xdr:colOff>44450</xdr:colOff>
      <xdr:row>39</xdr:row>
      <xdr:rowOff>47498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71474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161036</xdr:rowOff>
    </xdr:from>
    <xdr:to>
      <xdr:col>72</xdr:col>
      <xdr:colOff>203200</xdr:colOff>
      <xdr:row>39</xdr:row>
      <xdr:rowOff>28194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67613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132080</xdr:rowOff>
    </xdr:from>
    <xdr:to>
      <xdr:col>68</xdr:col>
      <xdr:colOff>152400</xdr:colOff>
      <xdr:row>38</xdr:row>
      <xdr:rowOff>161036</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64718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8145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139192</xdr:rowOff>
    </xdr:from>
    <xdr:to>
      <xdr:col>81</xdr:col>
      <xdr:colOff>95250</xdr:colOff>
      <xdr:row>39</xdr:row>
      <xdr:rowOff>69342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155719</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168148</xdr:rowOff>
    </xdr:from>
    <xdr:to>
      <xdr:col>77</xdr:col>
      <xdr:colOff>95250</xdr:colOff>
      <xdr:row>39</xdr:row>
      <xdr:rowOff>98298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108475</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452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148844</xdr:rowOff>
    </xdr:from>
    <xdr:to>
      <xdr:col>73</xdr:col>
      <xdr:colOff>44450</xdr:colOff>
      <xdr:row>39</xdr:row>
      <xdr:rowOff>78994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89171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432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110236</xdr:rowOff>
    </xdr:from>
    <xdr:to>
      <xdr:col>68</xdr:col>
      <xdr:colOff>203200</xdr:colOff>
      <xdr:row>39</xdr:row>
      <xdr:rowOff>40386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6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50563</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81280</xdr:rowOff>
    </xdr:from>
    <xdr:to>
      <xdr:col>64</xdr:col>
      <xdr:colOff>152400</xdr:colOff>
      <xdr:row>39</xdr:row>
      <xdr:rowOff>11430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21607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の中でも低い水準で推移してきたが、平成２７年度から基金などの充当可能財源等が地方債残高などの将来負担額を上回ったため、比率がマイナス数値となっている。今後においては、公債費等の減額幅の減少や普通交付税の縮減に伴い、基金等からの財源投入が懸念されることから、事務事業評価に基づく事業の見直しなど、将来負担の軽減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鹿児島県さつま町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18,696
18,186
303.90
17,108,954
15,808,051
1,104,816
8,111,381
12,485,974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人件費が３</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と類似団体の中で高い水準にあるのは、消防業務と衛生処理業務を町単独で運営しているため、職員数が類似団体と比較して多いことが要因であり、行政サービスの提供方法の差異によるものといえる。今後においても、民間でも実施可能な業務については、指定管理者制度の導入や施設の譲渡等の検討も踏まえ、コスト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138430</xdr:rowOff>
    </xdr:from>
    <xdr:to>
      <xdr:col>24</xdr:col>
      <xdr:colOff>25400</xdr:colOff>
      <xdr:row>40</xdr:row>
      <xdr:rowOff>20320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8249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138430</xdr:rowOff>
    </xdr:from>
    <xdr:to>
      <xdr:col>19</xdr:col>
      <xdr:colOff>187325</xdr:colOff>
      <xdr:row>39</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824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85090</xdr:rowOff>
    </xdr:from>
    <xdr:to>
      <xdr:col>15</xdr:col>
      <xdr:colOff>98425</xdr:colOff>
      <xdr:row>39</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7716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85090</xdr:rowOff>
    </xdr:from>
    <xdr:to>
      <xdr:col>11</xdr:col>
      <xdr:colOff>9525</xdr:colOff>
      <xdr:row>41</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77164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140970</xdr:rowOff>
    </xdr:from>
    <xdr:to>
      <xdr:col>24</xdr:col>
      <xdr:colOff>76200</xdr:colOff>
      <xdr:row>40</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113047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87630</xdr:rowOff>
    </xdr:from>
    <xdr:to>
      <xdr:col>20</xdr:col>
      <xdr:colOff>38100</xdr:colOff>
      <xdr:row>40</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2557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6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102870</xdr:rowOff>
    </xdr:from>
    <xdr:to>
      <xdr:col>15</xdr:col>
      <xdr:colOff>149225</xdr:colOff>
      <xdr:row>40</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17797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34290</xdr:rowOff>
    </xdr:from>
    <xdr:to>
      <xdr:col>11</xdr:col>
      <xdr:colOff>60325</xdr:colOff>
      <xdr:row>39</xdr:row>
      <xdr:rowOff>135890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120667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0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129540</xdr:rowOff>
    </xdr:from>
    <xdr:to>
      <xdr:col>6</xdr:col>
      <xdr:colOff>171450</xdr:colOff>
      <xdr:row>41</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8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44467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物件費は１</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０</a:t>
          </a:r>
          <a:r>
            <a:rPr kumimoji="1" lang="ja-JP" altLang="ja-JP" sz="1100" b="0" i="0" baseline="0">
              <a:solidFill>
                <a:schemeClr val="dk1"/>
              </a:solidFill>
              <a:effectLst/>
              <a:latin typeface="+mn-lt"/>
              <a:ea typeface="+mn-ea"/>
              <a:cs typeface="+mn-cs"/>
            </a:rPr>
            <a:t>％と類似団体の中では低い水準にあるが、今後公共施設の維持管理経費の増大などが見込まれることから、公共施設等総合管理計画や個別施設計画の策定に基づき、計画的な施設の統廃合や民営化を含め、管理経費等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76200</xdr:rowOff>
    </xdr:from>
    <xdr:to>
      <xdr:col>82</xdr:col>
      <xdr:colOff>107950</xdr:colOff>
      <xdr:row>16</xdr:row>
      <xdr:rowOff>114300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19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82550</xdr:rowOff>
    </xdr:from>
    <xdr:to>
      <xdr:col>78</xdr:col>
      <xdr:colOff>69850</xdr:colOff>
      <xdr:row>16</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543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25400</xdr:rowOff>
    </xdr:from>
    <xdr:to>
      <xdr:col>73</xdr:col>
      <xdr:colOff>180975</xdr:colOff>
      <xdr:row>15</xdr:row>
      <xdr:rowOff>82550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257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25400</xdr:rowOff>
    </xdr:from>
    <xdr:to>
      <xdr:col>69</xdr:col>
      <xdr:colOff>92075</xdr:colOff>
      <xdr:row>14</xdr:row>
      <xdr:rowOff>114300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25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63500</xdr:rowOff>
    </xdr:from>
    <xdr:to>
      <xdr:col>82</xdr:col>
      <xdr:colOff>158750</xdr:colOff>
      <xdr:row>16</xdr:row>
      <xdr:rowOff>165100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80027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25400</xdr:rowOff>
    </xdr:from>
    <xdr:to>
      <xdr:col>78</xdr:col>
      <xdr:colOff>120650</xdr:colOff>
      <xdr:row>16</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137177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3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31750</xdr:rowOff>
    </xdr:from>
    <xdr:to>
      <xdr:col>74</xdr:col>
      <xdr:colOff>31750</xdr:colOff>
      <xdr:row>15</xdr:row>
      <xdr:rowOff>133350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143527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146050</xdr:rowOff>
    </xdr:from>
    <xdr:to>
      <xdr:col>69</xdr:col>
      <xdr:colOff>142875</xdr:colOff>
      <xdr:row>14</xdr:row>
      <xdr:rowOff>76200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7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86377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63500</xdr:rowOff>
    </xdr:from>
    <xdr:to>
      <xdr:col>65</xdr:col>
      <xdr:colOff>53975</xdr:colOff>
      <xdr:row>14</xdr:row>
      <xdr:rowOff>165100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扶助費が</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と類似団体の中でもやや高い水準にあるのは、少子高齢化が進行し、福祉サービスが充実・高度化する中で、制度に基づく教育・保育給付費、障害福祉サービス費、老人保護措置費等に加え、町の施策による特例加算等が要因となっている。今後においても資格審査等を適正に実施し、特別加算の見直し等により扶助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53522</xdr:rowOff>
    </xdr:from>
    <xdr:to>
      <xdr:col>24</xdr:col>
      <xdr:colOff>25400</xdr:colOff>
      <xdr:row>57</xdr:row>
      <xdr:rowOff>135165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2617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53522</xdr:rowOff>
    </xdr:from>
    <xdr:to>
      <xdr:col>19</xdr:col>
      <xdr:colOff>187325</xdr:colOff>
      <xdr:row>57</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26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282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58</xdr:row>
      <xdr:rowOff>29028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28200"/>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84365</xdr:rowOff>
    </xdr:from>
    <xdr:to>
      <xdr:col>24</xdr:col>
      <xdr:colOff>76200</xdr:colOff>
      <xdr:row>58</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56442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2722</xdr:rowOff>
    </xdr:from>
    <xdr:to>
      <xdr:col>20</xdr:col>
      <xdr:colOff>38100</xdr:colOff>
      <xdr:row>57</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89099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6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2722</xdr:rowOff>
    </xdr:from>
    <xdr:to>
      <xdr:col>15</xdr:col>
      <xdr:colOff>149225</xdr:colOff>
      <xdr:row>57</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その他では、１５．</a:t>
          </a:r>
          <a:r>
            <a:rPr lang="ja-JP" altLang="en-US" sz="1100" b="0" i="0" baseline="0">
              <a:solidFill>
                <a:schemeClr val="dk1"/>
              </a:solidFill>
              <a:effectLst/>
              <a:latin typeface="+mn-lt"/>
              <a:ea typeface="+mn-ea"/>
              <a:cs typeface="+mn-cs"/>
            </a:rPr>
            <a:t>４</a:t>
          </a:r>
          <a:r>
            <a:rPr lang="ja-JP" altLang="ja-JP" sz="1100" b="0" i="0" baseline="0">
              <a:solidFill>
                <a:schemeClr val="dk1"/>
              </a:solidFill>
              <a:effectLst/>
              <a:latin typeface="+mn-lt"/>
              <a:ea typeface="+mn-ea"/>
              <a:cs typeface="+mn-cs"/>
            </a:rPr>
            <a:t>％のうち繰出金が１</a:t>
          </a:r>
          <a:r>
            <a:rPr lang="ja-JP" altLang="en-US" sz="1100" b="0" i="0" baseline="0">
              <a:solidFill>
                <a:schemeClr val="dk1"/>
              </a:solidFill>
              <a:effectLst/>
              <a:latin typeface="+mn-lt"/>
              <a:ea typeface="+mn-ea"/>
              <a:cs typeface="+mn-cs"/>
            </a:rPr>
            <a:t>３</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７</a:t>
          </a:r>
          <a:r>
            <a:rPr lang="ja-JP" altLang="ja-JP" sz="1100" b="0" i="0" baseline="0">
              <a:solidFill>
                <a:schemeClr val="dk1"/>
              </a:solidFill>
              <a:effectLst/>
              <a:latin typeface="+mn-lt"/>
              <a:ea typeface="+mn-ea"/>
              <a:cs typeface="+mn-cs"/>
            </a:rPr>
            <a:t>％と大きな割合を占めているが、令和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年度においては維持補修費の増額が前年度比０．</a:t>
          </a:r>
          <a:r>
            <a:rPr lang="ja-JP" altLang="en-US" sz="1100" b="0" i="0" baseline="0">
              <a:solidFill>
                <a:schemeClr val="dk1"/>
              </a:solidFill>
              <a:effectLst/>
              <a:latin typeface="+mn-lt"/>
              <a:ea typeface="+mn-ea"/>
              <a:cs typeface="+mn-cs"/>
            </a:rPr>
            <a:t>７</a:t>
          </a:r>
          <a:r>
            <a:rPr lang="ja-JP" altLang="ja-JP" sz="1100" b="0" i="0" baseline="0">
              <a:solidFill>
                <a:schemeClr val="dk1"/>
              </a:solidFill>
              <a:effectLst/>
              <a:latin typeface="+mn-lt"/>
              <a:ea typeface="+mn-ea"/>
              <a:cs typeface="+mn-cs"/>
            </a:rPr>
            <a:t>％増の主な影響となっている。今後においては、特別会計についても財政健全化を図り、繰出基準に基づく適正な繰出に努める。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158750</xdr:rowOff>
    </xdr:from>
    <xdr:to>
      <xdr:col>82</xdr:col>
      <xdr:colOff>107950</xdr:colOff>
      <xdr:row>60</xdr:row>
      <xdr:rowOff>12700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74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133350</xdr:rowOff>
    </xdr:from>
    <xdr:to>
      <xdr:col>78</xdr:col>
      <xdr:colOff>69850</xdr:colOff>
      <xdr:row>60</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48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107950</xdr:rowOff>
    </xdr:from>
    <xdr:to>
      <xdr:col>73</xdr:col>
      <xdr:colOff>180975</xdr:colOff>
      <xdr:row>59</xdr:row>
      <xdr:rowOff>133350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23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107950</xdr:rowOff>
    </xdr:from>
    <xdr:to>
      <xdr:col>69</xdr:col>
      <xdr:colOff>92075</xdr:colOff>
      <xdr:row>60</xdr:row>
      <xdr:rowOff>88900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23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107950</xdr:rowOff>
    </xdr:from>
    <xdr:to>
      <xdr:col>82</xdr:col>
      <xdr:colOff>158750</xdr:colOff>
      <xdr:row>60</xdr:row>
      <xdr:rowOff>38100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80027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82550</xdr:rowOff>
    </xdr:from>
    <xdr:to>
      <xdr:col>74</xdr:col>
      <xdr:colOff>31750</xdr:colOff>
      <xdr:row>60</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57150</xdr:rowOff>
    </xdr:from>
    <xdr:to>
      <xdr:col>69</xdr:col>
      <xdr:colOff>142875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補助費等が５．５％と類似団体の中では最も低い水準にあるのは、消防・衛生処理施設等の運営を町単独で行っており、加入している一部事務組合に対する負担金等が少ないことが要因となっている。今後は、各種団体への補助要綱等の見直しや補助期間の設定など補助事業全体の見直し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149860</xdr:rowOff>
    </xdr:from>
    <xdr:to>
      <xdr:col>82</xdr:col>
      <xdr:colOff>107950</xdr:colOff>
      <xdr:row>34</xdr:row>
      <xdr:rowOff>149860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59791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145288</xdr:rowOff>
    </xdr:from>
    <xdr:to>
      <xdr:col>78</xdr:col>
      <xdr:colOff>69850</xdr:colOff>
      <xdr:row>34</xdr:row>
      <xdr:rowOff>149860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59745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113284</xdr:rowOff>
    </xdr:from>
    <xdr:to>
      <xdr:col>73</xdr:col>
      <xdr:colOff>180975</xdr:colOff>
      <xdr:row>34</xdr:row>
      <xdr:rowOff>145288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425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113284</xdr:rowOff>
    </xdr:from>
    <xdr:to>
      <xdr:col>69</xdr:col>
      <xdr:colOff>92075</xdr:colOff>
      <xdr:row>34</xdr:row>
      <xdr:rowOff>122428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425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99060</xdr:rowOff>
    </xdr:from>
    <xdr:to>
      <xdr:col>82</xdr:col>
      <xdr:colOff>158750</xdr:colOff>
      <xdr:row>35</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7637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3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99060</xdr:rowOff>
    </xdr:from>
    <xdr:to>
      <xdr:col>78</xdr:col>
      <xdr:colOff>120650</xdr:colOff>
      <xdr:row>35</xdr:row>
      <xdr:rowOff>29210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39387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69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94488</xdr:rowOff>
    </xdr:from>
    <xdr:to>
      <xdr:col>74</xdr:col>
      <xdr:colOff>31750</xdr:colOff>
      <xdr:row>35</xdr:row>
      <xdr:rowOff>24638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34815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62484</xdr:rowOff>
    </xdr:from>
    <xdr:to>
      <xdr:col>69</xdr:col>
      <xdr:colOff>142875</xdr:colOff>
      <xdr:row>34</xdr:row>
      <xdr:rowOff>164084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89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2811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6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71628</xdr:rowOff>
    </xdr:from>
    <xdr:to>
      <xdr:col>65</xdr:col>
      <xdr:colOff>53975</xdr:colOff>
      <xdr:row>35</xdr:row>
      <xdr:rowOff>1778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11955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6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公債費は、１</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０％と類似団体の中でも高い水準にある。これまで公債費負担適正化計画に基づく新規発行債の抑制により、公債費は大幅に減少してきているものの、依然として全国平均値よりも高い比率となっている。今後においても、計画に基づき公債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79</xdr:row>
      <xdr:rowOff>46989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500100"/>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46989</xdr:rowOff>
    </xdr:from>
    <xdr:to>
      <xdr:col>19</xdr:col>
      <xdr:colOff>187325</xdr:colOff>
      <xdr:row>79</xdr:row>
      <xdr:rowOff>147574</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591539"/>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56135</xdr:rowOff>
    </xdr:from>
    <xdr:to>
      <xdr:col>15</xdr:col>
      <xdr:colOff>98425</xdr:colOff>
      <xdr:row>79</xdr:row>
      <xdr:rowOff>147574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600685"/>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56135</xdr:rowOff>
    </xdr:from>
    <xdr:to>
      <xdr:col>11</xdr:col>
      <xdr:colOff>9525</xdr:colOff>
      <xdr:row>79</xdr:row>
      <xdr:rowOff>147574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600685"/>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167639</xdr:rowOff>
    </xdr:from>
    <xdr:to>
      <xdr:col>20</xdr:col>
      <xdr:colOff>38100</xdr:colOff>
      <xdr:row>79</xdr:row>
      <xdr:rowOff>97789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82566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2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96774</xdr:rowOff>
    </xdr:from>
    <xdr:to>
      <xdr:col>15</xdr:col>
      <xdr:colOff>149225</xdr:colOff>
      <xdr:row>80</xdr:row>
      <xdr:rowOff>26924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11701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2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5335</xdr:rowOff>
    </xdr:from>
    <xdr:to>
      <xdr:col>11</xdr:col>
      <xdr:colOff>60325</xdr:colOff>
      <xdr:row>79</xdr:row>
      <xdr:rowOff>106935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91712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63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96774</xdr:rowOff>
    </xdr:from>
    <xdr:to>
      <xdr:col>6</xdr:col>
      <xdr:colOff>171450</xdr:colOff>
      <xdr:row>80</xdr:row>
      <xdr:rowOff>26924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11701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2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年々扶助費が増加傾向にあり，経常収支比率を悪化させる要因となっている。今後においても，特別会計の財政健全化や物件費等の抑制等により経常経費の節減に努める。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28702</xdr:rowOff>
    </xdr:from>
    <xdr:to>
      <xdr:col>82</xdr:col>
      <xdr:colOff>107950</xdr:colOff>
      <xdr:row>77</xdr:row>
      <xdr:rowOff>88137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30352"/>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77</xdr:row>
      <xdr:rowOff>28702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572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106426</xdr:rowOff>
    </xdr:from>
    <xdr:to>
      <xdr:col>73</xdr:col>
      <xdr:colOff>180975</xdr:colOff>
      <xdr:row>76</xdr:row>
      <xdr:rowOff>127000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965176"/>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106426</xdr:rowOff>
    </xdr:from>
    <xdr:to>
      <xdr:col>69</xdr:col>
      <xdr:colOff>92075</xdr:colOff>
      <xdr:row>77</xdr:row>
      <xdr:rowOff>88137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65176"/>
          <a:ext cx="889000" cy="32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53864</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8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149352</xdr:rowOff>
    </xdr:from>
    <xdr:to>
      <xdr:col>78</xdr:col>
      <xdr:colOff>120650</xdr:colOff>
      <xdr:row>77</xdr:row>
      <xdr:rowOff>79502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89679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48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76200</xdr:rowOff>
    </xdr:from>
    <xdr:to>
      <xdr:col>74</xdr:col>
      <xdr:colOff>31750</xdr:colOff>
      <xdr:row>77</xdr:row>
      <xdr:rowOff>6350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16527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55626</xdr:rowOff>
    </xdr:from>
    <xdr:to>
      <xdr:col>69</xdr:col>
      <xdr:colOff>142875</xdr:colOff>
      <xdr:row>75</xdr:row>
      <xdr:rowOff>157226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167403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149114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鹿児島県さつま町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152843</xdr:rowOff>
    </xdr:from>
    <xdr:to>
      <xdr:col>29</xdr:col>
      <xdr:colOff>127000</xdr:colOff>
      <xdr:row>12</xdr:row>
      <xdr:rowOff>158754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086418"/>
          <a:ext cx="647700" cy="177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158754</xdr:rowOff>
    </xdr:from>
    <xdr:to>
      <xdr:col>26</xdr:col>
      <xdr:colOff>50800</xdr:colOff>
      <xdr:row>13</xdr:row>
      <xdr:rowOff>88312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263779"/>
          <a:ext cx="698500" cy="1010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73682</xdr:rowOff>
    </xdr:from>
    <xdr:to>
      <xdr:col>22</xdr:col>
      <xdr:colOff>114300</xdr:colOff>
      <xdr:row>13</xdr:row>
      <xdr:rowOff>88312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350157"/>
          <a:ext cx="698500" cy="14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73682</xdr:rowOff>
    </xdr:from>
    <xdr:to>
      <xdr:col>18</xdr:col>
      <xdr:colOff>177800</xdr:colOff>
      <xdr:row>13</xdr:row>
      <xdr:rowOff>74613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350157"/>
          <a:ext cx="698500" cy="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102043</xdr:rowOff>
    </xdr:from>
    <xdr:to>
      <xdr:col>29</xdr:col>
      <xdr:colOff>177800</xdr:colOff>
      <xdr:row>12</xdr:row>
      <xdr:rowOff>32193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035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48720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1982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107954</xdr:rowOff>
    </xdr:from>
    <xdr:to>
      <xdr:col>26</xdr:col>
      <xdr:colOff>101600</xdr:colOff>
      <xdr:row>13</xdr:row>
      <xdr:rowOff>38104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212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48281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19818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37512</xdr:rowOff>
    </xdr:from>
    <xdr:to>
      <xdr:col>22</xdr:col>
      <xdr:colOff>165100</xdr:colOff>
      <xdr:row>13</xdr:row>
      <xdr:rowOff>139112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3139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149289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082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22882</xdr:rowOff>
    </xdr:from>
    <xdr:to>
      <xdr:col>19</xdr:col>
      <xdr:colOff>38100</xdr:colOff>
      <xdr:row>13</xdr:row>
      <xdr:rowOff>124482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299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134659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06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23813</xdr:rowOff>
    </xdr:from>
    <xdr:to>
      <xdr:col>15</xdr:col>
      <xdr:colOff>101600</xdr:colOff>
      <xdr:row>13</xdr:row>
      <xdr:rowOff>125413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300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135590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069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110606</xdr:rowOff>
    </xdr:from>
    <xdr:to>
      <xdr:col>29</xdr:col>
      <xdr:colOff>127000</xdr:colOff>
      <xdr:row>36</xdr:row>
      <xdr:rowOff>133629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063856"/>
          <a:ext cx="647700" cy="23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118407</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71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67009</xdr:rowOff>
    </xdr:from>
    <xdr:to>
      <xdr:col>26</xdr:col>
      <xdr:colOff>50800</xdr:colOff>
      <xdr:row>36</xdr:row>
      <xdr:rowOff>110606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7020259"/>
          <a:ext cx="698500" cy="435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60347</xdr:rowOff>
    </xdr:from>
    <xdr:to>
      <xdr:col>22</xdr:col>
      <xdr:colOff>114300</xdr:colOff>
      <xdr:row>36</xdr:row>
      <xdr:rowOff>67009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3606800" y="7013597"/>
          <a:ext cx="698500" cy="6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60347</xdr:rowOff>
    </xdr:from>
    <xdr:to>
      <xdr:col>18</xdr:col>
      <xdr:colOff>177800</xdr:colOff>
      <xdr:row>37</xdr:row>
      <xdr:rowOff>37291</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013597"/>
          <a:ext cx="698500" cy="148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82829</xdr:rowOff>
    </xdr:from>
    <xdr:to>
      <xdr:col>29</xdr:col>
      <xdr:colOff>177800</xdr:colOff>
      <xdr:row>37</xdr:row>
      <xdr:rowOff>12979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036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270806</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881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59806</xdr:rowOff>
    </xdr:from>
    <xdr:to>
      <xdr:col>26</xdr:col>
      <xdr:colOff>101600</xdr:colOff>
      <xdr:row>36</xdr:row>
      <xdr:rowOff>161406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013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171583</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781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16209</xdr:rowOff>
    </xdr:from>
    <xdr:to>
      <xdr:col>22</xdr:col>
      <xdr:colOff>165100</xdr:colOff>
      <xdr:row>36</xdr:row>
      <xdr:rowOff>117809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969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127986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738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9547</xdr:rowOff>
    </xdr:from>
    <xdr:to>
      <xdr:col>19</xdr:col>
      <xdr:colOff>38100</xdr:colOff>
      <xdr:row>36</xdr:row>
      <xdr:rowOff>111147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962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121324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731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157941</xdr:rowOff>
    </xdr:from>
    <xdr:to>
      <xdr:col>15</xdr:col>
      <xdr:colOff>101600</xdr:colOff>
      <xdr:row>37</xdr:row>
      <xdr:rowOff>88091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111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269718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88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鹿児島県さつま町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18,696
18,186
303.90
17,108,954
15,808,051
1,104,816
8,111,381
12,485,974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29</xdr:row>
      <xdr:rowOff>154749</xdr:rowOff>
    </xdr:from>
    <xdr:to>
      <xdr:col>24</xdr:col>
      <xdr:colOff>63500</xdr:colOff>
      <xdr:row>31</xdr:row>
      <xdr:rowOff>9722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126799"/>
          <a:ext cx="838200" cy="19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9722</xdr:rowOff>
    </xdr:from>
    <xdr:to>
      <xdr:col>19</xdr:col>
      <xdr:colOff>177800</xdr:colOff>
      <xdr:row>31</xdr:row>
      <xdr:rowOff>13246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324672"/>
          <a:ext cx="889000" cy="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5683</xdr:rowOff>
    </xdr:from>
    <xdr:to>
      <xdr:col>15</xdr:col>
      <xdr:colOff>50800</xdr:colOff>
      <xdr:row>31</xdr:row>
      <xdr:rowOff>13246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320633"/>
          <a:ext cx="8890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161074</xdr:rowOff>
    </xdr:from>
    <xdr:to>
      <xdr:col>10</xdr:col>
      <xdr:colOff>114300</xdr:colOff>
      <xdr:row>31</xdr:row>
      <xdr:rowOff>5683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304574"/>
          <a:ext cx="889000" cy="1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29</xdr:row>
      <xdr:rowOff>103949</xdr:rowOff>
    </xdr:from>
    <xdr:to>
      <xdr:col>24</xdr:col>
      <xdr:colOff>114300</xdr:colOff>
      <xdr:row>30</xdr:row>
      <xdr:rowOff>34099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07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56976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029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130372</xdr:rowOff>
    </xdr:from>
    <xdr:to>
      <xdr:col>20</xdr:col>
      <xdr:colOff>38100</xdr:colOff>
      <xdr:row>31</xdr:row>
      <xdr:rowOff>60522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27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77049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049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133896</xdr:rowOff>
    </xdr:from>
    <xdr:to>
      <xdr:col>15</xdr:col>
      <xdr:colOff>101600</xdr:colOff>
      <xdr:row>31</xdr:row>
      <xdr:rowOff>64046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27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80573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052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126333</xdr:rowOff>
    </xdr:from>
    <xdr:to>
      <xdr:col>10</xdr:col>
      <xdr:colOff>165100</xdr:colOff>
      <xdr:row>31</xdr:row>
      <xdr:rowOff>56483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26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29</xdr:row>
      <xdr:rowOff>73010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045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110274</xdr:rowOff>
    </xdr:from>
    <xdr:to>
      <xdr:col>6</xdr:col>
      <xdr:colOff>38100</xdr:colOff>
      <xdr:row>31</xdr:row>
      <xdr:rowOff>40424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25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29</xdr:row>
      <xdr:rowOff>56951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029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110490</xdr:rowOff>
    </xdr:from>
    <xdr:to>
      <xdr:col>24</xdr:col>
      <xdr:colOff>63500</xdr:colOff>
      <xdr:row>55</xdr:row>
      <xdr:rowOff>4991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368790"/>
          <a:ext cx="8382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4991</xdr:rowOff>
    </xdr:from>
    <xdr:to>
      <xdr:col>19</xdr:col>
      <xdr:colOff>177800</xdr:colOff>
      <xdr:row>55</xdr:row>
      <xdr:rowOff>72339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34741"/>
          <a:ext cx="889000" cy="6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72339</xdr:rowOff>
    </xdr:from>
    <xdr:to>
      <xdr:col>15</xdr:col>
      <xdr:colOff>50800</xdr:colOff>
      <xdr:row>56</xdr:row>
      <xdr:rowOff>40907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02089"/>
          <a:ext cx="889000" cy="14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40907</xdr:rowOff>
    </xdr:from>
    <xdr:to>
      <xdr:col>10</xdr:col>
      <xdr:colOff>114300</xdr:colOff>
      <xdr:row>56</xdr:row>
      <xdr:rowOff>57315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42107"/>
          <a:ext cx="8890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59690</xdr:rowOff>
    </xdr:from>
    <xdr:to>
      <xdr:col>24</xdr:col>
      <xdr:colOff>114300</xdr:colOff>
      <xdr:row>54</xdr:row>
      <xdr:rowOff>161290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31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82567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16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125641</xdr:rowOff>
    </xdr:from>
    <xdr:to>
      <xdr:col>20</xdr:col>
      <xdr:colOff>38100</xdr:colOff>
      <xdr:row>55</xdr:row>
      <xdr:rowOff>55791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8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72318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15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21539</xdr:rowOff>
    </xdr:from>
    <xdr:to>
      <xdr:col>15</xdr:col>
      <xdr:colOff>101600</xdr:colOff>
      <xdr:row>55</xdr:row>
      <xdr:rowOff>123139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5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139666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2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161557</xdr:rowOff>
    </xdr:from>
    <xdr:to>
      <xdr:col>10</xdr:col>
      <xdr:colOff>165100</xdr:colOff>
      <xdr:row>56</xdr:row>
      <xdr:rowOff>91707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9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82834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8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6515</xdr:rowOff>
    </xdr:from>
    <xdr:to>
      <xdr:col>6</xdr:col>
      <xdr:colOff>38100</xdr:colOff>
      <xdr:row>56</xdr:row>
      <xdr:rowOff>108115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0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124642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8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117011</xdr:rowOff>
    </xdr:from>
    <xdr:to>
      <xdr:col>24</xdr:col>
      <xdr:colOff>63500</xdr:colOff>
      <xdr:row>76</xdr:row>
      <xdr:rowOff>119526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975761"/>
          <a:ext cx="838200" cy="17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119526</xdr:rowOff>
    </xdr:from>
    <xdr:to>
      <xdr:col>19</xdr:col>
      <xdr:colOff>177800</xdr:colOff>
      <xdr:row>77</xdr:row>
      <xdr:rowOff>6026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49726"/>
          <a:ext cx="889000" cy="5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6026</xdr:rowOff>
    </xdr:from>
    <xdr:to>
      <xdr:col>15</xdr:col>
      <xdr:colOff>50800</xdr:colOff>
      <xdr:row>77</xdr:row>
      <xdr:rowOff>13799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07676"/>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129699</xdr:rowOff>
    </xdr:from>
    <xdr:to>
      <xdr:col>10</xdr:col>
      <xdr:colOff>114300</xdr:colOff>
      <xdr:row>77</xdr:row>
      <xdr:rowOff>13799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159899"/>
          <a:ext cx="889000" cy="5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66211</xdr:rowOff>
    </xdr:from>
    <xdr:to>
      <xdr:col>24</xdr:col>
      <xdr:colOff>114300</xdr:colOff>
      <xdr:row>75</xdr:row>
      <xdr:rowOff>167811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2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89088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776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68726</xdr:rowOff>
    </xdr:from>
    <xdr:to>
      <xdr:col>20</xdr:col>
      <xdr:colOff>38100</xdr:colOff>
      <xdr:row>76</xdr:row>
      <xdr:rowOff>170326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9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161453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19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126676</xdr:rowOff>
    </xdr:from>
    <xdr:to>
      <xdr:col>15</xdr:col>
      <xdr:colOff>101600</xdr:colOff>
      <xdr:row>77</xdr:row>
      <xdr:rowOff>56826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47953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4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134449</xdr:rowOff>
    </xdr:from>
    <xdr:to>
      <xdr:col>10</xdr:col>
      <xdr:colOff>165100</xdr:colOff>
      <xdr:row>77</xdr:row>
      <xdr:rowOff>64599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6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55726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5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78899</xdr:rowOff>
    </xdr:from>
    <xdr:to>
      <xdr:col>6</xdr:col>
      <xdr:colOff>38100</xdr:colOff>
      <xdr:row>77</xdr:row>
      <xdr:rowOff>9049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0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176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0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4304</xdr:rowOff>
    </xdr:from>
    <xdr:to>
      <xdr:col>24</xdr:col>
      <xdr:colOff>63500</xdr:colOff>
      <xdr:row>91</xdr:row>
      <xdr:rowOff>17579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606254"/>
          <a:ext cx="838200" cy="1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17579</xdr:rowOff>
    </xdr:from>
    <xdr:to>
      <xdr:col>19</xdr:col>
      <xdr:colOff>177800</xdr:colOff>
      <xdr:row>93</xdr:row>
      <xdr:rowOff>50498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619529"/>
          <a:ext cx="889000" cy="37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101606</xdr:rowOff>
    </xdr:from>
    <xdr:to>
      <xdr:col>15</xdr:col>
      <xdr:colOff>50800</xdr:colOff>
      <xdr:row>93</xdr:row>
      <xdr:rowOff>50498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703556"/>
          <a:ext cx="889000" cy="29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101606</xdr:rowOff>
    </xdr:from>
    <xdr:to>
      <xdr:col>10</xdr:col>
      <xdr:colOff>114300</xdr:colOff>
      <xdr:row>94</xdr:row>
      <xdr:rowOff>70369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703556"/>
          <a:ext cx="889000" cy="48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97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124954</xdr:rowOff>
    </xdr:from>
    <xdr:to>
      <xdr:col>24</xdr:col>
      <xdr:colOff>114300</xdr:colOff>
      <xdr:row>91</xdr:row>
      <xdr:rowOff>55104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55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77981</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50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138229</xdr:rowOff>
    </xdr:from>
    <xdr:to>
      <xdr:col>20</xdr:col>
      <xdr:colOff>38100</xdr:colOff>
      <xdr:row>91</xdr:row>
      <xdr:rowOff>68379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56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84906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34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171148</xdr:rowOff>
    </xdr:from>
    <xdr:to>
      <xdr:col>15</xdr:col>
      <xdr:colOff>101600</xdr:colOff>
      <xdr:row>93</xdr:row>
      <xdr:rowOff>101298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9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117825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719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50806</xdr:rowOff>
    </xdr:from>
    <xdr:to>
      <xdr:col>10</xdr:col>
      <xdr:colOff>165100</xdr:colOff>
      <xdr:row>91</xdr:row>
      <xdr:rowOff>152406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65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168933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42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19569</xdr:rowOff>
    </xdr:from>
    <xdr:to>
      <xdr:col>6</xdr:col>
      <xdr:colOff>38100</xdr:colOff>
      <xdr:row>94</xdr:row>
      <xdr:rowOff>121169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13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137696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911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129262</xdr:rowOff>
    </xdr:from>
    <xdr:to>
      <xdr:col>55</xdr:col>
      <xdr:colOff>0</xdr:colOff>
      <xdr:row>37</xdr:row>
      <xdr:rowOff>13133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301462"/>
          <a:ext cx="8382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129262</xdr:rowOff>
    </xdr:from>
    <xdr:to>
      <xdr:col>50</xdr:col>
      <xdr:colOff>114300</xdr:colOff>
      <xdr:row>36</xdr:row>
      <xdr:rowOff>154216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301462"/>
          <a:ext cx="889000" cy="2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154216</xdr:rowOff>
    </xdr:from>
    <xdr:to>
      <xdr:col>45</xdr:col>
      <xdr:colOff>177800</xdr:colOff>
      <xdr:row>37</xdr:row>
      <xdr:rowOff>29076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26416"/>
          <a:ext cx="889000" cy="4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31302</xdr:rowOff>
    </xdr:from>
    <xdr:to>
      <xdr:col>41</xdr:col>
      <xdr:colOff>50800</xdr:colOff>
      <xdr:row>37</xdr:row>
      <xdr:rowOff>29076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860602"/>
          <a:ext cx="889000" cy="51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133783</xdr:rowOff>
    </xdr:from>
    <xdr:to>
      <xdr:col>55</xdr:col>
      <xdr:colOff>50800</xdr:colOff>
      <xdr:row>37</xdr:row>
      <xdr:rowOff>63933</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0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112210</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8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78462</xdr:rowOff>
    </xdr:from>
    <xdr:to>
      <xdr:col>50</xdr:col>
      <xdr:colOff>165100</xdr:colOff>
      <xdr:row>37</xdr:row>
      <xdr:rowOff>8612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5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25139</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02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103416</xdr:rowOff>
    </xdr:from>
    <xdr:to>
      <xdr:col>46</xdr:col>
      <xdr:colOff>38100</xdr:colOff>
      <xdr:row>37</xdr:row>
      <xdr:rowOff>33566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7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50093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05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149726</xdr:rowOff>
    </xdr:from>
    <xdr:to>
      <xdr:col>41</xdr:col>
      <xdr:colOff>101600</xdr:colOff>
      <xdr:row>37</xdr:row>
      <xdr:rowOff>79876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2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71003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1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151952</xdr:rowOff>
    </xdr:from>
    <xdr:to>
      <xdr:col>36</xdr:col>
      <xdr:colOff>165100</xdr:colOff>
      <xdr:row>34</xdr:row>
      <xdr:rowOff>82102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80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98629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585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138771</xdr:rowOff>
    </xdr:from>
    <xdr:to>
      <xdr:col>55</xdr:col>
      <xdr:colOff>0</xdr:colOff>
      <xdr:row>52</xdr:row>
      <xdr:rowOff>161440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054171"/>
          <a:ext cx="83820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161440</xdr:rowOff>
    </xdr:from>
    <xdr:to>
      <xdr:col>50</xdr:col>
      <xdr:colOff>114300</xdr:colOff>
      <xdr:row>55</xdr:row>
      <xdr:rowOff>111620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076840"/>
          <a:ext cx="889000" cy="46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169204</xdr:rowOff>
    </xdr:from>
    <xdr:to>
      <xdr:col>45</xdr:col>
      <xdr:colOff>177800</xdr:colOff>
      <xdr:row>55</xdr:row>
      <xdr:rowOff>111620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084604"/>
          <a:ext cx="889000" cy="45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169204</xdr:rowOff>
    </xdr:from>
    <xdr:to>
      <xdr:col>41</xdr:col>
      <xdr:colOff>50800</xdr:colOff>
      <xdr:row>54</xdr:row>
      <xdr:rowOff>150208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084604"/>
          <a:ext cx="889000" cy="32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87971</xdr:rowOff>
    </xdr:from>
    <xdr:to>
      <xdr:col>55</xdr:col>
      <xdr:colOff>50800</xdr:colOff>
      <xdr:row>53</xdr:row>
      <xdr:rowOff>18121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00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110848</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8854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110640</xdr:rowOff>
    </xdr:from>
    <xdr:to>
      <xdr:col>50</xdr:col>
      <xdr:colOff>165100</xdr:colOff>
      <xdr:row>53</xdr:row>
      <xdr:rowOff>40790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0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57317</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8801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60820</xdr:rowOff>
    </xdr:from>
    <xdr:to>
      <xdr:col>46</xdr:col>
      <xdr:colOff>38100</xdr:colOff>
      <xdr:row>55</xdr:row>
      <xdr:rowOff>162420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49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7497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26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118404</xdr:rowOff>
    </xdr:from>
    <xdr:to>
      <xdr:col>41</xdr:col>
      <xdr:colOff>101600</xdr:colOff>
      <xdr:row>53</xdr:row>
      <xdr:rowOff>48554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03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65081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8809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99408</xdr:rowOff>
    </xdr:from>
    <xdr:to>
      <xdr:col>36</xdr:col>
      <xdr:colOff>165100</xdr:colOff>
      <xdr:row>55</xdr:row>
      <xdr:rowOff>29558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35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46085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13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133648</xdr:rowOff>
    </xdr:from>
    <xdr:to>
      <xdr:col>55</xdr:col>
      <xdr:colOff>0</xdr:colOff>
      <xdr:row>77</xdr:row>
      <xdr:rowOff>20219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2992398"/>
          <a:ext cx="838200" cy="22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133648</xdr:rowOff>
    </xdr:from>
    <xdr:to>
      <xdr:col>50</xdr:col>
      <xdr:colOff>114300</xdr:colOff>
      <xdr:row>77</xdr:row>
      <xdr:rowOff>156192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2992398"/>
          <a:ext cx="889000" cy="36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88608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4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8461</xdr:rowOff>
    </xdr:from>
    <xdr:to>
      <xdr:col>45</xdr:col>
      <xdr:colOff>177800</xdr:colOff>
      <xdr:row>77</xdr:row>
      <xdr:rowOff>156192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2867211"/>
          <a:ext cx="889000" cy="49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8461</xdr:rowOff>
    </xdr:from>
    <xdr:to>
      <xdr:col>41</xdr:col>
      <xdr:colOff>50800</xdr:colOff>
      <xdr:row>76</xdr:row>
      <xdr:rowOff>162201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2867211"/>
          <a:ext cx="889000" cy="32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160182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140869</xdr:rowOff>
    </xdr:from>
    <xdr:to>
      <xdr:col>55</xdr:col>
      <xdr:colOff>50800</xdr:colOff>
      <xdr:row>77</xdr:row>
      <xdr:rowOff>71019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17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163746</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02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82848</xdr:rowOff>
    </xdr:from>
    <xdr:to>
      <xdr:col>50</xdr:col>
      <xdr:colOff>165100</xdr:colOff>
      <xdr:row>76</xdr:row>
      <xdr:rowOff>12998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294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29525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71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105392</xdr:rowOff>
    </xdr:from>
    <xdr:to>
      <xdr:col>46</xdr:col>
      <xdr:colOff>38100</xdr:colOff>
      <xdr:row>78</xdr:row>
      <xdr:rowOff>35542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0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52069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08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129111</xdr:rowOff>
    </xdr:from>
    <xdr:to>
      <xdr:col>41</xdr:col>
      <xdr:colOff>101600</xdr:colOff>
      <xdr:row>75</xdr:row>
      <xdr:rowOff>59261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281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75788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59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111401</xdr:rowOff>
    </xdr:from>
    <xdr:to>
      <xdr:col>36</xdr:col>
      <xdr:colOff>165100</xdr:colOff>
      <xdr:row>77</xdr:row>
      <xdr:rowOff>41551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14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58078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91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64402</xdr:rowOff>
    </xdr:from>
    <xdr:to>
      <xdr:col>55</xdr:col>
      <xdr:colOff>0</xdr:colOff>
      <xdr:row>95</xdr:row>
      <xdr:rowOff>91784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009252"/>
          <a:ext cx="838200" cy="37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91784</xdr:rowOff>
    </xdr:from>
    <xdr:to>
      <xdr:col>50</xdr:col>
      <xdr:colOff>114300</xdr:colOff>
      <xdr:row>96</xdr:row>
      <xdr:rowOff>34634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37953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121882</xdr:rowOff>
    </xdr:from>
    <xdr:to>
      <xdr:col>45</xdr:col>
      <xdr:colOff>177800</xdr:colOff>
      <xdr:row>96</xdr:row>
      <xdr:rowOff>34634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409632"/>
          <a:ext cx="889000" cy="8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121882</xdr:rowOff>
    </xdr:from>
    <xdr:to>
      <xdr:col>41</xdr:col>
      <xdr:colOff>50800</xdr:colOff>
      <xdr:row>96</xdr:row>
      <xdr:rowOff>30214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409632"/>
          <a:ext cx="889000" cy="7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6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13602</xdr:rowOff>
    </xdr:from>
    <xdr:to>
      <xdr:col>55</xdr:col>
      <xdr:colOff>50800</xdr:colOff>
      <xdr:row>93</xdr:row>
      <xdr:rowOff>115202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595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36479</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580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40984</xdr:rowOff>
    </xdr:from>
    <xdr:to>
      <xdr:col>50</xdr:col>
      <xdr:colOff>165100</xdr:colOff>
      <xdr:row>95</xdr:row>
      <xdr:rowOff>142584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3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159111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10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155284</xdr:rowOff>
    </xdr:from>
    <xdr:to>
      <xdr:col>46</xdr:col>
      <xdr:colOff>38100</xdr:colOff>
      <xdr:row>96</xdr:row>
      <xdr:rowOff>85434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4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101961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21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71082</xdr:rowOff>
    </xdr:from>
    <xdr:to>
      <xdr:col>41</xdr:col>
      <xdr:colOff>101600</xdr:colOff>
      <xdr:row>96</xdr:row>
      <xdr:rowOff>1232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35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17759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13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150864</xdr:rowOff>
    </xdr:from>
    <xdr:to>
      <xdr:col>36</xdr:col>
      <xdr:colOff>165100</xdr:colOff>
      <xdr:row>96</xdr:row>
      <xdr:rowOff>81014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43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97541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21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68524</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6069274"/>
          <a:ext cx="1269" cy="716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134172</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20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15201</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84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68524</xdr:rowOff>
    </xdr:from>
    <xdr:to>
      <xdr:col>86</xdr:col>
      <xdr:colOff>25400</xdr:colOff>
      <xdr:row>35</xdr:row>
      <xdr:rowOff>68524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06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43721</xdr:rowOff>
    </xdr:from>
    <xdr:to>
      <xdr:col>85</xdr:col>
      <xdr:colOff>127000</xdr:colOff>
      <xdr:row>35</xdr:row>
      <xdr:rowOff>68524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5358671"/>
          <a:ext cx="838200" cy="71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7173</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693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28746</xdr:rowOff>
    </xdr:from>
    <xdr:to>
      <xdr:col>85</xdr:col>
      <xdr:colOff>177800</xdr:colOff>
      <xdr:row>39</xdr:row>
      <xdr:rowOff>130346</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7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99385</xdr:rowOff>
    </xdr:from>
    <xdr:to>
      <xdr:col>81</xdr:col>
      <xdr:colOff>50800</xdr:colOff>
      <xdr:row>31</xdr:row>
      <xdr:rowOff>43721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5242885"/>
          <a:ext cx="889000" cy="11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170380</xdr:rowOff>
    </xdr:from>
    <xdr:to>
      <xdr:col>81</xdr:col>
      <xdr:colOff>101600</xdr:colOff>
      <xdr:row>39</xdr:row>
      <xdr:rowOff>100530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91657</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77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99385</xdr:rowOff>
    </xdr:from>
    <xdr:to>
      <xdr:col>76</xdr:col>
      <xdr:colOff>114300</xdr:colOff>
      <xdr:row>33</xdr:row>
      <xdr:rowOff>163670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5242885"/>
          <a:ext cx="889000" cy="57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4514</xdr:rowOff>
    </xdr:from>
    <xdr:to>
      <xdr:col>76</xdr:col>
      <xdr:colOff>165100</xdr:colOff>
      <xdr:row>39</xdr:row>
      <xdr:rowOff>106114</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97241</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78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163670</xdr:rowOff>
    </xdr:from>
    <xdr:to>
      <xdr:col>71</xdr:col>
      <xdr:colOff>177800</xdr:colOff>
      <xdr:row>37</xdr:row>
      <xdr:rowOff>129527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5821520"/>
          <a:ext cx="889000" cy="65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162623</xdr:rowOff>
    </xdr:from>
    <xdr:to>
      <xdr:col>72</xdr:col>
      <xdr:colOff>38100</xdr:colOff>
      <xdr:row>39</xdr:row>
      <xdr:rowOff>92773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7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83900</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77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157137</xdr:rowOff>
    </xdr:from>
    <xdr:to>
      <xdr:col>67</xdr:col>
      <xdr:colOff>101600</xdr:colOff>
      <xdr:row>39</xdr:row>
      <xdr:rowOff>87287</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7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78414</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76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17724</xdr:rowOff>
    </xdr:from>
    <xdr:to>
      <xdr:col>85</xdr:col>
      <xdr:colOff>177800</xdr:colOff>
      <xdr:row>35</xdr:row>
      <xdr:rowOff>119324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01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142201</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597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164371</xdr:rowOff>
    </xdr:from>
    <xdr:to>
      <xdr:col>81</xdr:col>
      <xdr:colOff>101600</xdr:colOff>
      <xdr:row>31</xdr:row>
      <xdr:rowOff>94521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530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29</xdr:row>
      <xdr:rowOff>111048</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508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30</xdr:row>
      <xdr:rowOff>48585</xdr:rowOff>
    </xdr:from>
    <xdr:to>
      <xdr:col>76</xdr:col>
      <xdr:colOff>165100</xdr:colOff>
      <xdr:row>30</xdr:row>
      <xdr:rowOff>150185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519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28</xdr:row>
      <xdr:rowOff>166712</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496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112870</xdr:rowOff>
    </xdr:from>
    <xdr:to>
      <xdr:col>72</xdr:col>
      <xdr:colOff>38100</xdr:colOff>
      <xdr:row>34</xdr:row>
      <xdr:rowOff>43020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57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59547</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554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78727</xdr:rowOff>
    </xdr:from>
    <xdr:to>
      <xdr:col>67</xdr:col>
      <xdr:colOff>101600</xdr:colOff>
      <xdr:row>38</xdr:row>
      <xdr:rowOff>8877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42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25404</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19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102971</xdr:rowOff>
    </xdr:from>
    <xdr:to>
      <xdr:col>85</xdr:col>
      <xdr:colOff>127000</xdr:colOff>
      <xdr:row>71</xdr:row>
      <xdr:rowOff>117545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2275921"/>
          <a:ext cx="838200" cy="1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28505</xdr:rowOff>
    </xdr:from>
    <xdr:to>
      <xdr:col>81</xdr:col>
      <xdr:colOff>50800</xdr:colOff>
      <xdr:row>71</xdr:row>
      <xdr:rowOff>102971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592300" y="12201455"/>
          <a:ext cx="889000" cy="74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28505</xdr:rowOff>
    </xdr:from>
    <xdr:to>
      <xdr:col>76</xdr:col>
      <xdr:colOff>114300</xdr:colOff>
      <xdr:row>71</xdr:row>
      <xdr:rowOff>73978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201455"/>
          <a:ext cx="889000" cy="4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73978</xdr:rowOff>
    </xdr:from>
    <xdr:to>
      <xdr:col>71</xdr:col>
      <xdr:colOff>177800</xdr:colOff>
      <xdr:row>71</xdr:row>
      <xdr:rowOff>119602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246928"/>
          <a:ext cx="889000" cy="4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66745</xdr:rowOff>
    </xdr:from>
    <xdr:to>
      <xdr:col>85</xdr:col>
      <xdr:colOff>177800</xdr:colOff>
      <xdr:row>71</xdr:row>
      <xdr:rowOff>168345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23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89622</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09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52171</xdr:rowOff>
    </xdr:from>
    <xdr:to>
      <xdr:col>81</xdr:col>
      <xdr:colOff>101600</xdr:colOff>
      <xdr:row>71</xdr:row>
      <xdr:rowOff>153771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22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170298</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00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149155</xdr:rowOff>
    </xdr:from>
    <xdr:to>
      <xdr:col>76</xdr:col>
      <xdr:colOff>165100</xdr:colOff>
      <xdr:row>71</xdr:row>
      <xdr:rowOff>79305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15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95832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192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23178</xdr:rowOff>
    </xdr:from>
    <xdr:to>
      <xdr:col>72</xdr:col>
      <xdr:colOff>38100</xdr:colOff>
      <xdr:row>71</xdr:row>
      <xdr:rowOff>124778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19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141305</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197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68802</xdr:rowOff>
    </xdr:from>
    <xdr:to>
      <xdr:col>67</xdr:col>
      <xdr:colOff>101600</xdr:colOff>
      <xdr:row>71</xdr:row>
      <xdr:rowOff>170402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24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15479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01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59572</xdr:rowOff>
    </xdr:from>
    <xdr:to>
      <xdr:col>85</xdr:col>
      <xdr:colOff>127000</xdr:colOff>
      <xdr:row>97</xdr:row>
      <xdr:rowOff>77274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690222"/>
          <a:ext cx="838200" cy="1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59572</xdr:rowOff>
    </xdr:from>
    <xdr:to>
      <xdr:col>81</xdr:col>
      <xdr:colOff>50800</xdr:colOff>
      <xdr:row>97</xdr:row>
      <xdr:rowOff>68459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690222"/>
          <a:ext cx="889000" cy="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32263</xdr:rowOff>
    </xdr:from>
    <xdr:to>
      <xdr:col>76</xdr:col>
      <xdr:colOff>114300</xdr:colOff>
      <xdr:row>97</xdr:row>
      <xdr:rowOff>68459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662913"/>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32263</xdr:rowOff>
    </xdr:from>
    <xdr:to>
      <xdr:col>71</xdr:col>
      <xdr:colOff>177800</xdr:colOff>
      <xdr:row>97</xdr:row>
      <xdr:rowOff>159502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662913"/>
          <a:ext cx="889000" cy="12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26474</xdr:rowOff>
    </xdr:from>
    <xdr:to>
      <xdr:col>85</xdr:col>
      <xdr:colOff>177800</xdr:colOff>
      <xdr:row>97</xdr:row>
      <xdr:rowOff>128074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65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49351</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50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8772</xdr:rowOff>
    </xdr:from>
    <xdr:to>
      <xdr:col>81</xdr:col>
      <xdr:colOff>101600</xdr:colOff>
      <xdr:row>97</xdr:row>
      <xdr:rowOff>110372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63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126899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41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17659</xdr:rowOff>
    </xdr:from>
    <xdr:to>
      <xdr:col>76</xdr:col>
      <xdr:colOff>165100</xdr:colOff>
      <xdr:row>97</xdr:row>
      <xdr:rowOff>119259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64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135786</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42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152913</xdr:rowOff>
    </xdr:from>
    <xdr:to>
      <xdr:col>72</xdr:col>
      <xdr:colOff>38100</xdr:colOff>
      <xdr:row>97</xdr:row>
      <xdr:rowOff>83063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6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99590</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3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108702</xdr:rowOff>
    </xdr:from>
    <xdr:to>
      <xdr:col>67</xdr:col>
      <xdr:colOff>101600</xdr:colOff>
      <xdr:row>98</xdr:row>
      <xdr:rowOff>38852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73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55379</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1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84227</xdr:rowOff>
    </xdr:from>
    <xdr:to>
      <xdr:col>116</xdr:col>
      <xdr:colOff>63500</xdr:colOff>
      <xdr:row>38</xdr:row>
      <xdr:rowOff>100381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599327"/>
          <a:ext cx="8382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100381</xdr:rowOff>
    </xdr:from>
    <xdr:to>
      <xdr:col>111</xdr:col>
      <xdr:colOff>177800</xdr:colOff>
      <xdr:row>38</xdr:row>
      <xdr:rowOff>104724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615481"/>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104724</xdr:rowOff>
    </xdr:from>
    <xdr:to>
      <xdr:col>107</xdr:col>
      <xdr:colOff>50800</xdr:colOff>
      <xdr:row>38</xdr:row>
      <xdr:rowOff>116611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619824"/>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114097</xdr:rowOff>
    </xdr:from>
    <xdr:to>
      <xdr:col>102</xdr:col>
      <xdr:colOff>114300</xdr:colOff>
      <xdr:row>38</xdr:row>
      <xdr:rowOff>116611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629197"/>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33427</xdr:rowOff>
    </xdr:from>
    <xdr:to>
      <xdr:col>116</xdr:col>
      <xdr:colOff>114300</xdr:colOff>
      <xdr:row>38</xdr:row>
      <xdr:rowOff>135027</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54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11854</xdr:rowOff>
    </xdr:from>
    <xdr:ext cx="469744"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2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49581</xdr:rowOff>
    </xdr:from>
    <xdr:to>
      <xdr:col>112</xdr:col>
      <xdr:colOff>38100</xdr:colOff>
      <xdr:row>38</xdr:row>
      <xdr:rowOff>151181</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56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142308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657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53924</xdr:rowOff>
    </xdr:from>
    <xdr:to>
      <xdr:col>107</xdr:col>
      <xdr:colOff>101600</xdr:colOff>
      <xdr:row>38</xdr:row>
      <xdr:rowOff>155524</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5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146651</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661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65811</xdr:rowOff>
    </xdr:from>
    <xdr:to>
      <xdr:col>102</xdr:col>
      <xdr:colOff>165100</xdr:colOff>
      <xdr:row>38</xdr:row>
      <xdr:rowOff>167411</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58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158538</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67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63297</xdr:rowOff>
    </xdr:from>
    <xdr:to>
      <xdr:col>98</xdr:col>
      <xdr:colOff>38100</xdr:colOff>
      <xdr:row>38</xdr:row>
      <xdr:rowOff>164897</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57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156024</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67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45403</xdr:rowOff>
    </xdr:from>
    <xdr:to>
      <xdr:col>116</xdr:col>
      <xdr:colOff>63500</xdr:colOff>
      <xdr:row>71</xdr:row>
      <xdr:rowOff>60627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218353"/>
          <a:ext cx="838200" cy="1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60627</xdr:rowOff>
    </xdr:from>
    <xdr:to>
      <xdr:col>111</xdr:col>
      <xdr:colOff>177800</xdr:colOff>
      <xdr:row>71</xdr:row>
      <xdr:rowOff>83853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233577"/>
          <a:ext cx="889000" cy="2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68857</xdr:rowOff>
    </xdr:from>
    <xdr:to>
      <xdr:col>107</xdr:col>
      <xdr:colOff>50800</xdr:colOff>
      <xdr:row>71</xdr:row>
      <xdr:rowOff>83853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2241807"/>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68857</xdr:rowOff>
    </xdr:from>
    <xdr:to>
      <xdr:col>102</xdr:col>
      <xdr:colOff>114300</xdr:colOff>
      <xdr:row>71</xdr:row>
      <xdr:rowOff>96403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241807"/>
          <a:ext cx="88900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166053</xdr:rowOff>
    </xdr:from>
    <xdr:to>
      <xdr:col>116</xdr:col>
      <xdr:colOff>114300</xdr:colOff>
      <xdr:row>71</xdr:row>
      <xdr:rowOff>96203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16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119080</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12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9827</xdr:rowOff>
    </xdr:from>
    <xdr:to>
      <xdr:col>112</xdr:col>
      <xdr:colOff>38100</xdr:colOff>
      <xdr:row>71</xdr:row>
      <xdr:rowOff>111427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18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127954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195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33053</xdr:rowOff>
    </xdr:from>
    <xdr:to>
      <xdr:col>107</xdr:col>
      <xdr:colOff>101600</xdr:colOff>
      <xdr:row>71</xdr:row>
      <xdr:rowOff>134653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20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151180</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198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18057</xdr:rowOff>
    </xdr:from>
    <xdr:to>
      <xdr:col>102</xdr:col>
      <xdr:colOff>165100</xdr:colOff>
      <xdr:row>71</xdr:row>
      <xdr:rowOff>119657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19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136184</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196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45603</xdr:rowOff>
    </xdr:from>
    <xdr:to>
      <xdr:col>98</xdr:col>
      <xdr:colOff>38100</xdr:colOff>
      <xdr:row>71</xdr:row>
      <xdr:rowOff>147203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21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163730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199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歳出決算総額は住民一人当たり</a:t>
          </a:r>
          <a:r>
            <a:rPr kumimoji="1" lang="ja-JP" altLang="en-US" sz="1100" b="0" i="0" baseline="0">
              <a:solidFill>
                <a:schemeClr val="dk1"/>
              </a:solidFill>
              <a:effectLst/>
              <a:latin typeface="+mn-lt"/>
              <a:ea typeface="+mn-ea"/>
              <a:cs typeface="+mn-cs"/>
            </a:rPr>
            <a:t>８４６</a:t>
          </a:r>
          <a:r>
            <a:rPr kumimoji="1" lang="ja-JP" altLang="ja-JP" sz="1100" b="0" i="0" baseline="0">
              <a:solidFill>
                <a:schemeClr val="dk1"/>
              </a:solidFill>
              <a:effectLst/>
              <a:latin typeface="+mn-lt"/>
              <a:ea typeface="+mn-ea"/>
              <a:cs typeface="+mn-cs"/>
            </a:rPr>
            <a:t>千円で</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主な構成項目では扶助費で１</a:t>
          </a:r>
          <a:r>
            <a:rPr kumimoji="1" lang="ja-JP" altLang="en-US" sz="1100" b="0" i="0" baseline="0">
              <a:solidFill>
                <a:schemeClr val="dk1"/>
              </a:solidFill>
              <a:effectLst/>
              <a:latin typeface="+mn-lt"/>
              <a:ea typeface="+mn-ea"/>
              <a:cs typeface="+mn-cs"/>
            </a:rPr>
            <a:t>５０</a:t>
          </a:r>
          <a:r>
            <a:rPr kumimoji="1" lang="ja-JP" altLang="ja-JP" sz="1100" b="0" i="0" baseline="0">
              <a:solidFill>
                <a:schemeClr val="dk1"/>
              </a:solidFill>
              <a:effectLst/>
              <a:latin typeface="+mn-lt"/>
              <a:ea typeface="+mn-ea"/>
              <a:cs typeface="+mn-cs"/>
            </a:rPr>
            <a:t>千円</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普通建設事業費で</a:t>
          </a:r>
          <a:r>
            <a:rPr kumimoji="1" lang="ja-JP" altLang="en-US" sz="1100" b="0" i="0" baseline="0">
              <a:solidFill>
                <a:schemeClr val="dk1"/>
              </a:solidFill>
              <a:effectLst/>
              <a:latin typeface="+mn-lt"/>
              <a:ea typeface="+mn-ea"/>
              <a:cs typeface="+mn-cs"/>
            </a:rPr>
            <a:t>１４５</a:t>
          </a:r>
          <a:r>
            <a:rPr kumimoji="1" lang="ja-JP" altLang="ja-JP" sz="1100" b="0" i="0" baseline="0">
              <a:solidFill>
                <a:schemeClr val="dk1"/>
              </a:solidFill>
              <a:effectLst/>
              <a:latin typeface="+mn-lt"/>
              <a:ea typeface="+mn-ea"/>
              <a:cs typeface="+mn-cs"/>
            </a:rPr>
            <a:t>千円</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人件費で１</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４千円</a:t>
          </a:r>
          <a:r>
            <a:rPr kumimoji="1" lang="ja-JP" altLang="en-US" sz="1100" b="0" i="0" baseline="0">
              <a:solidFill>
                <a:schemeClr val="dk1"/>
              </a:solidFill>
              <a:effectLst/>
              <a:latin typeface="+mn-lt"/>
              <a:ea typeface="+mn-ea"/>
              <a:cs typeface="+mn-cs"/>
            </a:rPr>
            <a:t>、物件費</a:t>
          </a:r>
          <a:r>
            <a:rPr kumimoji="1" lang="ja-JP" altLang="ja-JP" sz="1100" b="0" i="0" baseline="0">
              <a:solidFill>
                <a:schemeClr val="dk1"/>
              </a:solidFill>
              <a:effectLst/>
              <a:latin typeface="+mn-lt"/>
              <a:ea typeface="+mn-ea"/>
              <a:cs typeface="+mn-cs"/>
            </a:rPr>
            <a:t>で</a:t>
          </a:r>
          <a:r>
            <a:rPr kumimoji="1" lang="ja-JP" altLang="en-US" sz="1100" b="0" i="0" baseline="0">
              <a:solidFill>
                <a:schemeClr val="dk1"/>
              </a:solidFill>
              <a:effectLst/>
              <a:latin typeface="+mn-lt"/>
              <a:ea typeface="+mn-ea"/>
              <a:cs typeface="+mn-cs"/>
            </a:rPr>
            <a:t>９２</a:t>
          </a:r>
          <a:r>
            <a:rPr kumimoji="1" lang="ja-JP" altLang="ja-JP" sz="1100" b="0" i="0" baseline="0">
              <a:solidFill>
                <a:schemeClr val="dk1"/>
              </a:solidFill>
              <a:effectLst/>
              <a:latin typeface="+mn-lt"/>
              <a:ea typeface="+mn-ea"/>
              <a:cs typeface="+mn-cs"/>
            </a:rPr>
            <a:t>千円などとなっており</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義務的経費で３</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２千円</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投資的経費で１</a:t>
          </a:r>
          <a:r>
            <a:rPr kumimoji="1" lang="ja-JP" altLang="en-US" sz="1100" b="0" i="0" baseline="0">
              <a:solidFill>
                <a:schemeClr val="dk1"/>
              </a:solidFill>
              <a:effectLst/>
              <a:latin typeface="+mn-lt"/>
              <a:ea typeface="+mn-ea"/>
              <a:cs typeface="+mn-cs"/>
            </a:rPr>
            <a:t>８９</a:t>
          </a:r>
          <a:r>
            <a:rPr kumimoji="1" lang="ja-JP" altLang="ja-JP" sz="1100" b="0" i="0" baseline="0">
              <a:solidFill>
                <a:schemeClr val="dk1"/>
              </a:solidFill>
              <a:effectLst/>
              <a:latin typeface="+mn-lt"/>
              <a:ea typeface="+mn-ea"/>
              <a:cs typeface="+mn-cs"/>
            </a:rPr>
            <a:t>千円</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その他の経費で２</a:t>
          </a:r>
          <a:r>
            <a:rPr kumimoji="1" lang="ja-JP" altLang="en-US" sz="1100" b="0" i="0" baseline="0">
              <a:solidFill>
                <a:schemeClr val="dk1"/>
              </a:solidFill>
              <a:effectLst/>
              <a:latin typeface="+mn-lt"/>
              <a:ea typeface="+mn-ea"/>
              <a:cs typeface="+mn-cs"/>
            </a:rPr>
            <a:t>９４</a:t>
          </a:r>
          <a:r>
            <a:rPr kumimoji="1" lang="ja-JP" altLang="ja-JP" sz="1100" b="0" i="0" baseline="0">
              <a:solidFill>
                <a:schemeClr val="dk1"/>
              </a:solidFill>
              <a:effectLst/>
              <a:latin typeface="+mn-lt"/>
              <a:ea typeface="+mn-ea"/>
              <a:cs typeface="+mn-cs"/>
            </a:rPr>
            <a:t>千円となっており</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義務的経費で４</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．８％を占めている。また</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各性質別の類似団体との比較では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人件費</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扶助費</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普通建設事業費</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災害復旧事業費</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物件費</a:t>
          </a:r>
          <a:r>
            <a:rPr kumimoji="1" lang="ja-JP" altLang="en-US" sz="1100" b="0" i="0" baseline="0">
              <a:solidFill>
                <a:schemeClr val="dk1"/>
              </a:solidFill>
              <a:effectLst/>
              <a:latin typeface="+mn-lt"/>
              <a:ea typeface="+mn-ea"/>
              <a:cs typeface="+mn-cs"/>
            </a:rPr>
            <a:t>、維持補修費等</a:t>
          </a:r>
          <a:r>
            <a:rPr kumimoji="1" lang="ja-JP" altLang="ja-JP" sz="1100" b="0" i="0" baseline="0">
              <a:solidFill>
                <a:schemeClr val="dk1"/>
              </a:solidFill>
              <a:effectLst/>
              <a:latin typeface="+mn-lt"/>
              <a:ea typeface="+mn-ea"/>
              <a:cs typeface="+mn-cs"/>
            </a:rPr>
            <a:t>で高い水準にあり</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一方で</a:t>
          </a:r>
          <a:r>
            <a:rPr kumimoji="1" lang="ja-JP" altLang="en-US" sz="1100" b="0" i="0" baseline="0">
              <a:solidFill>
                <a:schemeClr val="dk1"/>
              </a:solidFill>
              <a:effectLst/>
              <a:latin typeface="+mn-lt"/>
              <a:ea typeface="+mn-ea"/>
              <a:cs typeface="+mn-cs"/>
            </a:rPr>
            <a:t>補助費等</a:t>
          </a:r>
          <a:r>
            <a:rPr kumimoji="1" lang="ja-JP" altLang="ja-JP" sz="1100" b="0" i="0" baseline="0">
              <a:solidFill>
                <a:schemeClr val="dk1"/>
              </a:solidFill>
              <a:effectLst/>
              <a:latin typeface="+mn-lt"/>
              <a:ea typeface="+mn-ea"/>
              <a:cs typeface="+mn-cs"/>
            </a:rPr>
            <a:t>で低い水準にある。近年の状況では</a:t>
          </a:r>
          <a:r>
            <a:rPr kumimoji="1" lang="ja-JP" altLang="en-US" sz="1100" b="0" i="0" baseline="0">
              <a:solidFill>
                <a:schemeClr val="dk1"/>
              </a:solidFill>
              <a:effectLst/>
              <a:latin typeface="+mn-lt"/>
              <a:ea typeface="+mn-ea"/>
              <a:cs typeface="+mn-cs"/>
            </a:rPr>
            <a:t>、人件費、物件費、維持補修費</a:t>
          </a:r>
          <a:r>
            <a:rPr kumimoji="1" lang="ja-JP" altLang="ja-JP" sz="1100" b="0" i="0" baseline="0">
              <a:solidFill>
                <a:schemeClr val="dk1"/>
              </a:solidFill>
              <a:effectLst/>
              <a:latin typeface="+mn-lt"/>
              <a:ea typeface="+mn-ea"/>
              <a:cs typeface="+mn-cs"/>
            </a:rPr>
            <a:t>が増加傾向にある一方で</a:t>
          </a:r>
          <a:r>
            <a:rPr kumimoji="1" lang="ja-JP" altLang="en-US" sz="1100" b="0" i="0" baseline="0">
              <a:solidFill>
                <a:schemeClr val="dk1"/>
              </a:solidFill>
              <a:effectLst/>
              <a:latin typeface="+mn-lt"/>
              <a:ea typeface="+mn-ea"/>
              <a:cs typeface="+mn-cs"/>
            </a:rPr>
            <a:t>補助費等、公債費</a:t>
          </a:r>
          <a:r>
            <a:rPr kumimoji="1" lang="ja-JP" altLang="ja-JP" sz="1100" b="0" i="0" baseline="0">
              <a:solidFill>
                <a:schemeClr val="dk1"/>
              </a:solidFill>
              <a:effectLst/>
              <a:latin typeface="+mn-lt"/>
              <a:ea typeface="+mn-ea"/>
              <a:cs typeface="+mn-cs"/>
            </a:rPr>
            <a:t>で横ばい</a:t>
          </a:r>
          <a:r>
            <a:rPr kumimoji="1" lang="ja-JP" altLang="en-US" sz="1100" b="0" i="0" baseline="0">
              <a:solidFill>
                <a:schemeClr val="dk1"/>
              </a:solidFill>
              <a:effectLst/>
              <a:latin typeface="+mn-lt"/>
              <a:ea typeface="+mn-ea"/>
              <a:cs typeface="+mn-cs"/>
            </a:rPr>
            <a:t>、災害復旧事業</a:t>
          </a:r>
          <a:r>
            <a:rPr kumimoji="1" lang="ja-JP" altLang="ja-JP" sz="1100" b="0" i="0" baseline="0">
              <a:solidFill>
                <a:schemeClr val="dk1"/>
              </a:solidFill>
              <a:effectLst/>
              <a:latin typeface="+mn-lt"/>
              <a:ea typeface="+mn-ea"/>
              <a:cs typeface="+mn-cs"/>
            </a:rPr>
            <a:t>費で減少傾向にある。これは</a:t>
          </a:r>
          <a:r>
            <a:rPr kumimoji="1"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消防業務と衛生処理業務を町単独で運営していること等により人件費が高い水準にあることや</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少子高齢化が進行する中で制度に基づく社会保障経費等の増大に加え</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町の政策による特例加算等により扶助費が高い水準にあることなどが要因としてあげられる。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鹿児島県さつま町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18,696
18,186
303.90
17,108,954
15,808,051
1,104,816
8,111,381
12,485,974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109655</xdr:rowOff>
    </xdr:from>
    <xdr:to>
      <xdr:col>24</xdr:col>
      <xdr:colOff>63500</xdr:colOff>
      <xdr:row>32</xdr:row>
      <xdr:rowOff>16909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424605"/>
          <a:ext cx="838200" cy="7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16909</xdr:rowOff>
    </xdr:from>
    <xdr:to>
      <xdr:col>19</xdr:col>
      <xdr:colOff>177800</xdr:colOff>
      <xdr:row>32</xdr:row>
      <xdr:rowOff>95613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503309"/>
          <a:ext cx="889000" cy="7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95613</xdr:rowOff>
    </xdr:from>
    <xdr:to>
      <xdr:col>15</xdr:col>
      <xdr:colOff>50800</xdr:colOff>
      <xdr:row>32</xdr:row>
      <xdr:rowOff>145905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582013"/>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124351</xdr:rowOff>
    </xdr:from>
    <xdr:to>
      <xdr:col>10</xdr:col>
      <xdr:colOff>114300</xdr:colOff>
      <xdr:row>32</xdr:row>
      <xdr:rowOff>145905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610751"/>
          <a:ext cx="889000" cy="2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58855</xdr:rowOff>
    </xdr:from>
    <xdr:to>
      <xdr:col>24</xdr:col>
      <xdr:colOff>114300</xdr:colOff>
      <xdr:row>31</xdr:row>
      <xdr:rowOff>160455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37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145232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288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137559</xdr:rowOff>
    </xdr:from>
    <xdr:to>
      <xdr:col>20</xdr:col>
      <xdr:colOff>38100</xdr:colOff>
      <xdr:row>32</xdr:row>
      <xdr:rowOff>67709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45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84236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22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44813</xdr:rowOff>
    </xdr:from>
    <xdr:to>
      <xdr:col>15</xdr:col>
      <xdr:colOff>101600</xdr:colOff>
      <xdr:row>32</xdr:row>
      <xdr:rowOff>146413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53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162940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3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95105</xdr:rowOff>
    </xdr:from>
    <xdr:to>
      <xdr:col>10</xdr:col>
      <xdr:colOff>165100</xdr:colOff>
      <xdr:row>33</xdr:row>
      <xdr:rowOff>25255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58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41782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3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73551</xdr:rowOff>
    </xdr:from>
    <xdr:to>
      <xdr:col>6</xdr:col>
      <xdr:colOff>38100</xdr:colOff>
      <xdr:row>33</xdr:row>
      <xdr:rowOff>3701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5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20228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33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42273</xdr:rowOff>
    </xdr:from>
    <xdr:to>
      <xdr:col>24</xdr:col>
      <xdr:colOff>63500</xdr:colOff>
      <xdr:row>57</xdr:row>
      <xdr:rowOff>81720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14923"/>
          <a:ext cx="838200" cy="3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81720</xdr:rowOff>
    </xdr:from>
    <xdr:to>
      <xdr:col>19</xdr:col>
      <xdr:colOff>177800</xdr:colOff>
      <xdr:row>57</xdr:row>
      <xdr:rowOff>108414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54370"/>
          <a:ext cx="889000" cy="2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9393</xdr:rowOff>
    </xdr:from>
    <xdr:to>
      <xdr:col>15</xdr:col>
      <xdr:colOff>50800</xdr:colOff>
      <xdr:row>57</xdr:row>
      <xdr:rowOff>108414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82043"/>
          <a:ext cx="889000" cy="9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14889</xdr:rowOff>
    </xdr:from>
    <xdr:to>
      <xdr:col>10</xdr:col>
      <xdr:colOff>114300</xdr:colOff>
      <xdr:row>57</xdr:row>
      <xdr:rowOff>9393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6089"/>
          <a:ext cx="889000" cy="16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162923</xdr:rowOff>
    </xdr:from>
    <xdr:to>
      <xdr:col>24</xdr:col>
      <xdr:colOff>114300</xdr:colOff>
      <xdr:row>57</xdr:row>
      <xdr:rowOff>93073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6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14350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15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30920</xdr:rowOff>
    </xdr:from>
    <xdr:to>
      <xdr:col>20</xdr:col>
      <xdr:colOff>38100</xdr:colOff>
      <xdr:row>57</xdr:row>
      <xdr:rowOff>132520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0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149047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7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57614</xdr:rowOff>
    </xdr:from>
    <xdr:to>
      <xdr:col>15</xdr:col>
      <xdr:colOff>101600</xdr:colOff>
      <xdr:row>57</xdr:row>
      <xdr:rowOff>159214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4291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60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130043</xdr:rowOff>
    </xdr:from>
    <xdr:to>
      <xdr:col>10</xdr:col>
      <xdr:colOff>165100</xdr:colOff>
      <xdr:row>57</xdr:row>
      <xdr:rowOff>60193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3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76720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06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135539</xdr:rowOff>
    </xdr:from>
    <xdr:to>
      <xdr:col>6</xdr:col>
      <xdr:colOff>38100</xdr:colOff>
      <xdr:row>56</xdr:row>
      <xdr:rowOff>65689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82216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40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46496</xdr:rowOff>
    </xdr:from>
    <xdr:to>
      <xdr:col>24</xdr:col>
      <xdr:colOff>63500</xdr:colOff>
      <xdr:row>71</xdr:row>
      <xdr:rowOff>112954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219446"/>
          <a:ext cx="838200" cy="6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112954</xdr:rowOff>
    </xdr:from>
    <xdr:to>
      <xdr:col>19</xdr:col>
      <xdr:colOff>177800</xdr:colOff>
      <xdr:row>73</xdr:row>
      <xdr:rowOff>26326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285904"/>
          <a:ext cx="889000" cy="25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17051</xdr:rowOff>
    </xdr:from>
    <xdr:to>
      <xdr:col>15</xdr:col>
      <xdr:colOff>50800</xdr:colOff>
      <xdr:row>73</xdr:row>
      <xdr:rowOff>26326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361451"/>
          <a:ext cx="889000" cy="18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17051</xdr:rowOff>
    </xdr:from>
    <xdr:to>
      <xdr:col>10</xdr:col>
      <xdr:colOff>114300</xdr:colOff>
      <xdr:row>74</xdr:row>
      <xdr:rowOff>27066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361451"/>
          <a:ext cx="889000" cy="35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167146</xdr:rowOff>
    </xdr:from>
    <xdr:to>
      <xdr:col>24</xdr:col>
      <xdr:colOff>114300</xdr:colOff>
      <xdr:row>71</xdr:row>
      <xdr:rowOff>97296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16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120173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1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62154</xdr:rowOff>
    </xdr:from>
    <xdr:to>
      <xdr:col>20</xdr:col>
      <xdr:colOff>38100</xdr:colOff>
      <xdr:row>71</xdr:row>
      <xdr:rowOff>163754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23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8831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010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146976</xdr:rowOff>
    </xdr:from>
    <xdr:to>
      <xdr:col>15</xdr:col>
      <xdr:colOff>101600</xdr:colOff>
      <xdr:row>73</xdr:row>
      <xdr:rowOff>77126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4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93653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266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137701</xdr:rowOff>
    </xdr:from>
    <xdr:to>
      <xdr:col>10</xdr:col>
      <xdr:colOff>165100</xdr:colOff>
      <xdr:row>72</xdr:row>
      <xdr:rowOff>67851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31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84378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08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147716</xdr:rowOff>
    </xdr:from>
    <xdr:to>
      <xdr:col>6</xdr:col>
      <xdr:colOff>38100</xdr:colOff>
      <xdr:row>74</xdr:row>
      <xdr:rowOff>77866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66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94393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43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29842</xdr:rowOff>
    </xdr:from>
    <xdr:to>
      <xdr:col>24</xdr:col>
      <xdr:colOff>63500</xdr:colOff>
      <xdr:row>94</xdr:row>
      <xdr:rowOff>99499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5974692"/>
          <a:ext cx="838200" cy="24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71152</xdr:rowOff>
    </xdr:from>
    <xdr:to>
      <xdr:col>19</xdr:col>
      <xdr:colOff>177800</xdr:colOff>
      <xdr:row>94</xdr:row>
      <xdr:rowOff>99499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187452"/>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71152</xdr:rowOff>
    </xdr:from>
    <xdr:to>
      <xdr:col>15</xdr:col>
      <xdr:colOff>50800</xdr:colOff>
      <xdr:row>94</xdr:row>
      <xdr:rowOff>149856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187452"/>
          <a:ext cx="889000" cy="7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149856</xdr:rowOff>
    </xdr:from>
    <xdr:to>
      <xdr:col>10</xdr:col>
      <xdr:colOff>114300</xdr:colOff>
      <xdr:row>96</xdr:row>
      <xdr:rowOff>9855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266156"/>
          <a:ext cx="889000" cy="20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4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150492</xdr:rowOff>
    </xdr:from>
    <xdr:to>
      <xdr:col>24</xdr:col>
      <xdr:colOff>114300</xdr:colOff>
      <xdr:row>93</xdr:row>
      <xdr:rowOff>80642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592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1919</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577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48699</xdr:rowOff>
    </xdr:from>
    <xdr:to>
      <xdr:col>20</xdr:col>
      <xdr:colOff>38100</xdr:colOff>
      <xdr:row>94</xdr:row>
      <xdr:rowOff>150299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16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166826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594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20352</xdr:rowOff>
    </xdr:from>
    <xdr:to>
      <xdr:col>15</xdr:col>
      <xdr:colOff>101600</xdr:colOff>
      <xdr:row>94</xdr:row>
      <xdr:rowOff>121952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1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138479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91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99056</xdr:rowOff>
    </xdr:from>
    <xdr:to>
      <xdr:col>10</xdr:col>
      <xdr:colOff>165100</xdr:colOff>
      <xdr:row>95</xdr:row>
      <xdr:rowOff>29206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21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45733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99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130505</xdr:rowOff>
    </xdr:from>
    <xdr:to>
      <xdr:col>6</xdr:col>
      <xdr:colOff>38100</xdr:colOff>
      <xdr:row>96</xdr:row>
      <xdr:rowOff>60655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41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77182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1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169685</xdr:rowOff>
    </xdr:from>
    <xdr:to>
      <xdr:col>55</xdr:col>
      <xdr:colOff>0</xdr:colOff>
      <xdr:row>52</xdr:row>
      <xdr:rowOff>130118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8742185"/>
          <a:ext cx="838200" cy="30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169685</xdr:rowOff>
    </xdr:from>
    <xdr:to>
      <xdr:col>50</xdr:col>
      <xdr:colOff>114300</xdr:colOff>
      <xdr:row>53</xdr:row>
      <xdr:rowOff>32182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8742185"/>
          <a:ext cx="889000" cy="37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135737</xdr:rowOff>
    </xdr:from>
    <xdr:to>
      <xdr:col>45</xdr:col>
      <xdr:colOff>177800</xdr:colOff>
      <xdr:row>53</xdr:row>
      <xdr:rowOff>32182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051137"/>
          <a:ext cx="889000" cy="6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135737</xdr:rowOff>
    </xdr:from>
    <xdr:to>
      <xdr:col>41</xdr:col>
      <xdr:colOff>50800</xdr:colOff>
      <xdr:row>53</xdr:row>
      <xdr:rowOff>79159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051137"/>
          <a:ext cx="889000" cy="1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79318</xdr:rowOff>
    </xdr:from>
    <xdr:to>
      <xdr:col>55</xdr:col>
      <xdr:colOff>50800</xdr:colOff>
      <xdr:row>53</xdr:row>
      <xdr:rowOff>9468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899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102195</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884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118885</xdr:rowOff>
    </xdr:from>
    <xdr:to>
      <xdr:col>50</xdr:col>
      <xdr:colOff>165100</xdr:colOff>
      <xdr:row>51</xdr:row>
      <xdr:rowOff>49035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869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65562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846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152832</xdr:rowOff>
    </xdr:from>
    <xdr:to>
      <xdr:col>46</xdr:col>
      <xdr:colOff>38100</xdr:colOff>
      <xdr:row>53</xdr:row>
      <xdr:rowOff>82982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06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99509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84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84937</xdr:rowOff>
    </xdr:from>
    <xdr:to>
      <xdr:col>41</xdr:col>
      <xdr:colOff>101600</xdr:colOff>
      <xdr:row>53</xdr:row>
      <xdr:rowOff>15087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0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31614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77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28359</xdr:rowOff>
    </xdr:from>
    <xdr:to>
      <xdr:col>36</xdr:col>
      <xdr:colOff>165100</xdr:colOff>
      <xdr:row>53</xdr:row>
      <xdr:rowOff>129959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11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146486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89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104222</xdr:rowOff>
    </xdr:from>
    <xdr:to>
      <xdr:col>55</xdr:col>
      <xdr:colOff>0</xdr:colOff>
      <xdr:row>74</xdr:row>
      <xdr:rowOff>58455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620072"/>
          <a:ext cx="838200" cy="12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58616</xdr:rowOff>
    </xdr:from>
    <xdr:to>
      <xdr:col>50</xdr:col>
      <xdr:colOff>114300</xdr:colOff>
      <xdr:row>73</xdr:row>
      <xdr:rowOff>104222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574466"/>
          <a:ext cx="889000" cy="4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58616</xdr:rowOff>
    </xdr:from>
    <xdr:to>
      <xdr:col>45</xdr:col>
      <xdr:colOff>177800</xdr:colOff>
      <xdr:row>73</xdr:row>
      <xdr:rowOff>106027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574466"/>
          <a:ext cx="889000" cy="4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35641</xdr:rowOff>
    </xdr:from>
    <xdr:to>
      <xdr:col>41</xdr:col>
      <xdr:colOff>50800</xdr:colOff>
      <xdr:row>73</xdr:row>
      <xdr:rowOff>106027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551491"/>
          <a:ext cx="889000" cy="7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7655</xdr:rowOff>
    </xdr:from>
    <xdr:to>
      <xdr:col>55</xdr:col>
      <xdr:colOff>50800</xdr:colOff>
      <xdr:row>74</xdr:row>
      <xdr:rowOff>109255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69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30532</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54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53422</xdr:rowOff>
    </xdr:from>
    <xdr:to>
      <xdr:col>50</xdr:col>
      <xdr:colOff>165100</xdr:colOff>
      <xdr:row>73</xdr:row>
      <xdr:rowOff>155022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56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99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34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7816</xdr:rowOff>
    </xdr:from>
    <xdr:to>
      <xdr:col>46</xdr:col>
      <xdr:colOff>38100</xdr:colOff>
      <xdr:row>73</xdr:row>
      <xdr:rowOff>109416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52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125943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29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55227</xdr:rowOff>
    </xdr:from>
    <xdr:to>
      <xdr:col>41</xdr:col>
      <xdr:colOff>101600</xdr:colOff>
      <xdr:row>73</xdr:row>
      <xdr:rowOff>156827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57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1904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34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156291</xdr:rowOff>
    </xdr:from>
    <xdr:to>
      <xdr:col>36</xdr:col>
      <xdr:colOff>165100</xdr:colOff>
      <xdr:row>73</xdr:row>
      <xdr:rowOff>86441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50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102968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27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160883</xdr:rowOff>
    </xdr:from>
    <xdr:to>
      <xdr:col>55</xdr:col>
      <xdr:colOff>0</xdr:colOff>
      <xdr:row>93</xdr:row>
      <xdr:rowOff>96323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5934283"/>
          <a:ext cx="838200" cy="10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160883</xdr:rowOff>
    </xdr:from>
    <xdr:to>
      <xdr:col>50</xdr:col>
      <xdr:colOff>114300</xdr:colOff>
      <xdr:row>95</xdr:row>
      <xdr:rowOff>164255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5934283"/>
          <a:ext cx="889000" cy="51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101905</xdr:rowOff>
    </xdr:from>
    <xdr:to>
      <xdr:col>45</xdr:col>
      <xdr:colOff>177800</xdr:colOff>
      <xdr:row>95</xdr:row>
      <xdr:rowOff>164255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218205"/>
          <a:ext cx="889000" cy="23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101905</xdr:rowOff>
    </xdr:from>
    <xdr:to>
      <xdr:col>41</xdr:col>
      <xdr:colOff>50800</xdr:colOff>
      <xdr:row>96</xdr:row>
      <xdr:rowOff>10198</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218205"/>
          <a:ext cx="889000" cy="25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45523</xdr:rowOff>
    </xdr:from>
    <xdr:to>
      <xdr:col>55</xdr:col>
      <xdr:colOff>50800</xdr:colOff>
      <xdr:row>93</xdr:row>
      <xdr:rowOff>147123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99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68400</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84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110083</xdr:rowOff>
    </xdr:from>
    <xdr:to>
      <xdr:col>50</xdr:col>
      <xdr:colOff>165100</xdr:colOff>
      <xdr:row>93</xdr:row>
      <xdr:rowOff>40233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588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56760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565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113455</xdr:rowOff>
    </xdr:from>
    <xdr:to>
      <xdr:col>46</xdr:col>
      <xdr:colOff>38100</xdr:colOff>
      <xdr:row>96</xdr:row>
      <xdr:rowOff>43605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0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60132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17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51105</xdr:rowOff>
    </xdr:from>
    <xdr:to>
      <xdr:col>41</xdr:col>
      <xdr:colOff>101600</xdr:colOff>
      <xdr:row>94</xdr:row>
      <xdr:rowOff>152705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16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169232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94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130848</xdr:rowOff>
    </xdr:from>
    <xdr:to>
      <xdr:col>36</xdr:col>
      <xdr:colOff>165100</xdr:colOff>
      <xdr:row>96</xdr:row>
      <xdr:rowOff>60998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1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77525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19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26391</xdr:rowOff>
    </xdr:from>
    <xdr:to>
      <xdr:col>85</xdr:col>
      <xdr:colOff>127000</xdr:colOff>
      <xdr:row>34</xdr:row>
      <xdr:rowOff>17209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5341341"/>
          <a:ext cx="838200" cy="50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17209</xdr:rowOff>
    </xdr:from>
    <xdr:to>
      <xdr:col>81</xdr:col>
      <xdr:colOff>50800</xdr:colOff>
      <xdr:row>34</xdr:row>
      <xdr:rowOff>98133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5846509"/>
          <a:ext cx="889000" cy="8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98133</xdr:rowOff>
    </xdr:from>
    <xdr:to>
      <xdr:col>76</xdr:col>
      <xdr:colOff>114300</xdr:colOff>
      <xdr:row>35</xdr:row>
      <xdr:rowOff>61023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5927433"/>
          <a:ext cx="889000" cy="1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3759</xdr:rowOff>
    </xdr:from>
    <xdr:to>
      <xdr:col>71</xdr:col>
      <xdr:colOff>177800</xdr:colOff>
      <xdr:row>35</xdr:row>
      <xdr:rowOff>61023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004509"/>
          <a:ext cx="889000" cy="5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94759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147041</xdr:rowOff>
    </xdr:from>
    <xdr:to>
      <xdr:col>85</xdr:col>
      <xdr:colOff>177800</xdr:colOff>
      <xdr:row>31</xdr:row>
      <xdr:rowOff>77191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529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100068</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24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137859</xdr:rowOff>
    </xdr:from>
    <xdr:to>
      <xdr:col>81</xdr:col>
      <xdr:colOff>101600</xdr:colOff>
      <xdr:row>34</xdr:row>
      <xdr:rowOff>68009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579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84536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57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47333</xdr:rowOff>
    </xdr:from>
    <xdr:to>
      <xdr:col>76</xdr:col>
      <xdr:colOff>165100</xdr:colOff>
      <xdr:row>34</xdr:row>
      <xdr:rowOff>148933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587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165460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65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10223</xdr:rowOff>
    </xdr:from>
    <xdr:to>
      <xdr:col>72</xdr:col>
      <xdr:colOff>38100</xdr:colOff>
      <xdr:row>35</xdr:row>
      <xdr:rowOff>111823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01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128350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78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124409</xdr:rowOff>
    </xdr:from>
    <xdr:to>
      <xdr:col>67</xdr:col>
      <xdr:colOff>101600</xdr:colOff>
      <xdr:row>35</xdr:row>
      <xdr:rowOff>54559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595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71086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72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135520</xdr:rowOff>
    </xdr:from>
    <xdr:to>
      <xdr:col>85</xdr:col>
      <xdr:colOff>127000</xdr:colOff>
      <xdr:row>55</xdr:row>
      <xdr:rowOff>71773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393820"/>
          <a:ext cx="838200" cy="10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37740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81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135520</xdr:rowOff>
    </xdr:from>
    <xdr:to>
      <xdr:col>81</xdr:col>
      <xdr:colOff>50800</xdr:colOff>
      <xdr:row>55</xdr:row>
      <xdr:rowOff>152098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393820"/>
          <a:ext cx="889000" cy="18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152098</xdr:rowOff>
    </xdr:from>
    <xdr:to>
      <xdr:col>76</xdr:col>
      <xdr:colOff>114300</xdr:colOff>
      <xdr:row>56</xdr:row>
      <xdr:rowOff>5185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81848"/>
          <a:ext cx="889000" cy="2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61568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1000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5185</xdr:rowOff>
    </xdr:from>
    <xdr:to>
      <xdr:col>71</xdr:col>
      <xdr:colOff>177800</xdr:colOff>
      <xdr:row>56</xdr:row>
      <xdr:rowOff>91792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606385"/>
          <a:ext cx="889000" cy="8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20973</xdr:rowOff>
    </xdr:from>
    <xdr:to>
      <xdr:col>85</xdr:col>
      <xdr:colOff>177800</xdr:colOff>
      <xdr:row>55</xdr:row>
      <xdr:rowOff>122573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5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43850</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02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84720</xdr:rowOff>
    </xdr:from>
    <xdr:to>
      <xdr:col>81</xdr:col>
      <xdr:colOff>101600</xdr:colOff>
      <xdr:row>55</xdr:row>
      <xdr:rowOff>14870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34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31397</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795" y="911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101298</xdr:rowOff>
    </xdr:from>
    <xdr:to>
      <xdr:col>76</xdr:col>
      <xdr:colOff>165100</xdr:colOff>
      <xdr:row>56</xdr:row>
      <xdr:rowOff>31448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3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47975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0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125835</xdr:rowOff>
    </xdr:from>
    <xdr:to>
      <xdr:col>72</xdr:col>
      <xdr:colOff>38100</xdr:colOff>
      <xdr:row>56</xdr:row>
      <xdr:rowOff>55985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5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72512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3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40992</xdr:rowOff>
    </xdr:from>
    <xdr:to>
      <xdr:col>67</xdr:col>
      <xdr:colOff>101600</xdr:colOff>
      <xdr:row>56</xdr:row>
      <xdr:rowOff>142592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4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159119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41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68524</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927274"/>
          <a:ext cx="1269" cy="716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134173</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87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15201</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270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68524</xdr:rowOff>
    </xdr:from>
    <xdr:to>
      <xdr:col>86</xdr:col>
      <xdr:colOff>25400</xdr:colOff>
      <xdr:row>75</xdr:row>
      <xdr:rowOff>68524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927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43721</xdr:rowOff>
    </xdr:from>
    <xdr:to>
      <xdr:col>85</xdr:col>
      <xdr:colOff>127000</xdr:colOff>
      <xdr:row>75</xdr:row>
      <xdr:rowOff>68524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2216671"/>
          <a:ext cx="838200" cy="71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7173</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51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28746</xdr:rowOff>
    </xdr:from>
    <xdr:to>
      <xdr:col>85</xdr:col>
      <xdr:colOff>177800</xdr:colOff>
      <xdr:row>79</xdr:row>
      <xdr:rowOff>130346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99385</xdr:rowOff>
    </xdr:from>
    <xdr:to>
      <xdr:col>81</xdr:col>
      <xdr:colOff>50800</xdr:colOff>
      <xdr:row>71</xdr:row>
      <xdr:rowOff>43721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2100885"/>
          <a:ext cx="889000" cy="11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170380</xdr:rowOff>
    </xdr:from>
    <xdr:to>
      <xdr:col>81</xdr:col>
      <xdr:colOff>101600</xdr:colOff>
      <xdr:row>79</xdr:row>
      <xdr:rowOff>100530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4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91657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3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99385</xdr:rowOff>
    </xdr:from>
    <xdr:to>
      <xdr:col>76</xdr:col>
      <xdr:colOff>114300</xdr:colOff>
      <xdr:row>73</xdr:row>
      <xdr:rowOff>163671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2100885"/>
          <a:ext cx="889000" cy="57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4514</xdr:rowOff>
    </xdr:from>
    <xdr:to>
      <xdr:col>76</xdr:col>
      <xdr:colOff>165100</xdr:colOff>
      <xdr:row>79</xdr:row>
      <xdr:rowOff>106114</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4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97241</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4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163671</xdr:rowOff>
    </xdr:from>
    <xdr:to>
      <xdr:col>71</xdr:col>
      <xdr:colOff>177800</xdr:colOff>
      <xdr:row>77</xdr:row>
      <xdr:rowOff>129527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2679521"/>
          <a:ext cx="889000" cy="65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162624</xdr:rowOff>
    </xdr:from>
    <xdr:to>
      <xdr:col>72</xdr:col>
      <xdr:colOff>38100</xdr:colOff>
      <xdr:row>79</xdr:row>
      <xdr:rowOff>92774</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3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83901</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62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157138</xdr:rowOff>
    </xdr:from>
    <xdr:to>
      <xdr:col>67</xdr:col>
      <xdr:colOff>101600</xdr:colOff>
      <xdr:row>79</xdr:row>
      <xdr:rowOff>87288</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3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78415</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2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17724</xdr:rowOff>
    </xdr:from>
    <xdr:to>
      <xdr:col>85</xdr:col>
      <xdr:colOff>177800</xdr:colOff>
      <xdr:row>75</xdr:row>
      <xdr:rowOff>119324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87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142201</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82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164371</xdr:rowOff>
    </xdr:from>
    <xdr:to>
      <xdr:col>81</xdr:col>
      <xdr:colOff>101600</xdr:colOff>
      <xdr:row>71</xdr:row>
      <xdr:rowOff>94521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216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111048</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194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48585</xdr:rowOff>
    </xdr:from>
    <xdr:to>
      <xdr:col>76</xdr:col>
      <xdr:colOff>165100</xdr:colOff>
      <xdr:row>70</xdr:row>
      <xdr:rowOff>150185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205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68</xdr:row>
      <xdr:rowOff>166712</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182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112871</xdr:rowOff>
    </xdr:from>
    <xdr:to>
      <xdr:col>72</xdr:col>
      <xdr:colOff>38100</xdr:colOff>
      <xdr:row>74</xdr:row>
      <xdr:rowOff>43021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262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59548</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403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78727</xdr:rowOff>
    </xdr:from>
    <xdr:to>
      <xdr:col>67</xdr:col>
      <xdr:colOff>101600</xdr:colOff>
      <xdr:row>78</xdr:row>
      <xdr:rowOff>8877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28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25404</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055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102972</xdr:rowOff>
    </xdr:from>
    <xdr:to>
      <xdr:col>85</xdr:col>
      <xdr:colOff>127000</xdr:colOff>
      <xdr:row>91</xdr:row>
      <xdr:rowOff>117545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5704922"/>
          <a:ext cx="838200" cy="1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28505</xdr:rowOff>
    </xdr:from>
    <xdr:to>
      <xdr:col>81</xdr:col>
      <xdr:colOff>50800</xdr:colOff>
      <xdr:row>91</xdr:row>
      <xdr:rowOff>102972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5630455"/>
          <a:ext cx="889000" cy="7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28505</xdr:rowOff>
    </xdr:from>
    <xdr:to>
      <xdr:col>76</xdr:col>
      <xdr:colOff>114300</xdr:colOff>
      <xdr:row>91</xdr:row>
      <xdr:rowOff>73977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5630455"/>
          <a:ext cx="889000" cy="4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73977</xdr:rowOff>
    </xdr:from>
    <xdr:to>
      <xdr:col>71</xdr:col>
      <xdr:colOff>177800</xdr:colOff>
      <xdr:row>91</xdr:row>
      <xdr:rowOff>119602</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5675927"/>
          <a:ext cx="889000" cy="4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66745</xdr:rowOff>
    </xdr:from>
    <xdr:to>
      <xdr:col>85</xdr:col>
      <xdr:colOff>177800</xdr:colOff>
      <xdr:row>91</xdr:row>
      <xdr:rowOff>168345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66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89622</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52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52172</xdr:rowOff>
    </xdr:from>
    <xdr:to>
      <xdr:col>81</xdr:col>
      <xdr:colOff>101600</xdr:colOff>
      <xdr:row>91</xdr:row>
      <xdr:rowOff>153772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65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170299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42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149155</xdr:rowOff>
    </xdr:from>
    <xdr:to>
      <xdr:col>76</xdr:col>
      <xdr:colOff>165100</xdr:colOff>
      <xdr:row>91</xdr:row>
      <xdr:rowOff>79305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57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95832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35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23177</xdr:rowOff>
    </xdr:from>
    <xdr:to>
      <xdr:col>72</xdr:col>
      <xdr:colOff>38100</xdr:colOff>
      <xdr:row>91</xdr:row>
      <xdr:rowOff>124777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62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141304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40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68802</xdr:rowOff>
    </xdr:from>
    <xdr:to>
      <xdr:col>67</xdr:col>
      <xdr:colOff>101600</xdr:colOff>
      <xdr:row>91</xdr:row>
      <xdr:rowOff>170402</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567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15479</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44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各目的別の類似団体との比較では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ほとんどの項目において高い水準となっている。近年の状況では</a:t>
          </a:r>
          <a:r>
            <a:rPr kumimoji="1" lang="ja-JP" altLang="en-US" sz="1100" b="0" i="0" baseline="0">
              <a:solidFill>
                <a:schemeClr val="dk1"/>
              </a:solidFill>
              <a:effectLst/>
              <a:latin typeface="+mn-lt"/>
              <a:ea typeface="+mn-ea"/>
              <a:cs typeface="+mn-cs"/>
            </a:rPr>
            <a:t>民生費、</a:t>
          </a:r>
          <a:r>
            <a:rPr kumimoji="1" lang="ja-JP" altLang="ja-JP" sz="1100" b="0" i="0" baseline="0">
              <a:solidFill>
                <a:schemeClr val="dk1"/>
              </a:solidFill>
              <a:effectLst/>
              <a:latin typeface="+mn-lt"/>
              <a:ea typeface="+mn-ea"/>
              <a:cs typeface="+mn-cs"/>
            </a:rPr>
            <a:t>衛生費</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消防費で増加傾向にある。</a:t>
          </a:r>
          <a:r>
            <a:rPr kumimoji="1" lang="ja-JP" altLang="en-US" sz="1100" b="0" i="0" baseline="0">
              <a:solidFill>
                <a:schemeClr val="dk1"/>
              </a:solidFill>
              <a:effectLst/>
              <a:latin typeface="+mn-lt"/>
              <a:ea typeface="+mn-ea"/>
              <a:cs typeface="+mn-cs"/>
            </a:rPr>
            <a:t>民生費、衛生費</a:t>
          </a:r>
          <a:r>
            <a:rPr kumimoji="1" lang="ja-JP" altLang="ja-JP" sz="1100" b="0" i="0" baseline="0">
              <a:solidFill>
                <a:schemeClr val="dk1"/>
              </a:solidFill>
              <a:effectLst/>
              <a:latin typeface="+mn-lt"/>
              <a:ea typeface="+mn-ea"/>
              <a:cs typeface="+mn-cs"/>
            </a:rPr>
            <a:t>が高い水準にあるのは</a:t>
          </a:r>
          <a:r>
            <a:rPr kumimoji="1" lang="ja-JP" altLang="en-US" sz="1100" b="0" i="0" baseline="0">
              <a:solidFill>
                <a:schemeClr val="dk1"/>
              </a:solidFill>
              <a:effectLst/>
              <a:latin typeface="+mn-lt"/>
              <a:ea typeface="+mn-ea"/>
              <a:cs typeface="+mn-cs"/>
            </a:rPr>
            <a:t>、国の物価高騰対応重点支援臨時交付金を充当した事業によるものや</a:t>
          </a:r>
          <a:r>
            <a:rPr lang="ja-JP" altLang="ja-JP" sz="1100" b="0" i="0" baseline="0">
              <a:solidFill>
                <a:schemeClr val="dk1"/>
              </a:solidFill>
              <a:effectLst/>
              <a:latin typeface="+mn-lt"/>
              <a:ea typeface="+mn-ea"/>
              <a:cs typeface="+mn-cs"/>
            </a:rPr>
            <a:t>少子高齢化が進行する中で制度に基づく社会保障経費等の増大に加え、町の政策による特例加算等により扶助費が高い水準にあることなどが</a:t>
          </a:r>
          <a:r>
            <a:rPr lang="ja-JP" altLang="en-US" sz="1100" b="0" i="0" baseline="0">
              <a:solidFill>
                <a:schemeClr val="dk1"/>
              </a:solidFill>
              <a:effectLst/>
              <a:latin typeface="+mn-lt"/>
              <a:ea typeface="+mn-ea"/>
              <a:cs typeface="+mn-cs"/>
            </a:rPr>
            <a:t>あげられる</a:t>
          </a:r>
          <a:r>
            <a:rPr kumimoji="1" lang="ja-JP" altLang="ja-JP" sz="1100" b="0" i="0" baseline="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鹿児島県さつま町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50" b="0" i="0" baseline="0">
              <a:solidFill>
                <a:schemeClr val="dk1"/>
              </a:solidFill>
              <a:effectLst/>
              <a:latin typeface="+mn-lt"/>
              <a:ea typeface="+mn-ea"/>
              <a:cs typeface="+mn-cs"/>
            </a:rPr>
            <a:t>　</a:t>
          </a:r>
          <a:r>
            <a:rPr lang="ja-JP" altLang="ja-JP" sz="1050" b="0" i="0" baseline="0">
              <a:solidFill>
                <a:schemeClr val="dk1"/>
              </a:solidFill>
              <a:effectLst/>
              <a:latin typeface="+mn-lt"/>
              <a:ea typeface="+mn-ea"/>
              <a:cs typeface="+mn-cs"/>
            </a:rPr>
            <a:t>令和</a:t>
          </a:r>
          <a:r>
            <a:rPr lang="ja-JP" altLang="en-US" sz="1050" b="0" i="0" baseline="0">
              <a:solidFill>
                <a:schemeClr val="dk1"/>
              </a:solidFill>
              <a:effectLst/>
              <a:latin typeface="+mn-lt"/>
              <a:ea typeface="+mn-ea"/>
              <a:cs typeface="+mn-cs"/>
            </a:rPr>
            <a:t>６</a:t>
          </a:r>
          <a:r>
            <a:rPr lang="ja-JP" altLang="ja-JP" sz="1050" b="0" i="0" baseline="0">
              <a:solidFill>
                <a:schemeClr val="dk1"/>
              </a:solidFill>
              <a:effectLst/>
              <a:latin typeface="+mn-lt"/>
              <a:ea typeface="+mn-ea"/>
              <a:cs typeface="+mn-cs"/>
            </a:rPr>
            <a:t>年度については、歳出歳入において物価高騰給付金事業や</a:t>
          </a:r>
          <a:r>
            <a:rPr lang="ja-JP" altLang="en-US" sz="1050" b="0" i="0" baseline="0">
              <a:solidFill>
                <a:schemeClr val="dk1"/>
              </a:solidFill>
              <a:effectLst/>
              <a:latin typeface="+mn-lt"/>
              <a:ea typeface="+mn-ea"/>
              <a:cs typeface="+mn-cs"/>
            </a:rPr>
            <a:t>小学校大規模改造</a:t>
          </a:r>
          <a:r>
            <a:rPr lang="ja-JP" altLang="ja-JP" sz="1050" b="0" i="0" baseline="0">
              <a:solidFill>
                <a:schemeClr val="dk1"/>
              </a:solidFill>
              <a:effectLst/>
              <a:latin typeface="+mn-lt"/>
              <a:ea typeface="+mn-ea"/>
              <a:cs typeface="+mn-cs"/>
            </a:rPr>
            <a:t>事業</a:t>
          </a:r>
          <a:r>
            <a:rPr lang="ja-JP" altLang="en-US" sz="1050" b="0" i="0" baseline="0">
              <a:solidFill>
                <a:schemeClr val="dk1"/>
              </a:solidFill>
              <a:effectLst/>
              <a:latin typeface="+mn-lt"/>
              <a:ea typeface="+mn-ea"/>
              <a:cs typeface="+mn-cs"/>
            </a:rPr>
            <a:t>など行ったが、災害復旧事業や企業立地促進助成金などの減により</a:t>
          </a:r>
          <a:r>
            <a:rPr lang="ja-JP" altLang="ja-JP" sz="1050" b="0" i="0" baseline="0">
              <a:solidFill>
                <a:schemeClr val="dk1"/>
              </a:solidFill>
              <a:effectLst/>
              <a:latin typeface="+mn-lt"/>
              <a:ea typeface="+mn-ea"/>
              <a:cs typeface="+mn-cs"/>
            </a:rPr>
            <a:t>前年度比</a:t>
          </a:r>
          <a:r>
            <a:rPr lang="ja-JP" altLang="en-US" sz="1050" b="0" i="0" baseline="0">
              <a:solidFill>
                <a:schemeClr val="dk1"/>
              </a:solidFill>
              <a:effectLst/>
              <a:latin typeface="+mn-lt"/>
              <a:ea typeface="+mn-ea"/>
              <a:cs typeface="+mn-cs"/>
            </a:rPr>
            <a:t>減</a:t>
          </a:r>
          <a:r>
            <a:rPr lang="ja-JP" altLang="ja-JP" sz="1050" b="0" i="0" baseline="0">
              <a:solidFill>
                <a:schemeClr val="dk1"/>
              </a:solidFill>
              <a:effectLst/>
              <a:latin typeface="+mn-lt"/>
              <a:ea typeface="+mn-ea"/>
              <a:cs typeface="+mn-cs"/>
            </a:rPr>
            <a:t>となった。</a:t>
          </a:r>
          <a:r>
            <a:rPr kumimoji="1" lang="ja-JP" altLang="ja-JP" sz="1050">
              <a:solidFill>
                <a:schemeClr val="dk1"/>
              </a:solidFill>
              <a:effectLst/>
              <a:latin typeface="+mn-lt"/>
              <a:ea typeface="+mn-ea"/>
              <a:cs typeface="+mn-cs"/>
            </a:rPr>
            <a:t>実質単年度収支は赤字だが、財政調整基金の取崩しにより、実質収支は黒字となっている。なお、財政調整基金はこれまで順調に積み増しができたが、今後においては、</a:t>
          </a:r>
          <a:r>
            <a:rPr kumimoji="1" lang="ja-JP" altLang="en-US" sz="1050">
              <a:solidFill>
                <a:schemeClr val="dk1"/>
              </a:solidFill>
              <a:effectLst/>
              <a:latin typeface="+mn-lt"/>
              <a:ea typeface="+mn-ea"/>
              <a:cs typeface="+mn-cs"/>
            </a:rPr>
            <a:t>自主財源の減や</a:t>
          </a:r>
          <a:r>
            <a:rPr kumimoji="1" lang="ja-JP" altLang="ja-JP" sz="1050">
              <a:solidFill>
                <a:schemeClr val="dk1"/>
              </a:solidFill>
              <a:effectLst/>
              <a:latin typeface="+mn-lt"/>
              <a:ea typeface="+mn-ea"/>
              <a:cs typeface="+mn-cs"/>
            </a:rPr>
            <a:t>福祉サービスの扶助費や公共施設の維持管理経費の増大など大規模な財政需要が見込まれることから財源手当のため減少していくことが予想され、これらに備えた積立も行っていく必要がある。</a:t>
          </a:r>
          <a:endParaRPr lang="ja-JP" altLang="ja-JP" sz="12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鹿児島県さつま町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決算において赤字の会計は無いが、今後介護保険事業特別会計の財政状況の悪化や水道事業会計における給水人口の減などにより、一般会計からの繰出金の増加が懸念される。保険料や使用料の改定など一定の利用者負担も視野に入れた財政運営の見直し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鹿児島県さつま町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平成１７年度の合併当時、基準の１８％を超えていたため、「公債費負担適正化計画」に基づく地方債借入額の抑制に取り組んできた結果、公債費や公債費に準ずる支出額が年々減少し、実質公債費比率も着実に改善してきており、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年度決算においても全国平均を下回る水準となった。</a:t>
          </a:r>
          <a:endParaRPr lang="ja-JP" altLang="ja-JP" sz="1400">
            <a:effectLst/>
          </a:endParaRPr>
        </a:p>
        <a:p>
          <a:pPr rtl="0" eaLnBrk="1" fontAlgn="auto" latinLnBrk="0" hangingPunct="1"/>
          <a:r>
            <a:rPr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今後も計画に基づく公債費の管理により比率の改善に努める。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満期一括償還地方債の借入は無い。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鹿児島県さつま町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公債費負担適正化計画に基づく地方債残高の大幅な減や退職手当負担見込額の減などにより、将来負担額は年々減少し、逆に充当可能財源となる基金は年々増加してきた。令和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年度決算については、充当可能財源等が将来負担額を上回り、比率はマイナス数値となった。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今後においても、地方債現在高の減少が見込まれる中で、充当可能基金等の確保に努めながら比率の改善に努める。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鹿児島県さつま町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年度末の基金残高は、普通会計で約９</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１千万</a:t>
          </a:r>
          <a:r>
            <a:rPr kumimoji="1" lang="ja-JP" altLang="ja-JP" sz="1100">
              <a:solidFill>
                <a:schemeClr val="dk1"/>
              </a:solidFill>
              <a:effectLst/>
              <a:latin typeface="+mn-lt"/>
              <a:ea typeface="+mn-ea"/>
              <a:cs typeface="+mn-cs"/>
            </a:rPr>
            <a:t>円となっており、前年度から約</a:t>
          </a:r>
          <a:r>
            <a:rPr kumimoji="1" lang="ja-JP" altLang="en-US" sz="1100">
              <a:solidFill>
                <a:schemeClr val="dk1"/>
              </a:solidFill>
              <a:effectLst/>
              <a:latin typeface="+mn-lt"/>
              <a:ea typeface="+mn-ea"/>
              <a:cs typeface="+mn-cs"/>
            </a:rPr>
            <a:t>２億５</a:t>
          </a:r>
          <a:r>
            <a:rPr kumimoji="1" lang="ja-JP" altLang="ja-JP" sz="1100">
              <a:solidFill>
                <a:schemeClr val="dk1"/>
              </a:solidFill>
              <a:effectLst/>
              <a:latin typeface="+mn-lt"/>
              <a:ea typeface="+mn-ea"/>
              <a:cs typeface="+mn-cs"/>
            </a:rPr>
            <a:t>千万円の減となっている。</a:t>
          </a:r>
          <a:endParaRPr lang="ja-JP" altLang="ja-JP" sz="1400">
            <a:effectLst/>
          </a:endParaRPr>
        </a:p>
        <a:p>
          <a:r>
            <a:rPr kumimoji="1" lang="ja-JP" altLang="ja-JP" sz="1100">
              <a:solidFill>
                <a:schemeClr val="dk1"/>
              </a:solidFill>
              <a:effectLst/>
              <a:latin typeface="+mn-lt"/>
              <a:ea typeface="+mn-ea"/>
              <a:cs typeface="+mn-cs"/>
            </a:rPr>
            <a:t>・これは文化施設建設基金で約</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億円の増、財政調整基金で約</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７千万</a:t>
          </a:r>
          <a:r>
            <a:rPr kumimoji="1" lang="ja-JP" altLang="ja-JP" sz="1100">
              <a:solidFill>
                <a:schemeClr val="dk1"/>
              </a:solidFill>
              <a:effectLst/>
              <a:latin typeface="+mn-lt"/>
              <a:ea typeface="+mn-ea"/>
              <a:cs typeface="+mn-cs"/>
            </a:rPr>
            <a:t>円、公共施設整備基金で</a:t>
          </a:r>
          <a:r>
            <a:rPr kumimoji="1" lang="ja-JP" altLang="en-US" sz="1100">
              <a:solidFill>
                <a:schemeClr val="dk1"/>
              </a:solidFill>
              <a:effectLst/>
              <a:latin typeface="+mn-lt"/>
              <a:ea typeface="+mn-ea"/>
              <a:cs typeface="+mn-cs"/>
            </a:rPr>
            <a:t>約１億</a:t>
          </a:r>
          <a:r>
            <a:rPr kumimoji="1" lang="ja-JP" altLang="ja-JP" sz="1100">
              <a:solidFill>
                <a:schemeClr val="dk1"/>
              </a:solidFill>
              <a:effectLst/>
              <a:latin typeface="+mn-lt"/>
              <a:ea typeface="+mn-ea"/>
              <a:cs typeface="+mn-cs"/>
            </a:rPr>
            <a:t>円、まちづくり振興基金で</a:t>
          </a:r>
          <a:r>
            <a:rPr kumimoji="1" lang="ja-JP" altLang="en-US" sz="1100">
              <a:solidFill>
                <a:schemeClr val="dk1"/>
              </a:solidFill>
              <a:effectLst/>
              <a:latin typeface="+mn-lt"/>
              <a:ea typeface="+mn-ea"/>
              <a:cs typeface="+mn-cs"/>
            </a:rPr>
            <a:t>約１億</a:t>
          </a:r>
          <a:r>
            <a:rPr kumimoji="1" lang="ja-JP" altLang="ja-JP" sz="1100">
              <a:solidFill>
                <a:schemeClr val="dk1"/>
              </a:solidFill>
              <a:effectLst/>
              <a:latin typeface="+mn-lt"/>
              <a:ea typeface="+mn-ea"/>
              <a:cs typeface="+mn-cs"/>
            </a:rPr>
            <a:t>円の減が主な要因である。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社会保障関係経費や公共施設等の長寿命化に係る経費の増大等による一般財源の不足が懸念されていることからも、計画的な積立てと確実で効率的な運用のもと、町民への負担を増加させることなく、行政サービスの水準を維持しながら、設置の趣旨に沿った事業への有効的な活用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・文化施設建設基金：</a:t>
          </a:r>
          <a:r>
            <a:rPr lang="ja-JP" altLang="ja-JP" sz="1100" b="0" i="0" baseline="0">
              <a:solidFill>
                <a:schemeClr val="dk1"/>
              </a:solidFill>
              <a:effectLst/>
              <a:latin typeface="+mn-lt"/>
              <a:ea typeface="+mn-ea"/>
              <a:cs typeface="+mn-cs"/>
            </a:rPr>
            <a:t>文化施設建設事業の財源に充てるため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・公共施設整備基金：</a:t>
          </a:r>
          <a:r>
            <a:rPr lang="ja-JP" altLang="ja-JP" sz="1100" b="0" i="0" baseline="0">
              <a:solidFill>
                <a:schemeClr val="dk1"/>
              </a:solidFill>
              <a:effectLst/>
              <a:latin typeface="+mn-lt"/>
              <a:ea typeface="+mn-ea"/>
              <a:cs typeface="+mn-cs"/>
            </a:rPr>
            <a:t>公共施設の維持補修等に必要な経費に充てるため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・まちづくり振興基金：地域住民の連帯の強化及び地域振興等に資するため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・ふるさとさつま応援基金：ふるさとさつま応援寄附金等を財源として，ふるさとに愛着の持てる魅力あふれるまちづくりを推進するため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・職員の退職手当組合調整特別負担金基金：</a:t>
          </a:r>
          <a:r>
            <a:rPr lang="ja-JP" altLang="ja-JP" sz="1100" b="0" i="0" baseline="0">
              <a:solidFill>
                <a:schemeClr val="dk1"/>
              </a:solidFill>
              <a:effectLst/>
              <a:latin typeface="+mn-lt"/>
              <a:ea typeface="+mn-ea"/>
              <a:cs typeface="+mn-cs"/>
            </a:rPr>
            <a:t>町職員退職手当資金に充てるため</a:t>
          </a:r>
          <a:endParaRPr lang="en-US" altLang="ja-JP" sz="1400" b="0" i="0" baseline="0">
            <a:solidFill>
              <a:schemeClr val="dk1"/>
            </a:solidFill>
            <a:effectLst/>
            <a:latin typeface="+mn-lt"/>
            <a:ea typeface="+mn-ea"/>
            <a:cs typeface="+mn-cs"/>
          </a:endParaRPr>
        </a:p>
        <a:p>
          <a:pPr eaLnBrk="1" fontAlgn="auto" latinLnBrk="0" hangingPunct="1"/>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年度の維持補修等のために</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千</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百万円取崩し、今後増加すると見込まれる公共施設の維持補修等に充当するため、１億円を積み立てたことによる減少</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・文化施設建設基金：老朽化が進んでいる宮之城文化センターの整備に備えるために、</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・公共施設整備基金：「公共施設等総合管理計画に基づく個別施設計画」の内容を精査するとともに、今後の公共施設全体のあり方を把握した上で、計画的な取崩しや積立てを行う予定</a:t>
          </a:r>
          <a:endParaRPr lang="ja-JP" altLang="ja-JP" sz="1400">
            <a:effectLst/>
          </a:endParaRPr>
        </a:p>
        <a:p>
          <a:r>
            <a:rPr kumimoji="1" lang="ja-JP" altLang="ja-JP" sz="1100">
              <a:solidFill>
                <a:schemeClr val="dk1"/>
              </a:solidFill>
              <a:effectLst/>
              <a:latin typeface="+mn-lt"/>
              <a:ea typeface="+mn-ea"/>
              <a:cs typeface="+mn-cs"/>
            </a:rPr>
            <a:t>・文化施設建設基金：建設に向けた計画の内容検討に応じた積立てを行いながら、２０３０年前後の完成を目指して、２５億円程度を積立予定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年度末の基金残高は、約３</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億</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千万円となっており、前年度から約</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億</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千万円の減となっている。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年度においては、財源不足を補うために当初予算編成において１</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億円を取り崩し、歳計剰余金積立を</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億</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千万円、予算にて</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億円を積み立てたことが要因である。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・中長期的な財政運営を十分考慮し、条例に基づく適正な取崩しと積立てを行いながら、類似団体の状況等も勘案し、年度末残高３０億円以上を維持していくように努めることとしている。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年度においては、町債の繰上償還を行っていないため、増減はなかった。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・将来の償還財源の計画的な確保や償還確実性に対する信認の向上等を図る観点からも、町債現在高の状況や公債費負担の今後の見通しに応じた計画的な積立てを行うこととしている。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3082C71-82BB-4F1D-8101-6F7F67D917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67F9E6C-88F9-48BA-979A-FBC0FB50C3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9984B64-3EC9-47F7-8793-9F7AE94AF303}"/>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46AD59B-7F87-470A-BD17-8D5D263E1330}"/>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8A61883-82A0-49DD-8EE0-A794E27DDB61}"/>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5E34DC7-EE8D-4715-8A1C-9F5248877260}"/>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86A6B47-5744-491E-A17A-3CFD5D2F6663}"/>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5368419-84AC-47A5-A608-04EC388A8893}"/>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5DBCD0F-C0BD-4357-BEF7-DF485969356D}"/>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835E64C-869E-41A6-9092-15429F7CFD1C}"/>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B00F3CA-99D2-4B90-A583-D8081D79F530}"/>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0C04670-F5DC-4FA7-BC11-0DA7A382A138}"/>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E349E92-16E0-453B-A651-CB6B4190A512}"/>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B5A943A-7E64-4167-9E79-32B29628E719}"/>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A3E4732-4820-463C-8246-62943DA8F57F}"/>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4FD4E51-1648-494A-9846-13F93BD3A20F}"/>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鹿児島県さつま町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833B383-1B40-444B-B7F1-E94DC37E7B51}"/>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A3A31AD-9450-441F-9BB2-F4F7CB25EDF5}"/>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21186F5-3026-474B-B86C-CAF94DD5D8FE}"/>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E5077E4-0B3C-4014-AC75-E91F97FBC769}"/>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2AF0A5C-72EA-452B-91DD-BFAD2BF04937}"/>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3ACFE45-D163-4550-BB04-410FC97C4BE3}"/>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18,696
18,186
303.90
17,108,954
15,808,051
1,104,816
8,111,381
12,485,974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9D6AEDA-1EBF-49C6-BCC0-2328177649F9}"/>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DDD09ED-5529-490C-A0B4-A44F69024525}"/>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6AC6995-A4D4-4D36-B783-06D9E1241888}"/>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2383F8D-B09F-4F91-96FE-BE0662D41B71}"/>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DC63EA8-89CA-4D9F-A23B-EE2477C25EA2}"/>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3210F2A-DD8F-49B4-B7D2-C7E26D19EF7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EFDDA07-0299-4AAF-9F68-AA71EBF7728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33D612C-DED8-4AFB-927D-BD1A99B6E804}"/>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E36D877-1743-4E3C-87A5-E6C5BF262F6E}"/>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8AAA747-3C98-46E2-89DA-7A20433A1A64}"/>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A4A8B04-F097-498B-B1CC-A299AB69D8EB}"/>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511955F-B4C5-4708-8A7E-A474D455E672}"/>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EA762BA-4F73-4B76-A389-7D726BFBE86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DDA25B8-0AF0-4427-B5ED-7FD6720F15AF}"/>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0FC67BE-FB59-4299-8D07-124FEC86448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58F95ED-AE05-460B-B8BD-587C92EB32B8}"/>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FDCA685-4C20-4001-8DAA-35A304E6753C}"/>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CBA256A-8B5E-4E61-920D-F66C8C262D45}"/>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688A015-0242-4760-AEBF-F74FAF669FF1}"/>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9CF69E5-74AF-4F92-AFD4-242CD3FD1EC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920D977-CCAF-49CC-BDA5-7808C1238569}"/>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E3935C3-AAFB-4999-940D-313FD66BEBBD}"/>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1E54526-C2D1-45C3-88A9-F33211976B0F}"/>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A57191B-A749-4F3D-9742-27696527C8AD}"/>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CCC930D-94A6-42BC-8E43-ABA706C20C18}"/>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88578D0-B28A-45A6-9B0B-2259BEED4BD6}"/>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FC158CE-9020-47C3-8CF2-5716E6F4E2C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53CED21-0D5D-4A4A-85F2-B799CFECF94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E0E442C-4241-4C01-9BB8-3892806D9F3E}"/>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2ADC273-0C29-4DEA-82D4-BA8D3447EB5E}"/>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326ED81-35EC-4378-A70A-615A2AF6BAC1}"/>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8A7F5D0-7857-45B2-92B1-366474487062}"/>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A73E817-F17C-49A3-9672-81F8F4A1DDC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1E100B8-71A4-4440-B365-F74D2A86C5BD}"/>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92FA754-B6E8-4004-8C78-7F7CBDAAF743}"/>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有形固定資産減価償却率については、類似団体内平均値より低い水準にある。</a:t>
          </a:r>
        </a:p>
        <a:p>
          <a:r>
            <a:rPr kumimoji="1" lang="ja-JP" altLang="en-US" sz="1100">
              <a:latin typeface="ＭＳ Ｐゴシック" panose="020B0600070205080204" pitchFamily="50" charset="-128"/>
              <a:ea typeface="ＭＳ Ｐゴシック" panose="020B0600070205080204" pitchFamily="50" charset="-128"/>
            </a:rPr>
            <a:t>　大きな要因は平成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年度の公会計整備の際に、道路などの工作物を再評価したことから固定資産の取得額が増加したことがあげられる。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515B392-6461-456D-954F-9CBEE2A7043E}"/>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146AC21-05EB-4A05-8969-D3D4AD860C4C}"/>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F01D8A9-FB1F-463C-B620-0EA8D3402BAD}"/>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BC741D91-07B4-42AB-8E5D-43ADDC20FF0E}"/>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AB906972-51EB-42F6-8715-B304346BC834}"/>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6897ECD2-A906-45ED-B6F0-3118DC98B528}"/>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276C1353-8D31-4A8F-A1F1-8D95EE1DD4D4}"/>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173F9D49-BC07-47B0-B6EA-FCAD67D66978}"/>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9534602-9E7E-443E-830F-1ADA55EE0770}"/>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C460827F-3FEA-4962-8D2D-93DB4411D489}"/>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E729DD1-B114-413B-95F0-15B17A53A436}"/>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A60B6B91-8F12-4C09-AF13-21E2448881F6}"/>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71B6A782-14DF-409F-9D23-C72CE7097E51}"/>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C69E7A4-063E-41FD-86B3-79621FF43D6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856BC764-52B2-413C-9925-68C1F8AC50D9}"/>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BBD4F28-1F3F-491D-BD33-E76434C02C27}"/>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A7D438EF-8164-4CE0-8FF9-4865EE7101E6}"/>
            </a:ext>
          </a:extLst>
        </xdr:cNvPr>
        <xdr:cNvCxnSpPr/>
      </xdr:nvCxnSpPr>
      <xdr:spPr>
        <a:xfrm flipV="1">
          <a:off x="4760595" y="4703233"/>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927F213B-EF48-46E0-A5E8-83973A7E351F}"/>
            </a:ext>
          </a:extLst>
        </xdr:cNvPr>
        <xdr:cNvSpPr txBox="1"/>
      </xdr:nvSpPr>
      <xdr:spPr>
        <a:xfrm>
          <a:off x="4813300" y="57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61A32126-888E-4D89-A47D-71BF1DBC9EDC}"/>
            </a:ext>
          </a:extLst>
        </xdr:cNvPr>
        <xdr:cNvCxnSpPr/>
      </xdr:nvCxnSpPr>
      <xdr:spPr>
        <a:xfrm>
          <a:off x="4673600" y="573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F0439D3A-8EC4-45B2-9FE4-CD03BADE7BD8}"/>
            </a:ext>
          </a:extLst>
        </xdr:cNvPr>
        <xdr:cNvSpPr txBox="1"/>
      </xdr:nvSpPr>
      <xdr:spPr>
        <a:xfrm>
          <a:off x="4813300" y="4478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DA218A81-F17C-4B7C-BFBB-6A59B6A5498D}"/>
            </a:ext>
          </a:extLst>
        </xdr:cNvPr>
        <xdr:cNvCxnSpPr/>
      </xdr:nvCxnSpPr>
      <xdr:spPr>
        <a:xfrm>
          <a:off x="4673600" y="4703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80" name="有形固定資産減価償却率平均値テキスト">
          <a:extLst>
            <a:ext uri="{FF2B5EF4-FFF2-40B4-BE49-F238E27FC236}">
              <a16:creationId xmlns:a16="http://schemas.microsoft.com/office/drawing/2014/main" id="{B2FB79D6-2AFB-4491-B470-C6387399AE6D}"/>
            </a:ext>
          </a:extLst>
        </xdr:cNvPr>
        <xdr:cNvSpPr txBox="1"/>
      </xdr:nvSpPr>
      <xdr:spPr>
        <a:xfrm>
          <a:off x="4813300" y="51058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FE8E4488-4A6D-42BD-A620-86C65D8F293B}"/>
            </a:ext>
          </a:extLst>
        </xdr:cNvPr>
        <xdr:cNvSpPr/>
      </xdr:nvSpPr>
      <xdr:spPr>
        <a:xfrm>
          <a:off x="4711700" y="512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7EE5CBDF-96C7-41DC-8AAA-A2D333A82621}"/>
            </a:ext>
          </a:extLst>
        </xdr:cNvPr>
        <xdr:cNvSpPr/>
      </xdr:nvSpPr>
      <xdr:spPr>
        <a:xfrm>
          <a:off x="4000500" y="506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A50EA569-8756-49A0-95E9-913653E9D6A2}"/>
            </a:ext>
          </a:extLst>
        </xdr:cNvPr>
        <xdr:cNvSpPr/>
      </xdr:nvSpPr>
      <xdr:spPr>
        <a:xfrm>
          <a:off x="3238500" y="50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F619554D-59A0-4035-9135-F8B7E860D4B4}"/>
            </a:ext>
          </a:extLst>
        </xdr:cNvPr>
        <xdr:cNvSpPr/>
      </xdr:nvSpPr>
      <xdr:spPr>
        <a:xfrm>
          <a:off x="2476500" y="497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D4D47C8A-6085-4C2F-84AD-800A78BCFCFF}"/>
            </a:ext>
          </a:extLst>
        </xdr:cNvPr>
        <xdr:cNvSpPr/>
      </xdr:nvSpPr>
      <xdr:spPr>
        <a:xfrm>
          <a:off x="1714500" y="492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86BF5C5-0680-4D76-A73C-7CEA374A45B1}"/>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5263A4C-D052-4F73-98E2-52453089E304}"/>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5D5DB18-843E-482D-9674-9340ECA17583}"/>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8B55AA3-00C6-4D54-9934-BF2FEC5397BA}"/>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99A4FB6-B8B4-4489-8A01-D6D9F7D22082}"/>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85725</xdr:rowOff>
    </xdr:from>
    <xdr:to>
      <xdr:col>23</xdr:col>
      <xdr:colOff>136525</xdr:colOff>
      <xdr:row>29</xdr:row>
      <xdr:rowOff>15875</xdr:rowOff>
    </xdr:to>
    <xdr:sp macro="" textlink="">
      <xdr:nvSpPr>
        <xdr:cNvPr id="91" name="楕円 90">
          <a:extLst>
            <a:ext uri="{FF2B5EF4-FFF2-40B4-BE49-F238E27FC236}">
              <a16:creationId xmlns:a16="http://schemas.microsoft.com/office/drawing/2014/main" id="{09FAF6E4-E30B-4799-8FA7-BC13B15818E2}"/>
            </a:ext>
          </a:extLst>
        </xdr:cNvPr>
        <xdr:cNvSpPr/>
      </xdr:nvSpPr>
      <xdr:spPr>
        <a:xfrm>
          <a:off x="4711700" y="488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108602</xdr:rowOff>
    </xdr:from>
    <xdr:ext cx="405111" cy="259045"/>
    <xdr:sp macro="" textlink="">
      <xdr:nvSpPr>
        <xdr:cNvPr id="92" name="有形固定資産減価償却率該当値テキスト">
          <a:extLst>
            <a:ext uri="{FF2B5EF4-FFF2-40B4-BE49-F238E27FC236}">
              <a16:creationId xmlns:a16="http://schemas.microsoft.com/office/drawing/2014/main" id="{FAAED477-CDAC-491A-931E-871D43B3A4C7}"/>
            </a:ext>
          </a:extLst>
        </xdr:cNvPr>
        <xdr:cNvSpPr txBox="1"/>
      </xdr:nvSpPr>
      <xdr:spPr>
        <a:xfrm>
          <a:off x="4813300" y="473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35348</xdr:rowOff>
    </xdr:from>
    <xdr:to>
      <xdr:col>19</xdr:col>
      <xdr:colOff>187325</xdr:colOff>
      <xdr:row>28</xdr:row>
      <xdr:rowOff>136948</xdr:rowOff>
    </xdr:to>
    <xdr:sp macro="" textlink="">
      <xdr:nvSpPr>
        <xdr:cNvPr id="93" name="楕円 92">
          <a:extLst>
            <a:ext uri="{FF2B5EF4-FFF2-40B4-BE49-F238E27FC236}">
              <a16:creationId xmlns:a16="http://schemas.microsoft.com/office/drawing/2014/main" id="{370834E4-F707-4CF0-8D2D-27FE88E82C07}"/>
            </a:ext>
          </a:extLst>
        </xdr:cNvPr>
        <xdr:cNvSpPr/>
      </xdr:nvSpPr>
      <xdr:spPr>
        <a:xfrm>
          <a:off x="4000500" y="483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86148</xdr:rowOff>
    </xdr:from>
    <xdr:to>
      <xdr:col>23</xdr:col>
      <xdr:colOff>85725</xdr:colOff>
      <xdr:row>28</xdr:row>
      <xdr:rowOff>136525</xdr:rowOff>
    </xdr:to>
    <xdr:cxnSp macro="">
      <xdr:nvCxnSpPr>
        <xdr:cNvPr id="94" name="直線コネクタ 93">
          <a:extLst>
            <a:ext uri="{FF2B5EF4-FFF2-40B4-BE49-F238E27FC236}">
              <a16:creationId xmlns:a16="http://schemas.microsoft.com/office/drawing/2014/main" id="{6ACDE390-B379-4E78-BC8E-DF69E2923AD9}"/>
            </a:ext>
          </a:extLst>
        </xdr:cNvPr>
        <xdr:cNvCxnSpPr/>
      </xdr:nvCxnSpPr>
      <xdr:spPr>
        <a:xfrm>
          <a:off x="4051300" y="4886748"/>
          <a:ext cx="7112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152823</xdr:rowOff>
    </xdr:from>
    <xdr:to>
      <xdr:col>15</xdr:col>
      <xdr:colOff>187325</xdr:colOff>
      <xdr:row>28</xdr:row>
      <xdr:rowOff>82973</xdr:rowOff>
    </xdr:to>
    <xdr:sp macro="" textlink="">
      <xdr:nvSpPr>
        <xdr:cNvPr id="95" name="楕円 94">
          <a:extLst>
            <a:ext uri="{FF2B5EF4-FFF2-40B4-BE49-F238E27FC236}">
              <a16:creationId xmlns:a16="http://schemas.microsoft.com/office/drawing/2014/main" id="{26D2ABA6-8B0B-4CB1-8F24-AC23D5E35648}"/>
            </a:ext>
          </a:extLst>
        </xdr:cNvPr>
        <xdr:cNvSpPr/>
      </xdr:nvSpPr>
      <xdr:spPr>
        <a:xfrm>
          <a:off x="3238500" y="478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32173</xdr:rowOff>
    </xdr:from>
    <xdr:to>
      <xdr:col>19</xdr:col>
      <xdr:colOff>136525</xdr:colOff>
      <xdr:row>28</xdr:row>
      <xdr:rowOff>86148</xdr:rowOff>
    </xdr:to>
    <xdr:cxnSp macro="">
      <xdr:nvCxnSpPr>
        <xdr:cNvPr id="96" name="直線コネクタ 95">
          <a:extLst>
            <a:ext uri="{FF2B5EF4-FFF2-40B4-BE49-F238E27FC236}">
              <a16:creationId xmlns:a16="http://schemas.microsoft.com/office/drawing/2014/main" id="{B31095E2-B9D4-4BFA-B993-95A0E78C3954}"/>
            </a:ext>
          </a:extLst>
        </xdr:cNvPr>
        <xdr:cNvCxnSpPr/>
      </xdr:nvCxnSpPr>
      <xdr:spPr>
        <a:xfrm>
          <a:off x="3289300" y="4832773"/>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91652</xdr:rowOff>
    </xdr:from>
    <xdr:to>
      <xdr:col>11</xdr:col>
      <xdr:colOff>187325</xdr:colOff>
      <xdr:row>28</xdr:row>
      <xdr:rowOff>21802</xdr:rowOff>
    </xdr:to>
    <xdr:sp macro="" textlink="">
      <xdr:nvSpPr>
        <xdr:cNvPr id="97" name="楕円 96">
          <a:extLst>
            <a:ext uri="{FF2B5EF4-FFF2-40B4-BE49-F238E27FC236}">
              <a16:creationId xmlns:a16="http://schemas.microsoft.com/office/drawing/2014/main" id="{35CE8A06-44AD-468C-A293-2BF81FB86094}"/>
            </a:ext>
          </a:extLst>
        </xdr:cNvPr>
        <xdr:cNvSpPr/>
      </xdr:nvSpPr>
      <xdr:spPr>
        <a:xfrm>
          <a:off x="2476500" y="472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142452</xdr:rowOff>
    </xdr:from>
    <xdr:to>
      <xdr:col>15</xdr:col>
      <xdr:colOff>136525</xdr:colOff>
      <xdr:row>28</xdr:row>
      <xdr:rowOff>32173</xdr:rowOff>
    </xdr:to>
    <xdr:cxnSp macro="">
      <xdr:nvCxnSpPr>
        <xdr:cNvPr id="98" name="直線コネクタ 97">
          <a:extLst>
            <a:ext uri="{FF2B5EF4-FFF2-40B4-BE49-F238E27FC236}">
              <a16:creationId xmlns:a16="http://schemas.microsoft.com/office/drawing/2014/main" id="{084FC49E-EBFE-451D-9EE8-1ED467C82DCF}"/>
            </a:ext>
          </a:extLst>
        </xdr:cNvPr>
        <xdr:cNvCxnSpPr/>
      </xdr:nvCxnSpPr>
      <xdr:spPr>
        <a:xfrm>
          <a:off x="2527300" y="4771602"/>
          <a:ext cx="76200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37677</xdr:rowOff>
    </xdr:from>
    <xdr:to>
      <xdr:col>7</xdr:col>
      <xdr:colOff>187325</xdr:colOff>
      <xdr:row>27</xdr:row>
      <xdr:rowOff>139277</xdr:rowOff>
    </xdr:to>
    <xdr:sp macro="" textlink="">
      <xdr:nvSpPr>
        <xdr:cNvPr id="99" name="楕円 98">
          <a:extLst>
            <a:ext uri="{FF2B5EF4-FFF2-40B4-BE49-F238E27FC236}">
              <a16:creationId xmlns:a16="http://schemas.microsoft.com/office/drawing/2014/main" id="{D4CFCD2D-040B-4DF6-A870-0ACC8FAAB51E}"/>
            </a:ext>
          </a:extLst>
        </xdr:cNvPr>
        <xdr:cNvSpPr/>
      </xdr:nvSpPr>
      <xdr:spPr>
        <a:xfrm>
          <a:off x="1714500" y="466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88477</xdr:rowOff>
    </xdr:from>
    <xdr:to>
      <xdr:col>11</xdr:col>
      <xdr:colOff>136525</xdr:colOff>
      <xdr:row>27</xdr:row>
      <xdr:rowOff>142452</xdr:rowOff>
    </xdr:to>
    <xdr:cxnSp macro="">
      <xdr:nvCxnSpPr>
        <xdr:cNvPr id="100" name="直線コネクタ 99">
          <a:extLst>
            <a:ext uri="{FF2B5EF4-FFF2-40B4-BE49-F238E27FC236}">
              <a16:creationId xmlns:a16="http://schemas.microsoft.com/office/drawing/2014/main" id="{61DA1106-3BF3-4B2F-A3BB-9212E773BCF4}"/>
            </a:ext>
          </a:extLst>
        </xdr:cNvPr>
        <xdr:cNvCxnSpPr/>
      </xdr:nvCxnSpPr>
      <xdr:spPr>
        <a:xfrm>
          <a:off x="1765300" y="4717627"/>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101" name="n_1aveValue有形固定資産減価償却率">
          <a:extLst>
            <a:ext uri="{FF2B5EF4-FFF2-40B4-BE49-F238E27FC236}">
              <a16:creationId xmlns:a16="http://schemas.microsoft.com/office/drawing/2014/main" id="{411AD055-FFA0-4191-856D-796934332086}"/>
            </a:ext>
          </a:extLst>
        </xdr:cNvPr>
        <xdr:cNvSpPr txBox="1"/>
      </xdr:nvSpPr>
      <xdr:spPr>
        <a:xfrm>
          <a:off x="3836044" y="516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102" name="n_2aveValue有形固定資産減価償却率">
          <a:extLst>
            <a:ext uri="{FF2B5EF4-FFF2-40B4-BE49-F238E27FC236}">
              <a16:creationId xmlns:a16="http://schemas.microsoft.com/office/drawing/2014/main" id="{1C8A06F5-6BB5-4323-A6D4-C86C23E0190C}"/>
            </a:ext>
          </a:extLst>
        </xdr:cNvPr>
        <xdr:cNvSpPr txBox="1"/>
      </xdr:nvSpPr>
      <xdr:spPr>
        <a:xfrm>
          <a:off x="3086744" y="5112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103" name="n_3aveValue有形固定資産減価償却率">
          <a:extLst>
            <a:ext uri="{FF2B5EF4-FFF2-40B4-BE49-F238E27FC236}">
              <a16:creationId xmlns:a16="http://schemas.microsoft.com/office/drawing/2014/main" id="{8A60540A-EE60-47D6-9008-D350A7783C1B}"/>
            </a:ext>
          </a:extLst>
        </xdr:cNvPr>
        <xdr:cNvSpPr txBox="1"/>
      </xdr:nvSpPr>
      <xdr:spPr>
        <a:xfrm>
          <a:off x="2324744" y="507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104" name="n_4aveValue有形固定資産減価償却率">
          <a:extLst>
            <a:ext uri="{FF2B5EF4-FFF2-40B4-BE49-F238E27FC236}">
              <a16:creationId xmlns:a16="http://schemas.microsoft.com/office/drawing/2014/main" id="{29184594-38CA-42AE-9292-6D7A7055E0F2}"/>
            </a:ext>
          </a:extLst>
        </xdr:cNvPr>
        <xdr:cNvSpPr txBox="1"/>
      </xdr:nvSpPr>
      <xdr:spPr>
        <a:xfrm>
          <a:off x="1562744" y="502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153475</xdr:rowOff>
    </xdr:from>
    <xdr:ext cx="405111" cy="259045"/>
    <xdr:sp macro="" textlink="">
      <xdr:nvSpPr>
        <xdr:cNvPr id="105" name="n_1mainValue有形固定資産減価償却率">
          <a:extLst>
            <a:ext uri="{FF2B5EF4-FFF2-40B4-BE49-F238E27FC236}">
              <a16:creationId xmlns:a16="http://schemas.microsoft.com/office/drawing/2014/main" id="{E070B646-326E-4017-BC4E-018A3F12575C}"/>
            </a:ext>
          </a:extLst>
        </xdr:cNvPr>
        <xdr:cNvSpPr txBox="1"/>
      </xdr:nvSpPr>
      <xdr:spPr>
        <a:xfrm>
          <a:off x="3836044" y="461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99500</xdr:rowOff>
    </xdr:from>
    <xdr:ext cx="405111" cy="259045"/>
    <xdr:sp macro="" textlink="">
      <xdr:nvSpPr>
        <xdr:cNvPr id="106" name="n_2mainValue有形固定資産減価償却率">
          <a:extLst>
            <a:ext uri="{FF2B5EF4-FFF2-40B4-BE49-F238E27FC236}">
              <a16:creationId xmlns:a16="http://schemas.microsoft.com/office/drawing/2014/main" id="{C74C00A3-8E25-4C06-AA9E-0DF6BF7F6319}"/>
            </a:ext>
          </a:extLst>
        </xdr:cNvPr>
        <xdr:cNvSpPr txBox="1"/>
      </xdr:nvSpPr>
      <xdr:spPr>
        <a:xfrm>
          <a:off x="3086744" y="4557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38329</xdr:rowOff>
    </xdr:from>
    <xdr:ext cx="405111" cy="259045"/>
    <xdr:sp macro="" textlink="">
      <xdr:nvSpPr>
        <xdr:cNvPr id="107" name="n_3mainValue有形固定資産減価償却率">
          <a:extLst>
            <a:ext uri="{FF2B5EF4-FFF2-40B4-BE49-F238E27FC236}">
              <a16:creationId xmlns:a16="http://schemas.microsoft.com/office/drawing/2014/main" id="{992F9554-3B43-47C7-872E-18FE0962BE90}"/>
            </a:ext>
          </a:extLst>
        </xdr:cNvPr>
        <xdr:cNvSpPr txBox="1"/>
      </xdr:nvSpPr>
      <xdr:spPr>
        <a:xfrm>
          <a:off x="2324744" y="4496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155804</xdr:rowOff>
    </xdr:from>
    <xdr:ext cx="405111" cy="259045"/>
    <xdr:sp macro="" textlink="">
      <xdr:nvSpPr>
        <xdr:cNvPr id="108" name="n_4mainValue有形固定資産減価償却率">
          <a:extLst>
            <a:ext uri="{FF2B5EF4-FFF2-40B4-BE49-F238E27FC236}">
              <a16:creationId xmlns:a16="http://schemas.microsoft.com/office/drawing/2014/main" id="{BBB2946F-E4B4-47F5-B417-B9D3C056A4EC}"/>
            </a:ext>
          </a:extLst>
        </xdr:cNvPr>
        <xdr:cNvSpPr txBox="1"/>
      </xdr:nvSpPr>
      <xdr:spPr>
        <a:xfrm>
          <a:off x="1562744" y="444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650C26C-61D0-4476-83E2-E592057E4DB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52648AE-A8C9-481C-A326-7C504F913F4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42E43AE5-B561-488A-B548-79291E815A1A}"/>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FA94B2D-ECA3-4E1D-8689-2F4B7771A8F9}"/>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40DC608-D7FC-4879-AA87-67C806F5FB5F}"/>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45C42B9-5848-4C01-8195-750C8BE94311}"/>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BA12B977-C28D-4649-8210-E1CB9F919373}"/>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C98B75E-252D-4E0C-A436-D30FB2010118}"/>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3B246AE-9826-46F0-BEE0-4794A2B548E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14202A6E-B2B2-4738-A08B-6BDA8E505E79}"/>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60F268A2-EF82-4C15-94B5-053C44F3DE7A}"/>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B562443-281A-4A80-8BE0-17693A6AA9DF}"/>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7E5E2716-08F2-48DC-95D5-ACA7172D870F}"/>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令和６年度は債務償還比率が</a:t>
          </a:r>
          <a:r>
            <a:rPr kumimoji="1" lang="en-US" altLang="ja-JP" sz="1100">
              <a:latin typeface="ＭＳ Ｐゴシック" panose="020B0600070205080204" pitchFamily="50" charset="-128"/>
              <a:ea typeface="ＭＳ Ｐゴシック" panose="020B0600070205080204" pitchFamily="50" charset="-128"/>
            </a:rPr>
            <a:t>23.2%</a:t>
          </a:r>
          <a:r>
            <a:rPr kumimoji="1" lang="ja-JP" altLang="en-US" sz="1100">
              <a:latin typeface="ＭＳ Ｐゴシック" panose="020B0600070205080204" pitchFamily="50" charset="-128"/>
              <a:ea typeface="ＭＳ Ｐゴシック" panose="020B0600070205080204" pitchFamily="50" charset="-128"/>
            </a:rPr>
            <a:t>増加したが、類似団体内平均値は下回っている。</a:t>
          </a:r>
        </a:p>
        <a:p>
          <a:r>
            <a:rPr kumimoji="1" lang="ja-JP" altLang="en-US" sz="1100">
              <a:latin typeface="ＭＳ Ｐゴシック" panose="020B0600070205080204" pitchFamily="50" charset="-128"/>
              <a:ea typeface="ＭＳ Ｐゴシック" panose="020B0600070205080204" pitchFamily="50" charset="-128"/>
            </a:rPr>
            <a:t>　公債費負担適正化計画に基づいた各年の起債総額抑制や，職員数の削減による人件費の減少などが影響したと考えられる。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今後も類似団体内平均値を上回ることがないように適切な管理に努める。</a:t>
          </a:r>
        </a:p>
        <a:p>
          <a:r>
            <a:rPr kumimoji="1" lang="ja-JP" altLang="en-US" sz="1100">
              <a:latin typeface="ＭＳ Ｐゴシック" panose="020B0600070205080204" pitchFamily="50" charset="-128"/>
              <a:ea typeface="ＭＳ Ｐゴシック" panose="020B0600070205080204" pitchFamily="50" charset="-128"/>
            </a:rPr>
            <a:t>　</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A47D551-A993-42A0-A18F-8637E2E7E4BB}"/>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BA279AF-08EF-4A6B-92F8-DC3C8CF100D1}"/>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7CA20C8-1D5B-4688-BF28-C7AD27F0FDDE}"/>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323EEBC4-26AE-4E03-817F-DC2125AF3426}"/>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E4EFDDDC-2E6C-4222-AEB9-237FD689E8E5}"/>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B6A41E9F-7D58-4469-ABE4-C03EBCDB904A}"/>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93EE8FBB-EB57-433E-80EA-4E5264583166}"/>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8068A7E-9DBA-4526-8BDE-EE1DEC1B4A07}"/>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F44FBCB-D80F-435C-B12C-3B3F773CF47D}"/>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A65B386A-185F-4FA9-BEAA-2104A76E6529}"/>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EC169DE6-7192-4FCA-88C1-B394F0AF5397}"/>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3F5D98E1-ECB8-41CD-B80C-DA8B3FC30D5A}"/>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A3D03D73-911B-4B34-B3D2-9AE9FD0265B1}"/>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6D4F380-9E7E-479F-A7C4-435C93D8F65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D3F0AFC-97C1-4A46-8182-27778BE171AC}"/>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33F28298-F736-4D96-ABE7-76257D27BE52}"/>
            </a:ext>
          </a:extLst>
        </xdr:cNvPr>
        <xdr:cNvCxnSpPr/>
      </xdr:nvCxnSpPr>
      <xdr:spPr>
        <a:xfrm flipV="1">
          <a:off x="14793595" y="4574413"/>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60747C34-5778-4BB8-A5D0-7DAEC15DC221}"/>
            </a:ext>
          </a:extLst>
        </xdr:cNvPr>
        <xdr:cNvSpPr txBox="1"/>
      </xdr:nvSpPr>
      <xdr:spPr>
        <a:xfrm>
          <a:off x="14846300" y="59595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23CF71DF-6F6B-49A7-B21C-35FAC5CE822A}"/>
            </a:ext>
          </a:extLst>
        </xdr:cNvPr>
        <xdr:cNvCxnSpPr/>
      </xdr:nvCxnSpPr>
      <xdr:spPr>
        <a:xfrm>
          <a:off x="14706600" y="5955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68E37E06-B51C-4D4E-AEAD-D687717E2527}"/>
            </a:ext>
          </a:extLst>
        </xdr:cNvPr>
        <xdr:cNvSpPr txBox="1"/>
      </xdr:nvSpPr>
      <xdr:spPr>
        <a:xfrm>
          <a:off x="14846300" y="434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E0282A7D-E0B5-402F-A3EE-2E5B77BE01CE}"/>
            </a:ext>
          </a:extLst>
        </xdr:cNvPr>
        <xdr:cNvCxnSpPr/>
      </xdr:nvCxnSpPr>
      <xdr:spPr>
        <a:xfrm>
          <a:off x="14706600" y="4574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42" name="債務償還比率平均値テキスト">
          <a:extLst>
            <a:ext uri="{FF2B5EF4-FFF2-40B4-BE49-F238E27FC236}">
              <a16:creationId xmlns:a16="http://schemas.microsoft.com/office/drawing/2014/main" id="{943FC41F-A74D-4103-8E17-E43B7D441D73}"/>
            </a:ext>
          </a:extLst>
        </xdr:cNvPr>
        <xdr:cNvSpPr txBox="1"/>
      </xdr:nvSpPr>
      <xdr:spPr>
        <a:xfrm>
          <a:off x="14846300" y="4919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58AF5521-007D-4CF4-A6AD-39A14C2EBBD9}"/>
            </a:ext>
          </a:extLst>
        </xdr:cNvPr>
        <xdr:cNvSpPr/>
      </xdr:nvSpPr>
      <xdr:spPr>
        <a:xfrm>
          <a:off x="14744700" y="49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18418869-6ADD-43E0-B565-47328F2E049C}"/>
            </a:ext>
          </a:extLst>
        </xdr:cNvPr>
        <xdr:cNvSpPr/>
      </xdr:nvSpPr>
      <xdr:spPr>
        <a:xfrm>
          <a:off x="14033500" y="494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A2FAF074-0D06-418A-AF06-A2DD081CD47B}"/>
            </a:ext>
          </a:extLst>
        </xdr:cNvPr>
        <xdr:cNvSpPr/>
      </xdr:nvSpPr>
      <xdr:spPr>
        <a:xfrm>
          <a:off x="13271500" y="49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299AA7EF-D6C8-4609-B560-9B07E9C24348}"/>
            </a:ext>
          </a:extLst>
        </xdr:cNvPr>
        <xdr:cNvSpPr/>
      </xdr:nvSpPr>
      <xdr:spPr>
        <a:xfrm>
          <a:off x="12509500" y="495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C51ACA81-AB97-4C33-A3DE-7C4684918279}"/>
            </a:ext>
          </a:extLst>
        </xdr:cNvPr>
        <xdr:cNvSpPr/>
      </xdr:nvSpPr>
      <xdr:spPr>
        <a:xfrm>
          <a:off x="11747500" y="508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0245E72-6FE2-4EC7-AE8A-851FC4352F98}"/>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6D00FD7-582A-41AE-A928-51A7E1E200F1}"/>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47608A1-EACF-4F73-A0F3-021D5B404325}"/>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ED8E476-6F43-467F-A541-C26721BCF03B}"/>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3758882-4828-472F-BA80-97602FB99B4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139150</xdr:rowOff>
    </xdr:from>
    <xdr:to>
      <xdr:col>76</xdr:col>
      <xdr:colOff>73025</xdr:colOff>
      <xdr:row>28</xdr:row>
      <xdr:rowOff>69300</xdr:rowOff>
    </xdr:to>
    <xdr:sp macro="" textlink="">
      <xdr:nvSpPr>
        <xdr:cNvPr id="153" name="楕円 152">
          <a:extLst>
            <a:ext uri="{FF2B5EF4-FFF2-40B4-BE49-F238E27FC236}">
              <a16:creationId xmlns:a16="http://schemas.microsoft.com/office/drawing/2014/main" id="{C256AC77-320D-43BD-9CD7-DDFC2DA5EC8F}"/>
            </a:ext>
          </a:extLst>
        </xdr:cNvPr>
        <xdr:cNvSpPr/>
      </xdr:nvSpPr>
      <xdr:spPr>
        <a:xfrm>
          <a:off x="14744700" y="47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162027</xdr:rowOff>
    </xdr:from>
    <xdr:ext cx="469744" cy="259045"/>
    <xdr:sp macro="" textlink="">
      <xdr:nvSpPr>
        <xdr:cNvPr id="154" name="債務償還比率該当値テキスト">
          <a:extLst>
            <a:ext uri="{FF2B5EF4-FFF2-40B4-BE49-F238E27FC236}">
              <a16:creationId xmlns:a16="http://schemas.microsoft.com/office/drawing/2014/main" id="{F4EFF05B-ABDE-4F28-9BC3-2F9A79B4B184}"/>
            </a:ext>
          </a:extLst>
        </xdr:cNvPr>
        <xdr:cNvSpPr txBox="1"/>
      </xdr:nvSpPr>
      <xdr:spPr>
        <a:xfrm>
          <a:off x="14846300" y="461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111323</xdr:rowOff>
    </xdr:from>
    <xdr:to>
      <xdr:col>72</xdr:col>
      <xdr:colOff>123825</xdr:colOff>
      <xdr:row>28</xdr:row>
      <xdr:rowOff>41473</xdr:rowOff>
    </xdr:to>
    <xdr:sp macro="" textlink="">
      <xdr:nvSpPr>
        <xdr:cNvPr id="155" name="楕円 154">
          <a:extLst>
            <a:ext uri="{FF2B5EF4-FFF2-40B4-BE49-F238E27FC236}">
              <a16:creationId xmlns:a16="http://schemas.microsoft.com/office/drawing/2014/main" id="{3972226C-38EE-46A1-B7BD-2012D5D3863E}"/>
            </a:ext>
          </a:extLst>
        </xdr:cNvPr>
        <xdr:cNvSpPr/>
      </xdr:nvSpPr>
      <xdr:spPr>
        <a:xfrm>
          <a:off x="14033500" y="474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162123</xdr:rowOff>
    </xdr:from>
    <xdr:to>
      <xdr:col>76</xdr:col>
      <xdr:colOff>22225</xdr:colOff>
      <xdr:row>28</xdr:row>
      <xdr:rowOff>18500</xdr:rowOff>
    </xdr:to>
    <xdr:cxnSp macro="">
      <xdr:nvCxnSpPr>
        <xdr:cNvPr id="156" name="直線コネクタ 155">
          <a:extLst>
            <a:ext uri="{FF2B5EF4-FFF2-40B4-BE49-F238E27FC236}">
              <a16:creationId xmlns:a16="http://schemas.microsoft.com/office/drawing/2014/main" id="{AB31A2A3-9358-40C4-B2B7-6F3910585ABF}"/>
            </a:ext>
          </a:extLst>
        </xdr:cNvPr>
        <xdr:cNvCxnSpPr/>
      </xdr:nvCxnSpPr>
      <xdr:spPr>
        <a:xfrm>
          <a:off x="14084300" y="4791273"/>
          <a:ext cx="711200" cy="2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121878</xdr:rowOff>
    </xdr:from>
    <xdr:to>
      <xdr:col>68</xdr:col>
      <xdr:colOff>123825</xdr:colOff>
      <xdr:row>28</xdr:row>
      <xdr:rowOff>52028</xdr:rowOff>
    </xdr:to>
    <xdr:sp macro="" textlink="">
      <xdr:nvSpPr>
        <xdr:cNvPr id="157" name="楕円 156">
          <a:extLst>
            <a:ext uri="{FF2B5EF4-FFF2-40B4-BE49-F238E27FC236}">
              <a16:creationId xmlns:a16="http://schemas.microsoft.com/office/drawing/2014/main" id="{9F772058-569D-42C5-9D87-94442B60340D}"/>
            </a:ext>
          </a:extLst>
        </xdr:cNvPr>
        <xdr:cNvSpPr/>
      </xdr:nvSpPr>
      <xdr:spPr>
        <a:xfrm>
          <a:off x="13271500" y="475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162123</xdr:rowOff>
    </xdr:from>
    <xdr:to>
      <xdr:col>72</xdr:col>
      <xdr:colOff>73025</xdr:colOff>
      <xdr:row>28</xdr:row>
      <xdr:rowOff>1228</xdr:rowOff>
    </xdr:to>
    <xdr:cxnSp macro="">
      <xdr:nvCxnSpPr>
        <xdr:cNvPr id="158" name="直線コネクタ 157">
          <a:extLst>
            <a:ext uri="{FF2B5EF4-FFF2-40B4-BE49-F238E27FC236}">
              <a16:creationId xmlns:a16="http://schemas.microsoft.com/office/drawing/2014/main" id="{F2003189-FC8E-4485-8DE2-E3BB705F8468}"/>
            </a:ext>
          </a:extLst>
        </xdr:cNvPr>
        <xdr:cNvCxnSpPr/>
      </xdr:nvCxnSpPr>
      <xdr:spPr>
        <a:xfrm flipV="1">
          <a:off x="13322300" y="4791273"/>
          <a:ext cx="762000" cy="1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122118</xdr:rowOff>
    </xdr:from>
    <xdr:to>
      <xdr:col>64</xdr:col>
      <xdr:colOff>123825</xdr:colOff>
      <xdr:row>28</xdr:row>
      <xdr:rowOff>52268</xdr:rowOff>
    </xdr:to>
    <xdr:sp macro="" textlink="">
      <xdr:nvSpPr>
        <xdr:cNvPr id="159" name="楕円 158">
          <a:extLst>
            <a:ext uri="{FF2B5EF4-FFF2-40B4-BE49-F238E27FC236}">
              <a16:creationId xmlns:a16="http://schemas.microsoft.com/office/drawing/2014/main" id="{05B754D0-F415-4D49-95C6-9412F23CBEA5}"/>
            </a:ext>
          </a:extLst>
        </xdr:cNvPr>
        <xdr:cNvSpPr/>
      </xdr:nvSpPr>
      <xdr:spPr>
        <a:xfrm>
          <a:off x="12509500" y="475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1228</xdr:rowOff>
    </xdr:from>
    <xdr:to>
      <xdr:col>68</xdr:col>
      <xdr:colOff>73025</xdr:colOff>
      <xdr:row>28</xdr:row>
      <xdr:rowOff>1468</xdr:rowOff>
    </xdr:to>
    <xdr:cxnSp macro="">
      <xdr:nvCxnSpPr>
        <xdr:cNvPr id="160" name="直線コネクタ 159">
          <a:extLst>
            <a:ext uri="{FF2B5EF4-FFF2-40B4-BE49-F238E27FC236}">
              <a16:creationId xmlns:a16="http://schemas.microsoft.com/office/drawing/2014/main" id="{D23A82A2-C479-4013-8EFC-994D02F17566}"/>
            </a:ext>
          </a:extLst>
        </xdr:cNvPr>
        <xdr:cNvCxnSpPr/>
      </xdr:nvCxnSpPr>
      <xdr:spPr>
        <a:xfrm flipV="1">
          <a:off x="12560300" y="4801828"/>
          <a:ext cx="762000" cy="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93761</xdr:rowOff>
    </xdr:from>
    <xdr:to>
      <xdr:col>60</xdr:col>
      <xdr:colOff>123825</xdr:colOff>
      <xdr:row>29</xdr:row>
      <xdr:rowOff>23911</xdr:rowOff>
    </xdr:to>
    <xdr:sp macro="" textlink="">
      <xdr:nvSpPr>
        <xdr:cNvPr id="161" name="楕円 160">
          <a:extLst>
            <a:ext uri="{FF2B5EF4-FFF2-40B4-BE49-F238E27FC236}">
              <a16:creationId xmlns:a16="http://schemas.microsoft.com/office/drawing/2014/main" id="{2E27B1E7-7391-4E47-8223-904C4E1D42D0}"/>
            </a:ext>
          </a:extLst>
        </xdr:cNvPr>
        <xdr:cNvSpPr/>
      </xdr:nvSpPr>
      <xdr:spPr>
        <a:xfrm>
          <a:off x="11747500" y="489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1468</xdr:rowOff>
    </xdr:from>
    <xdr:to>
      <xdr:col>64</xdr:col>
      <xdr:colOff>73025</xdr:colOff>
      <xdr:row>28</xdr:row>
      <xdr:rowOff>144561</xdr:rowOff>
    </xdr:to>
    <xdr:cxnSp macro="">
      <xdr:nvCxnSpPr>
        <xdr:cNvPr id="162" name="直線コネクタ 161">
          <a:extLst>
            <a:ext uri="{FF2B5EF4-FFF2-40B4-BE49-F238E27FC236}">
              <a16:creationId xmlns:a16="http://schemas.microsoft.com/office/drawing/2014/main" id="{169DA181-08CC-456A-9624-A7FF81D9B8E3}"/>
            </a:ext>
          </a:extLst>
        </xdr:cNvPr>
        <xdr:cNvCxnSpPr/>
      </xdr:nvCxnSpPr>
      <xdr:spPr>
        <a:xfrm flipV="1">
          <a:off x="11798300" y="4802068"/>
          <a:ext cx="762000" cy="14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63" name="n_1aveValue債務償還比率">
          <a:extLst>
            <a:ext uri="{FF2B5EF4-FFF2-40B4-BE49-F238E27FC236}">
              <a16:creationId xmlns:a16="http://schemas.microsoft.com/office/drawing/2014/main" id="{14C886E2-242D-4857-9023-2D6910917920}"/>
            </a:ext>
          </a:extLst>
        </xdr:cNvPr>
        <xdr:cNvSpPr txBox="1"/>
      </xdr:nvSpPr>
      <xdr:spPr>
        <a:xfrm>
          <a:off x="13836727" y="503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4" name="n_2aveValue債務償還比率">
          <a:extLst>
            <a:ext uri="{FF2B5EF4-FFF2-40B4-BE49-F238E27FC236}">
              <a16:creationId xmlns:a16="http://schemas.microsoft.com/office/drawing/2014/main" id="{ED3DE1B1-884D-4754-9633-92BA1654FEE5}"/>
            </a:ext>
          </a:extLst>
        </xdr:cNvPr>
        <xdr:cNvSpPr txBox="1"/>
      </xdr:nvSpPr>
      <xdr:spPr>
        <a:xfrm>
          <a:off x="13087427" y="506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65" name="n_3aveValue債務償還比率">
          <a:extLst>
            <a:ext uri="{FF2B5EF4-FFF2-40B4-BE49-F238E27FC236}">
              <a16:creationId xmlns:a16="http://schemas.microsoft.com/office/drawing/2014/main" id="{9079F1B9-DC80-420A-A9A1-44A6A86B813E}"/>
            </a:ext>
          </a:extLst>
        </xdr:cNvPr>
        <xdr:cNvSpPr txBox="1"/>
      </xdr:nvSpPr>
      <xdr:spPr>
        <a:xfrm>
          <a:off x="12325427" y="505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6" name="n_4aveValue債務償還比率">
          <a:extLst>
            <a:ext uri="{FF2B5EF4-FFF2-40B4-BE49-F238E27FC236}">
              <a16:creationId xmlns:a16="http://schemas.microsoft.com/office/drawing/2014/main" id="{DA08A328-29F4-44B5-92DE-61AA415939FD}"/>
            </a:ext>
          </a:extLst>
        </xdr:cNvPr>
        <xdr:cNvSpPr txBox="1"/>
      </xdr:nvSpPr>
      <xdr:spPr>
        <a:xfrm>
          <a:off x="11563427" y="517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58000</xdr:rowOff>
    </xdr:from>
    <xdr:ext cx="469744" cy="259045"/>
    <xdr:sp macro="" textlink="">
      <xdr:nvSpPr>
        <xdr:cNvPr id="167" name="n_1mainValue債務償還比率">
          <a:extLst>
            <a:ext uri="{FF2B5EF4-FFF2-40B4-BE49-F238E27FC236}">
              <a16:creationId xmlns:a16="http://schemas.microsoft.com/office/drawing/2014/main" id="{D9038D13-6D7A-4EA9-9EC9-6BD9487BF361}"/>
            </a:ext>
          </a:extLst>
        </xdr:cNvPr>
        <xdr:cNvSpPr txBox="1"/>
      </xdr:nvSpPr>
      <xdr:spPr>
        <a:xfrm>
          <a:off x="13836727" y="4515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68555</xdr:rowOff>
    </xdr:from>
    <xdr:ext cx="469744" cy="259045"/>
    <xdr:sp macro="" textlink="">
      <xdr:nvSpPr>
        <xdr:cNvPr id="168" name="n_2mainValue債務償還比率">
          <a:extLst>
            <a:ext uri="{FF2B5EF4-FFF2-40B4-BE49-F238E27FC236}">
              <a16:creationId xmlns:a16="http://schemas.microsoft.com/office/drawing/2014/main" id="{695AF117-978B-4DDB-A718-28990B211485}"/>
            </a:ext>
          </a:extLst>
        </xdr:cNvPr>
        <xdr:cNvSpPr txBox="1"/>
      </xdr:nvSpPr>
      <xdr:spPr>
        <a:xfrm>
          <a:off x="13087427" y="452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68795</xdr:rowOff>
    </xdr:from>
    <xdr:ext cx="469744" cy="259045"/>
    <xdr:sp macro="" textlink="">
      <xdr:nvSpPr>
        <xdr:cNvPr id="169" name="n_3mainValue債務償還比率">
          <a:extLst>
            <a:ext uri="{FF2B5EF4-FFF2-40B4-BE49-F238E27FC236}">
              <a16:creationId xmlns:a16="http://schemas.microsoft.com/office/drawing/2014/main" id="{8016F67A-F841-496F-A3F8-A96E0F7F2D6A}"/>
            </a:ext>
          </a:extLst>
        </xdr:cNvPr>
        <xdr:cNvSpPr txBox="1"/>
      </xdr:nvSpPr>
      <xdr:spPr>
        <a:xfrm>
          <a:off x="12325427" y="452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40438</xdr:rowOff>
    </xdr:from>
    <xdr:ext cx="469744" cy="259045"/>
    <xdr:sp macro="" textlink="">
      <xdr:nvSpPr>
        <xdr:cNvPr id="170" name="n_4mainValue債務償還比率">
          <a:extLst>
            <a:ext uri="{FF2B5EF4-FFF2-40B4-BE49-F238E27FC236}">
              <a16:creationId xmlns:a16="http://schemas.microsoft.com/office/drawing/2014/main" id="{573B6EDD-907D-4909-938F-F61CD972995C}"/>
            </a:ext>
          </a:extLst>
        </xdr:cNvPr>
        <xdr:cNvSpPr txBox="1"/>
      </xdr:nvSpPr>
      <xdr:spPr>
        <a:xfrm>
          <a:off x="11563427" y="466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2CB69FFD-40A3-443B-9E27-147F30B61696}"/>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1D7A5B4-EA80-47C0-96FC-889179A8499C}"/>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EAA3E666-50AA-44C1-9D63-614A8D3499B4}"/>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77B1FF69-31D8-4EEB-B201-5F963B244845}"/>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64275944-AB17-4CA6-BF73-54895B7F44D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E85943EB-BF8E-4EF3-8A72-554DFA317427}"/>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53D699F-8717-4776-8C08-28BA6C0B4E3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6B3571-B4B8-49AF-8DB1-C6F99B208EF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2CEF86-84D4-4F21-83B3-D65EB22C9FF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59FFB3-0044-4D19-82E4-193E2BD8BEC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鹿児島県さつま町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A82D3B-38B4-4D8E-87A7-92A2A8DD8DF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74F389D-9673-4ADC-890B-6D1BCF74872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4BF8AA-A41C-4C7B-A5F1-9D7FBE48647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0FC2AC-8BFE-451E-A5F8-F3850ABEAC7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C867EB-BD87-404D-9C9E-C9E6935D56C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8023446-85A6-4DD5-8ECD-76F7AEA51C7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18,696
18,186
303.90
17,108,954
15,808,051
1,104,816
8,111,381
12,485,974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1F3442-BE2C-4F7C-AD73-D181E955C1D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C0251AA-E423-4D34-879E-99FB77355C2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3C31A8-7D46-4E9A-B48D-F8DEAF162AE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969CF94-7DB2-4E28-8E83-A90B9F73FE6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316F108-F297-42E3-BEA2-2667D1F5347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4A73F6-B85D-418C-8238-3C795DF3729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AB0DCB3-81D1-40D0-AA53-68CD10E67B6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14F97C2-A293-44EB-9B59-FFFC208CB86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EBCFE8C-237F-42AE-8E8D-03366E340F3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06F990-882B-4684-BD35-3A35348C774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E81C3FF-20A5-4772-A72F-DB5B1C9081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A772292-48B8-4A0D-BAA7-C68ECC71858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D544DD5-EC59-4A2B-A781-886C42E0C3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541A803-CF2B-491C-86C7-75CF0497031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48662E-46F3-45D3-92B2-79DCE3BCC02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011C5BA-47A1-4908-BF7B-4538929777E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7AFD7A-86DC-453F-BADA-60620B47DB9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C13013-1E79-4C70-B47D-BE5B414E3D6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85CBE0-C8BE-4BB8-A9B6-6D6BB1AD2E4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59C6F11-5EF2-4F5F-83C4-A501CA4E070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9BBC858-80A5-404B-9A42-25D1431FEAE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B59D667-6C6F-4EA0-A5B2-BA7075F017F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068A34B-7F83-4391-A021-2BB86B8F25E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950B3CF-FE3E-418D-9182-35057ABC9DC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A49B0E-5143-4EA7-A8D9-5F55DE302DC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44E072-0B99-481C-B7E5-696DBDC116D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612FE4-A631-4FE3-9E06-B25A565A6A3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7619810-8537-4589-AF8B-EA78324768F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4D9BB9E-ABE4-45E5-9296-EFE23D8E52A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767E317-F6BE-450C-9996-E86894E3C61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ECA9A20-CD50-457A-8F6A-0359224076F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BB1A37D-9315-464C-B9E2-322B045112A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D627E95-71BA-4222-9ADA-F898A5C0FBC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90122B3B-0A16-48E0-BF83-3545E9D1FDFD}"/>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A76CCEE-F1F7-4BD1-A3A8-574897C97CD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207C8C0-A6BB-4F14-B8F5-11497F68981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2C87197-B822-48D3-A6F3-2895744070A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DCFAA97-FAE5-4996-B3AF-B8EF6C7A0AE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42EDAF3-9558-4568-A21A-1BB9B740A21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53967DB-6626-422F-B011-4F0463B814E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E52E5C1-0D09-4EE0-99C1-10F6613E04C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258196E-90F5-44CA-A593-51ECE346328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BEECBFD-2735-48ED-9019-113DCF8A0BD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49B1F175-54ED-43DA-8A20-23E272D4DC57}"/>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A5EC640-6508-474B-A918-A62511ACFF1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90CC2A9B-6A52-4110-8576-0EEA30B5B20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EB711DE2-7C70-4895-8DAD-7C1EACFD8F8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EC96D42F-DFF6-4086-8828-574D84CCD947}"/>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8DF7D943-97DD-41DB-B5A9-199D1FC79B67}"/>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04402997-83FC-431C-B345-665BFA84DA92}"/>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E213C836-E6E1-4AD7-979E-246A588F1DA7}"/>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8C75F8EA-5F1F-410A-8072-12861684A7E5}"/>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F0B76A12-E75D-46A6-B290-18FD7A3B9198}"/>
            </a:ext>
          </a:extLst>
        </xdr:cNvPr>
        <xdr:cNvSpPr txBox="1"/>
      </xdr:nvSpPr>
      <xdr:spPr>
        <a:xfrm>
          <a:off x="4673600" y="661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7BA4AE6B-BED5-4ED2-9270-8436FF2EB5B4}"/>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1B513600-5945-4C34-B3F3-02430806DAD9}"/>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9454A690-72C8-43F5-8C6B-C472E480CE2E}"/>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B15EB1C2-AA18-4E49-96B9-D82002AA4548}"/>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BDAD2D69-865D-46D2-A0F8-04FA7147FC42}"/>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2A689B2-BAEB-4F25-ABFC-8403847EB97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FA9D13E-D2EA-4CB9-8E72-2146615F2D3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79F26A2-8FFF-4D21-B481-FB823717027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FAA7BE8-CA2E-4300-AFAE-3A6C4EF6129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3F17F62F-67CA-4B42-B7C2-3A87E4B8505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48260</xdr:rowOff>
    </xdr:from>
    <xdr:to>
      <xdr:col>24</xdr:col>
      <xdr:colOff>114300</xdr:colOff>
      <xdr:row>36</xdr:row>
      <xdr:rowOff>149860</xdr:rowOff>
    </xdr:to>
    <xdr:sp macro="" textlink="">
      <xdr:nvSpPr>
        <xdr:cNvPr id="75" name="楕円 74">
          <a:extLst>
            <a:ext uri="{FF2B5EF4-FFF2-40B4-BE49-F238E27FC236}">
              <a16:creationId xmlns:a16="http://schemas.microsoft.com/office/drawing/2014/main" id="{687960B4-78FC-4FFC-9834-50BFD722DC74}"/>
            </a:ext>
          </a:extLst>
        </xdr:cNvPr>
        <xdr:cNvSpPr/>
      </xdr:nvSpPr>
      <xdr:spPr>
        <a:xfrm>
          <a:off x="4584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71137</xdr:rowOff>
    </xdr:from>
    <xdr:ext cx="405111" cy="259045"/>
    <xdr:sp macro="" textlink="">
      <xdr:nvSpPr>
        <xdr:cNvPr id="76" name="【道路】&#10;有形固定資産減価償却率該当値テキスト">
          <a:extLst>
            <a:ext uri="{FF2B5EF4-FFF2-40B4-BE49-F238E27FC236}">
              <a16:creationId xmlns:a16="http://schemas.microsoft.com/office/drawing/2014/main" id="{C635433A-E5B0-4230-A9F4-319781EFDCFC}"/>
            </a:ext>
          </a:extLst>
        </xdr:cNvPr>
        <xdr:cNvSpPr txBox="1"/>
      </xdr:nvSpPr>
      <xdr:spPr>
        <a:xfrm>
          <a:off x="4673600"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xdr:rowOff>
    </xdr:from>
    <xdr:to>
      <xdr:col>20</xdr:col>
      <xdr:colOff>38100</xdr:colOff>
      <xdr:row>36</xdr:row>
      <xdr:rowOff>104140</xdr:rowOff>
    </xdr:to>
    <xdr:sp macro="" textlink="">
      <xdr:nvSpPr>
        <xdr:cNvPr id="77" name="楕円 76">
          <a:extLst>
            <a:ext uri="{FF2B5EF4-FFF2-40B4-BE49-F238E27FC236}">
              <a16:creationId xmlns:a16="http://schemas.microsoft.com/office/drawing/2014/main" id="{1EB2A3D3-1DDB-4672-8036-CA226BAC3532}"/>
            </a:ext>
          </a:extLst>
        </xdr:cNvPr>
        <xdr:cNvSpPr/>
      </xdr:nvSpPr>
      <xdr:spPr>
        <a:xfrm>
          <a:off x="3746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53340</xdr:rowOff>
    </xdr:from>
    <xdr:to>
      <xdr:col>24</xdr:col>
      <xdr:colOff>63500</xdr:colOff>
      <xdr:row>36</xdr:row>
      <xdr:rowOff>99060</xdr:rowOff>
    </xdr:to>
    <xdr:cxnSp macro="">
      <xdr:nvCxnSpPr>
        <xdr:cNvPr id="78" name="直線コネクタ 77">
          <a:extLst>
            <a:ext uri="{FF2B5EF4-FFF2-40B4-BE49-F238E27FC236}">
              <a16:creationId xmlns:a16="http://schemas.microsoft.com/office/drawing/2014/main" id="{62F1F62C-A5E8-4D99-B445-CDC247B62FC0}"/>
            </a:ext>
          </a:extLst>
        </xdr:cNvPr>
        <xdr:cNvCxnSpPr/>
      </xdr:nvCxnSpPr>
      <xdr:spPr>
        <a:xfrm>
          <a:off x="3797300" y="62255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115207</xdr:rowOff>
    </xdr:from>
    <xdr:to>
      <xdr:col>15</xdr:col>
      <xdr:colOff>101600</xdr:colOff>
      <xdr:row>36</xdr:row>
      <xdr:rowOff>45357</xdr:rowOff>
    </xdr:to>
    <xdr:sp macro="" textlink="">
      <xdr:nvSpPr>
        <xdr:cNvPr id="79" name="楕円 78">
          <a:extLst>
            <a:ext uri="{FF2B5EF4-FFF2-40B4-BE49-F238E27FC236}">
              <a16:creationId xmlns:a16="http://schemas.microsoft.com/office/drawing/2014/main" id="{AC72977B-0A9B-4886-AA17-C4433FDD8FA9}"/>
            </a:ext>
          </a:extLst>
        </xdr:cNvPr>
        <xdr:cNvSpPr/>
      </xdr:nvSpPr>
      <xdr:spPr>
        <a:xfrm>
          <a:off x="28575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166007</xdr:rowOff>
    </xdr:from>
    <xdr:to>
      <xdr:col>19</xdr:col>
      <xdr:colOff>177800</xdr:colOff>
      <xdr:row>36</xdr:row>
      <xdr:rowOff>53340</xdr:rowOff>
    </xdr:to>
    <xdr:cxnSp macro="">
      <xdr:nvCxnSpPr>
        <xdr:cNvPr id="80" name="直線コネクタ 79">
          <a:extLst>
            <a:ext uri="{FF2B5EF4-FFF2-40B4-BE49-F238E27FC236}">
              <a16:creationId xmlns:a16="http://schemas.microsoft.com/office/drawing/2014/main" id="{08A3729A-5A6A-4999-A317-482B046DEA51}"/>
            </a:ext>
          </a:extLst>
        </xdr:cNvPr>
        <xdr:cNvCxnSpPr/>
      </xdr:nvCxnSpPr>
      <xdr:spPr>
        <a:xfrm>
          <a:off x="2908300" y="616675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56424</xdr:rowOff>
    </xdr:from>
    <xdr:to>
      <xdr:col>10</xdr:col>
      <xdr:colOff>165100</xdr:colOff>
      <xdr:row>35</xdr:row>
      <xdr:rowOff>158024</xdr:rowOff>
    </xdr:to>
    <xdr:sp macro="" textlink="">
      <xdr:nvSpPr>
        <xdr:cNvPr id="81" name="楕円 80">
          <a:extLst>
            <a:ext uri="{FF2B5EF4-FFF2-40B4-BE49-F238E27FC236}">
              <a16:creationId xmlns:a16="http://schemas.microsoft.com/office/drawing/2014/main" id="{ECEDA0D0-3CEE-4182-84F8-B845D64E185D}"/>
            </a:ext>
          </a:extLst>
        </xdr:cNvPr>
        <xdr:cNvSpPr/>
      </xdr:nvSpPr>
      <xdr:spPr>
        <a:xfrm>
          <a:off x="1968500" y="605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107224</xdr:rowOff>
    </xdr:from>
    <xdr:to>
      <xdr:col>15</xdr:col>
      <xdr:colOff>50800</xdr:colOff>
      <xdr:row>35</xdr:row>
      <xdr:rowOff>166007</xdr:rowOff>
    </xdr:to>
    <xdr:cxnSp macro="">
      <xdr:nvCxnSpPr>
        <xdr:cNvPr id="82" name="直線コネクタ 81">
          <a:extLst>
            <a:ext uri="{FF2B5EF4-FFF2-40B4-BE49-F238E27FC236}">
              <a16:creationId xmlns:a16="http://schemas.microsoft.com/office/drawing/2014/main" id="{691219BE-B9BB-4766-9871-C1424856EDC0}"/>
            </a:ext>
          </a:extLst>
        </xdr:cNvPr>
        <xdr:cNvCxnSpPr/>
      </xdr:nvCxnSpPr>
      <xdr:spPr>
        <a:xfrm>
          <a:off x="2019300" y="610797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169092</xdr:rowOff>
    </xdr:from>
    <xdr:to>
      <xdr:col>6</xdr:col>
      <xdr:colOff>38100</xdr:colOff>
      <xdr:row>35</xdr:row>
      <xdr:rowOff>99242</xdr:rowOff>
    </xdr:to>
    <xdr:sp macro="" textlink="">
      <xdr:nvSpPr>
        <xdr:cNvPr id="83" name="楕円 82">
          <a:extLst>
            <a:ext uri="{FF2B5EF4-FFF2-40B4-BE49-F238E27FC236}">
              <a16:creationId xmlns:a16="http://schemas.microsoft.com/office/drawing/2014/main" id="{6C42A337-63BC-45F3-AED9-CF1825BE8037}"/>
            </a:ext>
          </a:extLst>
        </xdr:cNvPr>
        <xdr:cNvSpPr/>
      </xdr:nvSpPr>
      <xdr:spPr>
        <a:xfrm>
          <a:off x="1079500" y="599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48442</xdr:rowOff>
    </xdr:from>
    <xdr:to>
      <xdr:col>10</xdr:col>
      <xdr:colOff>114300</xdr:colOff>
      <xdr:row>35</xdr:row>
      <xdr:rowOff>107224</xdr:rowOff>
    </xdr:to>
    <xdr:cxnSp macro="">
      <xdr:nvCxnSpPr>
        <xdr:cNvPr id="84" name="直線コネクタ 83">
          <a:extLst>
            <a:ext uri="{FF2B5EF4-FFF2-40B4-BE49-F238E27FC236}">
              <a16:creationId xmlns:a16="http://schemas.microsoft.com/office/drawing/2014/main" id="{CFEEF41D-099A-4EEB-945E-A72775DAB5EE}"/>
            </a:ext>
          </a:extLst>
        </xdr:cNvPr>
        <xdr:cNvCxnSpPr/>
      </xdr:nvCxnSpPr>
      <xdr:spPr>
        <a:xfrm>
          <a:off x="1130300" y="604919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14CDFCF3-7035-4291-9842-8700D14713F7}"/>
            </a:ext>
          </a:extLst>
        </xdr:cNvPr>
        <xdr:cNvSpPr txBox="1"/>
      </xdr:nvSpPr>
      <xdr:spPr>
        <a:xfrm>
          <a:off x="3582044" y="663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4DFBC5B5-996B-4BF5-9218-9E5C4D0AAF67}"/>
            </a:ext>
          </a:extLst>
        </xdr:cNvPr>
        <xdr:cNvSpPr txBox="1"/>
      </xdr:nvSpPr>
      <xdr:spPr>
        <a:xfrm>
          <a:off x="27057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A629B5AA-2751-40B1-BB1C-48A03245ED68}"/>
            </a:ext>
          </a:extLst>
        </xdr:cNvPr>
        <xdr:cNvSpPr txBox="1"/>
      </xdr:nvSpPr>
      <xdr:spPr>
        <a:xfrm>
          <a:off x="1816744" y="653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DB3FA61F-216E-4C72-A57E-56EE4F27B302}"/>
            </a:ext>
          </a:extLst>
        </xdr:cNvPr>
        <xdr:cNvSpPr txBox="1"/>
      </xdr:nvSpPr>
      <xdr:spPr>
        <a:xfrm>
          <a:off x="927744" y="644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120667</xdr:rowOff>
    </xdr:from>
    <xdr:ext cx="405111" cy="259045"/>
    <xdr:sp macro="" textlink="">
      <xdr:nvSpPr>
        <xdr:cNvPr id="89" name="n_1mainValue【道路】&#10;有形固定資産減価償却率">
          <a:extLst>
            <a:ext uri="{FF2B5EF4-FFF2-40B4-BE49-F238E27FC236}">
              <a16:creationId xmlns:a16="http://schemas.microsoft.com/office/drawing/2014/main" id="{0D59C2E1-B83D-463A-A3DE-8D5F19EDE2BA}"/>
            </a:ext>
          </a:extLst>
        </xdr:cNvPr>
        <xdr:cNvSpPr txBox="1"/>
      </xdr:nvSpPr>
      <xdr:spPr>
        <a:xfrm>
          <a:off x="35820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61884</xdr:rowOff>
    </xdr:from>
    <xdr:ext cx="405111" cy="259045"/>
    <xdr:sp macro="" textlink="">
      <xdr:nvSpPr>
        <xdr:cNvPr id="90" name="n_2mainValue【道路】&#10;有形固定資産減価償却率">
          <a:extLst>
            <a:ext uri="{FF2B5EF4-FFF2-40B4-BE49-F238E27FC236}">
              <a16:creationId xmlns:a16="http://schemas.microsoft.com/office/drawing/2014/main" id="{098E6733-3ACD-43F6-A75E-BC621D3E7889}"/>
            </a:ext>
          </a:extLst>
        </xdr:cNvPr>
        <xdr:cNvSpPr txBox="1"/>
      </xdr:nvSpPr>
      <xdr:spPr>
        <a:xfrm>
          <a:off x="2705744" y="589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3101</xdr:rowOff>
    </xdr:from>
    <xdr:ext cx="405111" cy="259045"/>
    <xdr:sp macro="" textlink="">
      <xdr:nvSpPr>
        <xdr:cNvPr id="91" name="n_3mainValue【道路】&#10;有形固定資産減価償却率">
          <a:extLst>
            <a:ext uri="{FF2B5EF4-FFF2-40B4-BE49-F238E27FC236}">
              <a16:creationId xmlns:a16="http://schemas.microsoft.com/office/drawing/2014/main" id="{AE52877C-1A53-48CC-AD09-1DD3AE86A665}"/>
            </a:ext>
          </a:extLst>
        </xdr:cNvPr>
        <xdr:cNvSpPr txBox="1"/>
      </xdr:nvSpPr>
      <xdr:spPr>
        <a:xfrm>
          <a:off x="1816744" y="583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115769</xdr:rowOff>
    </xdr:from>
    <xdr:ext cx="405111" cy="259045"/>
    <xdr:sp macro="" textlink="">
      <xdr:nvSpPr>
        <xdr:cNvPr id="92" name="n_4mainValue【道路】&#10;有形固定資産減価償却率">
          <a:extLst>
            <a:ext uri="{FF2B5EF4-FFF2-40B4-BE49-F238E27FC236}">
              <a16:creationId xmlns:a16="http://schemas.microsoft.com/office/drawing/2014/main" id="{E7831EE8-B4D0-4EE1-99B5-17DE8642F3DF}"/>
            </a:ext>
          </a:extLst>
        </xdr:cNvPr>
        <xdr:cNvSpPr txBox="1"/>
      </xdr:nvSpPr>
      <xdr:spPr>
        <a:xfrm>
          <a:off x="927744" y="577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34D9441C-D976-49A1-ADF8-2B16458EF98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77A7E81-34C5-420A-BB68-879871BB8C0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CE449FBF-B77C-4F5D-8FF1-44739AFB790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9B012C15-ECA4-4C6B-BDB7-2ED87982031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B53BE1E1-247E-418D-9DAF-3D4BA6A5266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C1225C4C-8E15-4866-9D8C-13307FBF4D8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5AEB170-5A6F-405A-B542-2108FFA0E3F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694B1224-754F-4C91-8D11-6858D1AC90A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4F482E18-9F63-4B66-A538-86EFA6A9932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6FB6A806-755F-403F-A79F-C3DFF7B2C97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E9F8F84F-DA6A-4002-9A0F-59F9C11CA1A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E298F92D-97A8-4752-B50B-65F5724BFB4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AFE89A78-0B6F-4C90-8009-97533AC4DEC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4289CCA5-EEEE-4933-81EF-47CEE0D493A1}"/>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CEEAF782-E7DC-488C-A973-0FFCEA7E0E9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D2953C81-CBA3-4CFD-A0E3-47BBACC53B34}"/>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01CC13EA-8740-4974-9056-FA2D79D143A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B088244F-1DF1-447B-A7C6-4B09C569E8B1}"/>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DDF5A882-DAB1-408B-862A-B835FA857F5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CE7DABA9-C295-434D-8D22-0C3D3D62804C}"/>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FDD6F5C7-F4AC-4D8C-B951-A4BA91E76EB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AFAC7F51-9234-46B9-BB2C-ABCE10C47FDD}"/>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51B99ED9-DB12-433E-B2F4-15C00846DF4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90F74DEA-C534-49C1-BEE7-FB421047F0F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2602465E-AB3F-4E42-A36F-4FC313DAAF7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BED76A8B-D108-463E-8C98-A178DBE88F40}"/>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87B374EB-B693-41CE-9E0B-39D97D2089D2}"/>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E0D21008-FCF9-4D68-A452-C106C9D83F8C}"/>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FFDC2DFF-23DD-43B2-A636-EB127E39B7C9}"/>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721C3271-E50E-4B26-8A04-5CDA9EA77285}"/>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211E88BA-0711-4D19-ABD0-A52A3811A3E5}"/>
            </a:ext>
          </a:extLst>
        </xdr:cNvPr>
        <xdr:cNvSpPr txBox="1"/>
      </xdr:nvSpPr>
      <xdr:spPr>
        <a:xfrm>
          <a:off x="10515600" y="7004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1038DFFE-8570-43E8-922B-8882158ED26F}"/>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288A20FB-AFA7-4AD3-BAD0-E8675F47B317}"/>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2A9BA89F-E1B7-4709-86BC-C7F3BAB1EBDD}"/>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A88C5774-68D1-46A5-8C0F-FB2654C6C2AD}"/>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A8986001-6B48-457E-A46D-8C32F703FA5F}"/>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08610F4-5CDC-4214-87DB-BF13A653CA6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464F1A5-75BE-4D9E-A611-DD985175CB4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3EF21D0-4405-485A-99DD-6242504A767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B5EA5D23-960B-443D-81D1-1C7E5716A63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42C43BA-B0AD-43F6-BC1F-5E5A6EA0222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91683</xdr:rowOff>
    </xdr:from>
    <xdr:to>
      <xdr:col>55</xdr:col>
      <xdr:colOff>50800</xdr:colOff>
      <xdr:row>40</xdr:row>
      <xdr:rowOff>21833</xdr:rowOff>
    </xdr:to>
    <xdr:sp macro="" textlink="">
      <xdr:nvSpPr>
        <xdr:cNvPr id="134" name="楕円 133">
          <a:extLst>
            <a:ext uri="{FF2B5EF4-FFF2-40B4-BE49-F238E27FC236}">
              <a16:creationId xmlns:a16="http://schemas.microsoft.com/office/drawing/2014/main" id="{22C51A1A-6DD4-4496-B354-7E27A17D91C4}"/>
            </a:ext>
          </a:extLst>
        </xdr:cNvPr>
        <xdr:cNvSpPr/>
      </xdr:nvSpPr>
      <xdr:spPr>
        <a:xfrm>
          <a:off x="10426700" y="677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114560</xdr:rowOff>
    </xdr:from>
    <xdr:ext cx="534377" cy="259045"/>
    <xdr:sp macro="" textlink="">
      <xdr:nvSpPr>
        <xdr:cNvPr id="135" name="【道路】&#10;一人当たり延長該当値テキスト">
          <a:extLst>
            <a:ext uri="{FF2B5EF4-FFF2-40B4-BE49-F238E27FC236}">
              <a16:creationId xmlns:a16="http://schemas.microsoft.com/office/drawing/2014/main" id="{66FE78C9-778C-412B-8E87-DB4BA69C7415}"/>
            </a:ext>
          </a:extLst>
        </xdr:cNvPr>
        <xdr:cNvSpPr txBox="1"/>
      </xdr:nvSpPr>
      <xdr:spPr>
        <a:xfrm>
          <a:off x="10515600" y="662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107195</xdr:rowOff>
    </xdr:from>
    <xdr:to>
      <xdr:col>50</xdr:col>
      <xdr:colOff>165100</xdr:colOff>
      <xdr:row>40</xdr:row>
      <xdr:rowOff>37345</xdr:rowOff>
    </xdr:to>
    <xdr:sp macro="" textlink="">
      <xdr:nvSpPr>
        <xdr:cNvPr id="136" name="楕円 135">
          <a:extLst>
            <a:ext uri="{FF2B5EF4-FFF2-40B4-BE49-F238E27FC236}">
              <a16:creationId xmlns:a16="http://schemas.microsoft.com/office/drawing/2014/main" id="{671A8E0E-0019-476B-9F26-659098FFAA09}"/>
            </a:ext>
          </a:extLst>
        </xdr:cNvPr>
        <xdr:cNvSpPr/>
      </xdr:nvSpPr>
      <xdr:spPr>
        <a:xfrm>
          <a:off x="9588500" y="67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142483</xdr:rowOff>
    </xdr:from>
    <xdr:to>
      <xdr:col>55</xdr:col>
      <xdr:colOff>0</xdr:colOff>
      <xdr:row>39</xdr:row>
      <xdr:rowOff>157995</xdr:rowOff>
    </xdr:to>
    <xdr:cxnSp macro="">
      <xdr:nvCxnSpPr>
        <xdr:cNvPr id="137" name="直線コネクタ 136">
          <a:extLst>
            <a:ext uri="{FF2B5EF4-FFF2-40B4-BE49-F238E27FC236}">
              <a16:creationId xmlns:a16="http://schemas.microsoft.com/office/drawing/2014/main" id="{07206A68-7CE1-46A4-B03C-2777B08001EC}"/>
            </a:ext>
          </a:extLst>
        </xdr:cNvPr>
        <xdr:cNvCxnSpPr/>
      </xdr:nvCxnSpPr>
      <xdr:spPr>
        <a:xfrm flipV="1">
          <a:off x="9639300" y="6829033"/>
          <a:ext cx="8382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116611</xdr:rowOff>
    </xdr:from>
    <xdr:to>
      <xdr:col>46</xdr:col>
      <xdr:colOff>38100</xdr:colOff>
      <xdr:row>40</xdr:row>
      <xdr:rowOff>46761</xdr:rowOff>
    </xdr:to>
    <xdr:sp macro="" textlink="">
      <xdr:nvSpPr>
        <xdr:cNvPr id="138" name="楕円 137">
          <a:extLst>
            <a:ext uri="{FF2B5EF4-FFF2-40B4-BE49-F238E27FC236}">
              <a16:creationId xmlns:a16="http://schemas.microsoft.com/office/drawing/2014/main" id="{553D14C4-2D7B-4FDB-8044-B4B5A93B5094}"/>
            </a:ext>
          </a:extLst>
        </xdr:cNvPr>
        <xdr:cNvSpPr/>
      </xdr:nvSpPr>
      <xdr:spPr>
        <a:xfrm>
          <a:off x="8699500" y="680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157995</xdr:rowOff>
    </xdr:from>
    <xdr:to>
      <xdr:col>50</xdr:col>
      <xdr:colOff>114300</xdr:colOff>
      <xdr:row>39</xdr:row>
      <xdr:rowOff>167411</xdr:rowOff>
    </xdr:to>
    <xdr:cxnSp macro="">
      <xdr:nvCxnSpPr>
        <xdr:cNvPr id="139" name="直線コネクタ 138">
          <a:extLst>
            <a:ext uri="{FF2B5EF4-FFF2-40B4-BE49-F238E27FC236}">
              <a16:creationId xmlns:a16="http://schemas.microsoft.com/office/drawing/2014/main" id="{4351B463-7A28-4FD4-87AB-E6B268B8BCED}"/>
            </a:ext>
          </a:extLst>
        </xdr:cNvPr>
        <xdr:cNvCxnSpPr/>
      </xdr:nvCxnSpPr>
      <xdr:spPr>
        <a:xfrm flipV="1">
          <a:off x="8750300" y="6844545"/>
          <a:ext cx="889000" cy="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128498</xdr:rowOff>
    </xdr:from>
    <xdr:to>
      <xdr:col>41</xdr:col>
      <xdr:colOff>101600</xdr:colOff>
      <xdr:row>40</xdr:row>
      <xdr:rowOff>58648</xdr:rowOff>
    </xdr:to>
    <xdr:sp macro="" textlink="">
      <xdr:nvSpPr>
        <xdr:cNvPr id="140" name="楕円 139">
          <a:extLst>
            <a:ext uri="{FF2B5EF4-FFF2-40B4-BE49-F238E27FC236}">
              <a16:creationId xmlns:a16="http://schemas.microsoft.com/office/drawing/2014/main" id="{7735CE70-B4F6-4F97-9306-CB95ED7CCCB2}"/>
            </a:ext>
          </a:extLst>
        </xdr:cNvPr>
        <xdr:cNvSpPr/>
      </xdr:nvSpPr>
      <xdr:spPr>
        <a:xfrm>
          <a:off x="7810500" y="681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167411</xdr:rowOff>
    </xdr:from>
    <xdr:to>
      <xdr:col>45</xdr:col>
      <xdr:colOff>177800</xdr:colOff>
      <xdr:row>40</xdr:row>
      <xdr:rowOff>7848</xdr:rowOff>
    </xdr:to>
    <xdr:cxnSp macro="">
      <xdr:nvCxnSpPr>
        <xdr:cNvPr id="141" name="直線コネクタ 140">
          <a:extLst>
            <a:ext uri="{FF2B5EF4-FFF2-40B4-BE49-F238E27FC236}">
              <a16:creationId xmlns:a16="http://schemas.microsoft.com/office/drawing/2014/main" id="{1B31FF68-C0A4-4C3F-9159-5C6C780CA0AE}"/>
            </a:ext>
          </a:extLst>
        </xdr:cNvPr>
        <xdr:cNvCxnSpPr/>
      </xdr:nvCxnSpPr>
      <xdr:spPr>
        <a:xfrm flipV="1">
          <a:off x="7861300" y="6853961"/>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139374</xdr:rowOff>
    </xdr:from>
    <xdr:to>
      <xdr:col>36</xdr:col>
      <xdr:colOff>165100</xdr:colOff>
      <xdr:row>40</xdr:row>
      <xdr:rowOff>69524</xdr:rowOff>
    </xdr:to>
    <xdr:sp macro="" textlink="">
      <xdr:nvSpPr>
        <xdr:cNvPr id="142" name="楕円 141">
          <a:extLst>
            <a:ext uri="{FF2B5EF4-FFF2-40B4-BE49-F238E27FC236}">
              <a16:creationId xmlns:a16="http://schemas.microsoft.com/office/drawing/2014/main" id="{92FD30D2-606A-4971-A283-69745EE64A21}"/>
            </a:ext>
          </a:extLst>
        </xdr:cNvPr>
        <xdr:cNvSpPr/>
      </xdr:nvSpPr>
      <xdr:spPr>
        <a:xfrm>
          <a:off x="6921500" y="682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7848</xdr:rowOff>
    </xdr:from>
    <xdr:to>
      <xdr:col>41</xdr:col>
      <xdr:colOff>50800</xdr:colOff>
      <xdr:row>40</xdr:row>
      <xdr:rowOff>18724</xdr:rowOff>
    </xdr:to>
    <xdr:cxnSp macro="">
      <xdr:nvCxnSpPr>
        <xdr:cNvPr id="143" name="直線コネクタ 142">
          <a:extLst>
            <a:ext uri="{FF2B5EF4-FFF2-40B4-BE49-F238E27FC236}">
              <a16:creationId xmlns:a16="http://schemas.microsoft.com/office/drawing/2014/main" id="{9B56D881-05D4-45F3-8186-99370858EE6B}"/>
            </a:ext>
          </a:extLst>
        </xdr:cNvPr>
        <xdr:cNvCxnSpPr/>
      </xdr:nvCxnSpPr>
      <xdr:spPr>
        <a:xfrm flipV="1">
          <a:off x="6972300" y="6865848"/>
          <a:ext cx="889000" cy="1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2D2D0588-08C5-4661-B432-29A931DE6C54}"/>
            </a:ext>
          </a:extLst>
        </xdr:cNvPr>
        <xdr:cNvSpPr txBox="1"/>
      </xdr:nvSpPr>
      <xdr:spPr>
        <a:xfrm>
          <a:off x="9359411" y="711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E3EB809E-E9B4-42EE-84DF-F917EECB2C9C}"/>
            </a:ext>
          </a:extLst>
        </xdr:cNvPr>
        <xdr:cNvSpPr txBox="1"/>
      </xdr:nvSpPr>
      <xdr:spPr>
        <a:xfrm>
          <a:off x="8483111" y="71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22E1ABB7-4729-439F-A62F-CEF0084124D6}"/>
            </a:ext>
          </a:extLst>
        </xdr:cNvPr>
        <xdr:cNvSpPr txBox="1"/>
      </xdr:nvSpPr>
      <xdr:spPr>
        <a:xfrm>
          <a:off x="7594111" y="713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FFEA76FA-8ED3-42DC-80BA-A0E85AA0A504}"/>
            </a:ext>
          </a:extLst>
        </xdr:cNvPr>
        <xdr:cNvSpPr txBox="1"/>
      </xdr:nvSpPr>
      <xdr:spPr>
        <a:xfrm>
          <a:off x="6705111" y="714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53872</xdr:rowOff>
    </xdr:from>
    <xdr:ext cx="534377" cy="259045"/>
    <xdr:sp macro="" textlink="">
      <xdr:nvSpPr>
        <xdr:cNvPr id="148" name="n_1mainValue【道路】&#10;一人当たり延長">
          <a:extLst>
            <a:ext uri="{FF2B5EF4-FFF2-40B4-BE49-F238E27FC236}">
              <a16:creationId xmlns:a16="http://schemas.microsoft.com/office/drawing/2014/main" id="{E4304DCE-2692-4A2E-B679-229F032AA271}"/>
            </a:ext>
          </a:extLst>
        </xdr:cNvPr>
        <xdr:cNvSpPr txBox="1"/>
      </xdr:nvSpPr>
      <xdr:spPr>
        <a:xfrm>
          <a:off x="9359411" y="656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63288</xdr:rowOff>
    </xdr:from>
    <xdr:ext cx="534377" cy="259045"/>
    <xdr:sp macro="" textlink="">
      <xdr:nvSpPr>
        <xdr:cNvPr id="149" name="n_2mainValue【道路】&#10;一人当たり延長">
          <a:extLst>
            <a:ext uri="{FF2B5EF4-FFF2-40B4-BE49-F238E27FC236}">
              <a16:creationId xmlns:a16="http://schemas.microsoft.com/office/drawing/2014/main" id="{D55E46E8-D663-4412-9264-501C0F80BFA5}"/>
            </a:ext>
          </a:extLst>
        </xdr:cNvPr>
        <xdr:cNvSpPr txBox="1"/>
      </xdr:nvSpPr>
      <xdr:spPr>
        <a:xfrm>
          <a:off x="8483111" y="657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75175</xdr:rowOff>
    </xdr:from>
    <xdr:ext cx="534377" cy="259045"/>
    <xdr:sp macro="" textlink="">
      <xdr:nvSpPr>
        <xdr:cNvPr id="150" name="n_3mainValue【道路】&#10;一人当たり延長">
          <a:extLst>
            <a:ext uri="{FF2B5EF4-FFF2-40B4-BE49-F238E27FC236}">
              <a16:creationId xmlns:a16="http://schemas.microsoft.com/office/drawing/2014/main" id="{E3910C71-0A8F-41B7-A1A8-B34BFEDB8F61}"/>
            </a:ext>
          </a:extLst>
        </xdr:cNvPr>
        <xdr:cNvSpPr txBox="1"/>
      </xdr:nvSpPr>
      <xdr:spPr>
        <a:xfrm>
          <a:off x="7594111" y="659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86051</xdr:rowOff>
    </xdr:from>
    <xdr:ext cx="534377" cy="259045"/>
    <xdr:sp macro="" textlink="">
      <xdr:nvSpPr>
        <xdr:cNvPr id="151" name="n_4mainValue【道路】&#10;一人当たり延長">
          <a:extLst>
            <a:ext uri="{FF2B5EF4-FFF2-40B4-BE49-F238E27FC236}">
              <a16:creationId xmlns:a16="http://schemas.microsoft.com/office/drawing/2014/main" id="{52FDCE7E-B820-4255-817D-EF701206CE47}"/>
            </a:ext>
          </a:extLst>
        </xdr:cNvPr>
        <xdr:cNvSpPr txBox="1"/>
      </xdr:nvSpPr>
      <xdr:spPr>
        <a:xfrm>
          <a:off x="6705111" y="660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43C49DCA-4C5E-40EE-9D98-5732C34693C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68F9A2F9-252D-44A3-B548-BC8FF67E36A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5E5D79EC-7303-4928-A075-87E7FB9F707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1C8AECC3-531B-48A7-82FB-331FB59FB7A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4303B65D-2050-4A8C-8685-8511B6A2CBC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E303C93B-AF61-4C4A-8155-C5551617F0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A95953F5-0F44-41F1-9556-E5522F2A70D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6918A309-13F3-4EEC-AD04-D30862426EF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A875046C-4727-4811-A73F-A442E8B8748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768D0B1A-BD63-4BDC-AA41-74EB3A4ED02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CFECFEA7-A47E-4C09-8C8D-2A570EC98FF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AE7915E1-9452-4AC1-B861-3F8854CF005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266C689D-628D-4564-9ECB-291FAF22E75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E999CBFD-17FA-4CA1-ADB8-6C9B259FDAA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724591B6-F72F-44E1-ABE9-FF7D5E89F0A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5EC90C06-2851-48D2-9C0C-B3C07F352CC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382D8D33-14D9-4E7F-94D3-4B3AF65446B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B90A7329-9A6D-4820-ADEC-BA63F616BC9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35569723-F6C1-43C3-9123-FA4472B2188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892ACD8A-E188-40B8-A631-CB35CAAA56E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F993D7D2-245D-4DB6-9FAF-EEE5865DF90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5E03C33A-626D-4741-9103-3F20F4108C6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BD817649-7F5D-4386-93F4-5279EAD893A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A5C442E9-85B1-4F9B-A3A9-6BACA67F112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7086DFCB-BA1D-408F-ACE9-E8F7ED98CE0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D8DE2D43-37B8-4C41-9CA4-00E14A71139A}"/>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1ABFA606-0B5E-4076-AF95-A241CA17E087}"/>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F34F6EF3-1C09-4CAA-9874-F82393D1DB16}"/>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A5CFAAEA-7CD0-44C8-9433-BDC5E0C57E15}"/>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BE215A6C-D4D3-4CC7-81C3-4BCDD723DF76}"/>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409EF168-3072-4981-B228-0EDF71D08059}"/>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C617AEF6-A0C3-4717-BBFB-445900DEA7DD}"/>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76772F56-A949-4623-8D4C-2EC5FB8377C4}"/>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8110D6AF-5E31-4808-B211-8D66C40E9EFA}"/>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CA5F9037-F623-4170-96CB-15D6248B7B4D}"/>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99A013F3-E82C-45D7-B942-FEE547D4BF98}"/>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AF00A2C-F587-43A5-A296-2F83145A5F2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798241E-05A0-4CBF-A8E5-010197EF090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5921092-2586-4BC8-B2CD-B0E0638EB37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1895DA8A-CA6D-40DF-942F-8851FA97612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8E898E3B-B745-47EC-AF41-6A03D9A5026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166370</xdr:rowOff>
    </xdr:from>
    <xdr:to>
      <xdr:col>24</xdr:col>
      <xdr:colOff>114300</xdr:colOff>
      <xdr:row>59</xdr:row>
      <xdr:rowOff>96520</xdr:rowOff>
    </xdr:to>
    <xdr:sp macro="" textlink="">
      <xdr:nvSpPr>
        <xdr:cNvPr id="193" name="楕円 192">
          <a:extLst>
            <a:ext uri="{FF2B5EF4-FFF2-40B4-BE49-F238E27FC236}">
              <a16:creationId xmlns:a16="http://schemas.microsoft.com/office/drawing/2014/main" id="{9760C155-14C0-43F6-8A6E-8CC8E570F46B}"/>
            </a:ext>
          </a:extLst>
        </xdr:cNvPr>
        <xdr:cNvSpPr/>
      </xdr:nvSpPr>
      <xdr:spPr>
        <a:xfrm>
          <a:off x="45847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17797</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39222DB8-C59B-499C-AA18-41CE839777F8}"/>
            </a:ext>
          </a:extLst>
        </xdr:cNvPr>
        <xdr:cNvSpPr txBox="1"/>
      </xdr:nvSpPr>
      <xdr:spPr>
        <a:xfrm>
          <a:off x="4673600"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143510</xdr:rowOff>
    </xdr:from>
    <xdr:to>
      <xdr:col>20</xdr:col>
      <xdr:colOff>38100</xdr:colOff>
      <xdr:row>59</xdr:row>
      <xdr:rowOff>73660</xdr:rowOff>
    </xdr:to>
    <xdr:sp macro="" textlink="">
      <xdr:nvSpPr>
        <xdr:cNvPr id="195" name="楕円 194">
          <a:extLst>
            <a:ext uri="{FF2B5EF4-FFF2-40B4-BE49-F238E27FC236}">
              <a16:creationId xmlns:a16="http://schemas.microsoft.com/office/drawing/2014/main" id="{1ED21F94-2EDC-4E5A-9748-D89C5F08ADBC}"/>
            </a:ext>
          </a:extLst>
        </xdr:cNvPr>
        <xdr:cNvSpPr/>
      </xdr:nvSpPr>
      <xdr:spPr>
        <a:xfrm>
          <a:off x="3746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22860</xdr:rowOff>
    </xdr:from>
    <xdr:to>
      <xdr:col>24</xdr:col>
      <xdr:colOff>63500</xdr:colOff>
      <xdr:row>59</xdr:row>
      <xdr:rowOff>45720</xdr:rowOff>
    </xdr:to>
    <xdr:cxnSp macro="">
      <xdr:nvCxnSpPr>
        <xdr:cNvPr id="196" name="直線コネクタ 195">
          <a:extLst>
            <a:ext uri="{FF2B5EF4-FFF2-40B4-BE49-F238E27FC236}">
              <a16:creationId xmlns:a16="http://schemas.microsoft.com/office/drawing/2014/main" id="{020269F3-9321-40B0-9E53-10330ED78AB6}"/>
            </a:ext>
          </a:extLst>
        </xdr:cNvPr>
        <xdr:cNvCxnSpPr/>
      </xdr:nvCxnSpPr>
      <xdr:spPr>
        <a:xfrm>
          <a:off x="3797300" y="101384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114119</xdr:rowOff>
    </xdr:from>
    <xdr:to>
      <xdr:col>15</xdr:col>
      <xdr:colOff>101600</xdr:colOff>
      <xdr:row>59</xdr:row>
      <xdr:rowOff>44269</xdr:rowOff>
    </xdr:to>
    <xdr:sp macro="" textlink="">
      <xdr:nvSpPr>
        <xdr:cNvPr id="197" name="楕円 196">
          <a:extLst>
            <a:ext uri="{FF2B5EF4-FFF2-40B4-BE49-F238E27FC236}">
              <a16:creationId xmlns:a16="http://schemas.microsoft.com/office/drawing/2014/main" id="{F40B91FC-37C8-4C18-9E19-606E7ED271F8}"/>
            </a:ext>
          </a:extLst>
        </xdr:cNvPr>
        <xdr:cNvSpPr/>
      </xdr:nvSpPr>
      <xdr:spPr>
        <a:xfrm>
          <a:off x="28575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164919</xdr:rowOff>
    </xdr:from>
    <xdr:to>
      <xdr:col>19</xdr:col>
      <xdr:colOff>177800</xdr:colOff>
      <xdr:row>59</xdr:row>
      <xdr:rowOff>22860</xdr:rowOff>
    </xdr:to>
    <xdr:cxnSp macro="">
      <xdr:nvCxnSpPr>
        <xdr:cNvPr id="198" name="直線コネクタ 197">
          <a:extLst>
            <a:ext uri="{FF2B5EF4-FFF2-40B4-BE49-F238E27FC236}">
              <a16:creationId xmlns:a16="http://schemas.microsoft.com/office/drawing/2014/main" id="{5B7F57F3-75CC-4FDD-9D8E-AB02EDBE3AF9}"/>
            </a:ext>
          </a:extLst>
        </xdr:cNvPr>
        <xdr:cNvCxnSpPr/>
      </xdr:nvCxnSpPr>
      <xdr:spPr>
        <a:xfrm>
          <a:off x="2908300" y="1010901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92891</xdr:rowOff>
    </xdr:from>
    <xdr:to>
      <xdr:col>10</xdr:col>
      <xdr:colOff>165100</xdr:colOff>
      <xdr:row>59</xdr:row>
      <xdr:rowOff>23041</xdr:rowOff>
    </xdr:to>
    <xdr:sp macro="" textlink="">
      <xdr:nvSpPr>
        <xdr:cNvPr id="199" name="楕円 198">
          <a:extLst>
            <a:ext uri="{FF2B5EF4-FFF2-40B4-BE49-F238E27FC236}">
              <a16:creationId xmlns:a16="http://schemas.microsoft.com/office/drawing/2014/main" id="{BA2875F3-12F4-40D8-9164-192C0965A793}"/>
            </a:ext>
          </a:extLst>
        </xdr:cNvPr>
        <xdr:cNvSpPr/>
      </xdr:nvSpPr>
      <xdr:spPr>
        <a:xfrm>
          <a:off x="1968500" y="100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143691</xdr:rowOff>
    </xdr:from>
    <xdr:to>
      <xdr:col>15</xdr:col>
      <xdr:colOff>50800</xdr:colOff>
      <xdr:row>58</xdr:row>
      <xdr:rowOff>164919</xdr:rowOff>
    </xdr:to>
    <xdr:cxnSp macro="">
      <xdr:nvCxnSpPr>
        <xdr:cNvPr id="200" name="直線コネクタ 199">
          <a:extLst>
            <a:ext uri="{FF2B5EF4-FFF2-40B4-BE49-F238E27FC236}">
              <a16:creationId xmlns:a16="http://schemas.microsoft.com/office/drawing/2014/main" id="{EEE9B109-D529-4D5E-BEF3-F6F7FCFBDA45}"/>
            </a:ext>
          </a:extLst>
        </xdr:cNvPr>
        <xdr:cNvCxnSpPr/>
      </xdr:nvCxnSpPr>
      <xdr:spPr>
        <a:xfrm>
          <a:off x="2019300" y="1008779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71665</xdr:rowOff>
    </xdr:from>
    <xdr:to>
      <xdr:col>6</xdr:col>
      <xdr:colOff>38100</xdr:colOff>
      <xdr:row>59</xdr:row>
      <xdr:rowOff>1815</xdr:rowOff>
    </xdr:to>
    <xdr:sp macro="" textlink="">
      <xdr:nvSpPr>
        <xdr:cNvPr id="201" name="楕円 200">
          <a:extLst>
            <a:ext uri="{FF2B5EF4-FFF2-40B4-BE49-F238E27FC236}">
              <a16:creationId xmlns:a16="http://schemas.microsoft.com/office/drawing/2014/main" id="{D40CCF84-100B-47AB-B4DC-8FBEB403B818}"/>
            </a:ext>
          </a:extLst>
        </xdr:cNvPr>
        <xdr:cNvSpPr/>
      </xdr:nvSpPr>
      <xdr:spPr>
        <a:xfrm>
          <a:off x="1079500" y="1001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122465</xdr:rowOff>
    </xdr:from>
    <xdr:to>
      <xdr:col>10</xdr:col>
      <xdr:colOff>114300</xdr:colOff>
      <xdr:row>58</xdr:row>
      <xdr:rowOff>143691</xdr:rowOff>
    </xdr:to>
    <xdr:cxnSp macro="">
      <xdr:nvCxnSpPr>
        <xdr:cNvPr id="202" name="直線コネクタ 201">
          <a:extLst>
            <a:ext uri="{FF2B5EF4-FFF2-40B4-BE49-F238E27FC236}">
              <a16:creationId xmlns:a16="http://schemas.microsoft.com/office/drawing/2014/main" id="{689E5AB3-B3EC-488E-B86A-CB094EFFD1C4}"/>
            </a:ext>
          </a:extLst>
        </xdr:cNvPr>
        <xdr:cNvCxnSpPr/>
      </xdr:nvCxnSpPr>
      <xdr:spPr>
        <a:xfrm>
          <a:off x="1130300" y="10066565"/>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55086A40-4C93-44DC-9487-215B4C3E91C9}"/>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28FB599D-221A-497C-BF90-8E1D6E382B1F}"/>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D72BEE44-AD45-4A0B-8A29-873C1B38EC20}"/>
            </a:ext>
          </a:extLst>
        </xdr:cNvPr>
        <xdr:cNvSpPr txBox="1"/>
      </xdr:nvSpPr>
      <xdr:spPr>
        <a:xfrm>
          <a:off x="1816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E0F3F23A-FA3B-49C0-B903-010B9966BCD3}"/>
            </a:ext>
          </a:extLst>
        </xdr:cNvPr>
        <xdr:cNvSpPr txBox="1"/>
      </xdr:nvSpPr>
      <xdr:spPr>
        <a:xfrm>
          <a:off x="927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90187</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70331AC5-0FFD-4C7B-A64F-03E35FE5B833}"/>
            </a:ext>
          </a:extLst>
        </xdr:cNvPr>
        <xdr:cNvSpPr txBox="1"/>
      </xdr:nvSpPr>
      <xdr:spPr>
        <a:xfrm>
          <a:off x="35820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60796</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3FE39423-BDC8-4B15-85D7-440FF01101D2}"/>
            </a:ext>
          </a:extLst>
        </xdr:cNvPr>
        <xdr:cNvSpPr txBox="1"/>
      </xdr:nvSpPr>
      <xdr:spPr>
        <a:xfrm>
          <a:off x="2705744" y="983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39568</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DC3A1507-DB4D-44C7-82A0-4DB89B8B1FF6}"/>
            </a:ext>
          </a:extLst>
        </xdr:cNvPr>
        <xdr:cNvSpPr txBox="1"/>
      </xdr:nvSpPr>
      <xdr:spPr>
        <a:xfrm>
          <a:off x="1816744" y="981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18342</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7BE9EF43-F583-413A-9037-5C3E8358E6F5}"/>
            </a:ext>
          </a:extLst>
        </xdr:cNvPr>
        <xdr:cNvSpPr txBox="1"/>
      </xdr:nvSpPr>
      <xdr:spPr>
        <a:xfrm>
          <a:off x="927744" y="9790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1CD4796B-7F84-45A3-8290-DDFD6396888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100C6BAF-11F2-4BCE-9B10-CCEB7FE9F03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7B7DEAD1-0C5B-4A6A-A532-7963EA2774D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816C8D84-4516-4D72-A5EC-8450AA57AC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612D70E8-BBFA-4966-AB50-12626FDA1EC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F099C5EB-ACAE-4E61-A46A-12492949AA6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0CF75CD2-DED3-4E34-B0B1-7964BEBC406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555C6D57-C14E-4BCC-9957-C53CABABC3D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CD8FC0AD-FAFC-4992-9581-05E4470A588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0437CB10-2DBA-4985-A5AB-F014A43CCE6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2F8094FA-0E9F-4AE9-9B1D-E774AE41C73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E80B3BCA-B667-47A0-91E2-DDF99EA5192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D2700573-7193-40B4-B906-4F1C7A2EA69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2C2427B4-772B-4ABC-B6DE-F528A7B5A173}"/>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15A61943-6EFC-4224-9795-12F75DDDAB8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E5CC805A-C570-4725-88D0-9B62C08F17D5}"/>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8C4F4CC4-FA34-42F7-8363-D8F2EFF03F1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1AB1657B-F1FE-49B2-A539-95A80EDE7595}"/>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61C406BB-0A93-4E5A-8240-796A4603647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F15CB176-03CC-43F8-B341-3E781D8C24C4}"/>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8060196-C940-46AE-8877-C98EFFC7D04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3FC1FEC9-7C35-436E-9CFC-D92518102BF5}"/>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E996BD3A-4FB7-4CE6-8988-41450016341C}"/>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C326F52B-CA70-4C27-BFE3-3AEA8A14C4CB}"/>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AD24E2D3-9338-4827-A2F1-CD15EE8FEC50}"/>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5941796F-79C5-465B-95AF-9852E90D2471}"/>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00DB116-3B3C-40CD-B826-B3752144FDFC}"/>
            </a:ext>
          </a:extLst>
        </xdr:cNvPr>
        <xdr:cNvSpPr txBox="1"/>
      </xdr:nvSpPr>
      <xdr:spPr>
        <a:xfrm>
          <a:off x="10515600" y="10462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A5BE3861-0252-420C-A6EA-972DBD0D39A5}"/>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A60E48BD-6ACB-4F5B-873E-0E3140216A87}"/>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6B24129A-E80E-4192-953E-10055ED90155}"/>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1295AE71-7F4B-4A42-8296-400774E65E2E}"/>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887E8299-9080-448F-A322-200B49529606}"/>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EC2C4C0-7E10-4E72-90A0-E1B318F7C3C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790E80A-732C-4FD9-A190-DB0A2B4E51B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629F5FC-5273-41A4-AC54-7A669E778EB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B129561-F9C2-474A-B693-F152CABA3A1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7ADBE6A-E90F-4F4C-9927-25F18D46B7D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14735</xdr:rowOff>
    </xdr:from>
    <xdr:to>
      <xdr:col>55</xdr:col>
      <xdr:colOff>50800</xdr:colOff>
      <xdr:row>57</xdr:row>
      <xdr:rowOff>116335</xdr:rowOff>
    </xdr:to>
    <xdr:sp macro="" textlink="">
      <xdr:nvSpPr>
        <xdr:cNvPr id="248" name="楕円 247">
          <a:extLst>
            <a:ext uri="{FF2B5EF4-FFF2-40B4-BE49-F238E27FC236}">
              <a16:creationId xmlns:a16="http://schemas.microsoft.com/office/drawing/2014/main" id="{FB4EF962-EB40-4654-96AB-7ACFA9A91ECC}"/>
            </a:ext>
          </a:extLst>
        </xdr:cNvPr>
        <xdr:cNvSpPr/>
      </xdr:nvSpPr>
      <xdr:spPr>
        <a:xfrm>
          <a:off x="10426700" y="978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37612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1481613-30D0-46E1-9B8E-0158341D535A}"/>
            </a:ext>
          </a:extLst>
        </xdr:cNvPr>
        <xdr:cNvSpPr txBox="1"/>
      </xdr:nvSpPr>
      <xdr:spPr>
        <a:xfrm>
          <a:off x="10515600" y="963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49102</xdr:rowOff>
    </xdr:from>
    <xdr:to>
      <xdr:col>50</xdr:col>
      <xdr:colOff>165100</xdr:colOff>
      <xdr:row>57</xdr:row>
      <xdr:rowOff>150702</xdr:rowOff>
    </xdr:to>
    <xdr:sp macro="" textlink="">
      <xdr:nvSpPr>
        <xdr:cNvPr id="250" name="楕円 249">
          <a:extLst>
            <a:ext uri="{FF2B5EF4-FFF2-40B4-BE49-F238E27FC236}">
              <a16:creationId xmlns:a16="http://schemas.microsoft.com/office/drawing/2014/main" id="{03372016-E9A8-4917-A1F8-7D0ED59B480E}"/>
            </a:ext>
          </a:extLst>
        </xdr:cNvPr>
        <xdr:cNvSpPr/>
      </xdr:nvSpPr>
      <xdr:spPr>
        <a:xfrm>
          <a:off x="9588500" y="982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65535</xdr:rowOff>
    </xdr:from>
    <xdr:to>
      <xdr:col>55</xdr:col>
      <xdr:colOff>0</xdr:colOff>
      <xdr:row>57</xdr:row>
      <xdr:rowOff>99902</xdr:rowOff>
    </xdr:to>
    <xdr:cxnSp macro="">
      <xdr:nvCxnSpPr>
        <xdr:cNvPr id="251" name="直線コネクタ 250">
          <a:extLst>
            <a:ext uri="{FF2B5EF4-FFF2-40B4-BE49-F238E27FC236}">
              <a16:creationId xmlns:a16="http://schemas.microsoft.com/office/drawing/2014/main" id="{F7E6596B-E030-4536-B414-F87DA5853B97}"/>
            </a:ext>
          </a:extLst>
        </xdr:cNvPr>
        <xdr:cNvCxnSpPr/>
      </xdr:nvCxnSpPr>
      <xdr:spPr>
        <a:xfrm flipV="1">
          <a:off x="9639300" y="9838185"/>
          <a:ext cx="838200" cy="3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70338</xdr:rowOff>
    </xdr:from>
    <xdr:to>
      <xdr:col>46</xdr:col>
      <xdr:colOff>38100</xdr:colOff>
      <xdr:row>58</xdr:row>
      <xdr:rowOff>488</xdr:rowOff>
    </xdr:to>
    <xdr:sp macro="" textlink="">
      <xdr:nvSpPr>
        <xdr:cNvPr id="252" name="楕円 251">
          <a:extLst>
            <a:ext uri="{FF2B5EF4-FFF2-40B4-BE49-F238E27FC236}">
              <a16:creationId xmlns:a16="http://schemas.microsoft.com/office/drawing/2014/main" id="{3433C870-5C2A-47DF-98F8-9FD4BC04FA18}"/>
            </a:ext>
          </a:extLst>
        </xdr:cNvPr>
        <xdr:cNvSpPr/>
      </xdr:nvSpPr>
      <xdr:spPr>
        <a:xfrm>
          <a:off x="8699500" y="984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99902</xdr:rowOff>
    </xdr:from>
    <xdr:to>
      <xdr:col>50</xdr:col>
      <xdr:colOff>114300</xdr:colOff>
      <xdr:row>57</xdr:row>
      <xdr:rowOff>121138</xdr:rowOff>
    </xdr:to>
    <xdr:cxnSp macro="">
      <xdr:nvCxnSpPr>
        <xdr:cNvPr id="253" name="直線コネクタ 252">
          <a:extLst>
            <a:ext uri="{FF2B5EF4-FFF2-40B4-BE49-F238E27FC236}">
              <a16:creationId xmlns:a16="http://schemas.microsoft.com/office/drawing/2014/main" id="{CF0B077D-48C5-48D3-A141-2D52627BB29B}"/>
            </a:ext>
          </a:extLst>
        </xdr:cNvPr>
        <xdr:cNvCxnSpPr/>
      </xdr:nvCxnSpPr>
      <xdr:spPr>
        <a:xfrm flipV="1">
          <a:off x="8750300" y="9872552"/>
          <a:ext cx="889000" cy="2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108612</xdr:rowOff>
    </xdr:from>
    <xdr:to>
      <xdr:col>41</xdr:col>
      <xdr:colOff>101600</xdr:colOff>
      <xdr:row>58</xdr:row>
      <xdr:rowOff>38762</xdr:rowOff>
    </xdr:to>
    <xdr:sp macro="" textlink="">
      <xdr:nvSpPr>
        <xdr:cNvPr id="254" name="楕円 253">
          <a:extLst>
            <a:ext uri="{FF2B5EF4-FFF2-40B4-BE49-F238E27FC236}">
              <a16:creationId xmlns:a16="http://schemas.microsoft.com/office/drawing/2014/main" id="{033C1CBB-8841-4F76-B410-25DC567B7820}"/>
            </a:ext>
          </a:extLst>
        </xdr:cNvPr>
        <xdr:cNvSpPr/>
      </xdr:nvSpPr>
      <xdr:spPr>
        <a:xfrm>
          <a:off x="7810500" y="988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121138</xdr:rowOff>
    </xdr:from>
    <xdr:to>
      <xdr:col>45</xdr:col>
      <xdr:colOff>177800</xdr:colOff>
      <xdr:row>57</xdr:row>
      <xdr:rowOff>159412</xdr:rowOff>
    </xdr:to>
    <xdr:cxnSp macro="">
      <xdr:nvCxnSpPr>
        <xdr:cNvPr id="255" name="直線コネクタ 254">
          <a:extLst>
            <a:ext uri="{FF2B5EF4-FFF2-40B4-BE49-F238E27FC236}">
              <a16:creationId xmlns:a16="http://schemas.microsoft.com/office/drawing/2014/main" id="{FCFB20B1-61FC-4931-8C24-FA96A7C5CB0C}"/>
            </a:ext>
          </a:extLst>
        </xdr:cNvPr>
        <xdr:cNvCxnSpPr/>
      </xdr:nvCxnSpPr>
      <xdr:spPr>
        <a:xfrm flipV="1">
          <a:off x="7861300" y="9893788"/>
          <a:ext cx="889000" cy="3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144418</xdr:rowOff>
    </xdr:from>
    <xdr:to>
      <xdr:col>36</xdr:col>
      <xdr:colOff>165100</xdr:colOff>
      <xdr:row>58</xdr:row>
      <xdr:rowOff>74568</xdr:rowOff>
    </xdr:to>
    <xdr:sp macro="" textlink="">
      <xdr:nvSpPr>
        <xdr:cNvPr id="256" name="楕円 255">
          <a:extLst>
            <a:ext uri="{FF2B5EF4-FFF2-40B4-BE49-F238E27FC236}">
              <a16:creationId xmlns:a16="http://schemas.microsoft.com/office/drawing/2014/main" id="{55431EBE-8953-43D5-BB92-72F341D01445}"/>
            </a:ext>
          </a:extLst>
        </xdr:cNvPr>
        <xdr:cNvSpPr/>
      </xdr:nvSpPr>
      <xdr:spPr>
        <a:xfrm>
          <a:off x="6921500" y="991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159412</xdr:rowOff>
    </xdr:from>
    <xdr:to>
      <xdr:col>41</xdr:col>
      <xdr:colOff>50800</xdr:colOff>
      <xdr:row>58</xdr:row>
      <xdr:rowOff>23768</xdr:rowOff>
    </xdr:to>
    <xdr:cxnSp macro="">
      <xdr:nvCxnSpPr>
        <xdr:cNvPr id="257" name="直線コネクタ 256">
          <a:extLst>
            <a:ext uri="{FF2B5EF4-FFF2-40B4-BE49-F238E27FC236}">
              <a16:creationId xmlns:a16="http://schemas.microsoft.com/office/drawing/2014/main" id="{2A24B64D-055A-42D2-829F-AB786359AC10}"/>
            </a:ext>
          </a:extLst>
        </xdr:cNvPr>
        <xdr:cNvCxnSpPr/>
      </xdr:nvCxnSpPr>
      <xdr:spPr>
        <a:xfrm flipV="1">
          <a:off x="6972300" y="9932062"/>
          <a:ext cx="889000" cy="3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DBCCEEE-9EAD-414F-B9C2-D08612F3F215}"/>
            </a:ext>
          </a:extLst>
        </xdr:cNvPr>
        <xdr:cNvSpPr txBox="1"/>
      </xdr:nvSpPr>
      <xdr:spPr>
        <a:xfrm>
          <a:off x="9327095" y="1057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278F01BC-D0B3-4C4F-9150-33B34C19AD76}"/>
            </a:ext>
          </a:extLst>
        </xdr:cNvPr>
        <xdr:cNvSpPr txBox="1"/>
      </xdr:nvSpPr>
      <xdr:spPr>
        <a:xfrm>
          <a:off x="8450795" y="1058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BF16345-6355-4ADC-83D6-628F69FEB8B6}"/>
            </a:ext>
          </a:extLst>
        </xdr:cNvPr>
        <xdr:cNvSpPr txBox="1"/>
      </xdr:nvSpPr>
      <xdr:spPr>
        <a:xfrm>
          <a:off x="7561795" y="1058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39CFEDF2-D880-463F-88B9-FB5AC1A52BEB}"/>
            </a:ext>
          </a:extLst>
        </xdr:cNvPr>
        <xdr:cNvSpPr txBox="1"/>
      </xdr:nvSpPr>
      <xdr:spPr>
        <a:xfrm>
          <a:off x="66727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167229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2808736E-E683-40C7-87EE-9FBA7C2348DA}"/>
            </a:ext>
          </a:extLst>
        </xdr:cNvPr>
        <xdr:cNvSpPr txBox="1"/>
      </xdr:nvSpPr>
      <xdr:spPr>
        <a:xfrm>
          <a:off x="9327095" y="959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17015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CDE50BA-A49F-4CFD-A872-011CD8CE5F87}"/>
            </a:ext>
          </a:extLst>
        </xdr:cNvPr>
        <xdr:cNvSpPr txBox="1"/>
      </xdr:nvSpPr>
      <xdr:spPr>
        <a:xfrm>
          <a:off x="8450795" y="9618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55289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79436DE-3E06-4F1F-BCE5-3CC7E4C8EB7F}"/>
            </a:ext>
          </a:extLst>
        </xdr:cNvPr>
        <xdr:cNvSpPr txBox="1"/>
      </xdr:nvSpPr>
      <xdr:spPr>
        <a:xfrm>
          <a:off x="7561795" y="965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91095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29479133-30C0-4D1A-AB64-7B3A84B5B35F}"/>
            </a:ext>
          </a:extLst>
        </xdr:cNvPr>
        <xdr:cNvSpPr txBox="1"/>
      </xdr:nvSpPr>
      <xdr:spPr>
        <a:xfrm>
          <a:off x="6672795" y="969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D598B20-3265-4B9C-9E14-7100C1B491E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083D36E-6210-4FF0-A6E1-51A834B2945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C0542E3-A834-4A34-93D7-DDF5402FB92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7219828-181C-480D-AB3E-2490A8920D9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FDA16A3-525D-40F6-8A77-6837A2AA195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F57218E-99D4-4B39-84B3-04DA8E8B420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D0F1C11-E6AC-4589-A73B-114495B9B5C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5793AA8-8185-47BA-AC61-6A235255ED5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DDABA5AB-C7BF-424D-B2F2-E4A5E6324C4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CF7DDDF-01E5-479D-984E-950E6B5F1ED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F0A7398D-31C2-4CED-AF04-EA40A18A5C9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FDCD66F-47DA-4496-B17E-5BA9EC177BA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3E456C0-269F-413B-A84D-3177656A9C2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0E1423E-09F8-4D16-AA4C-5827869B764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2631557-A8E2-4D22-B7E5-C0A764F9ADD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9A8AA4A-D15E-4AD9-B72A-A741E974C40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5745A00-265F-4B94-8EF3-1C36A6AF29E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D118B15F-7CC6-4CD7-A127-CB0A68FD461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32B1AE4-D2FB-4A1E-9788-BDCA623EA6E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24CEC45-5F7E-4649-AC10-E2C96935D26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46293E0-A6AA-4B05-9122-EF14D55A309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9369391-D6CF-492E-BC0C-DFE9C2C1364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7E8CF9FD-6929-4D7C-A8AD-EA262EFB586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D11B47A-B42A-4F74-BF70-283094F0B9A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EB438EF-328E-414F-AA12-B7AA0F113351}"/>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D24B26A3-36D6-403B-94D1-9B71C1985AF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DCB8FAF1-5D27-4D54-835F-442A6FD5848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86792F2-897F-4BF7-A4F2-105CB84B9C08}"/>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12362A87-30A0-4713-8CD5-D53BA3E0A24C}"/>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DE52E2C-2BBE-4C4F-AB24-B952A3615529}"/>
            </a:ext>
          </a:extLst>
        </xdr:cNvPr>
        <xdr:cNvSpPr txBox="1"/>
      </xdr:nvSpPr>
      <xdr:spPr>
        <a:xfrm>
          <a:off x="4673600" y="1413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0CD296E9-65C6-4214-8F38-FFF23B3E3EB2}"/>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C03643B4-F903-4330-BAC8-CA8D13890E62}"/>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67ACE0B8-9CB6-4187-A514-10801FDA3F82}"/>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188EED86-53B0-4F26-BA04-D1365ED71FA1}"/>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9764E759-67A1-40FD-A83E-446D82E1249B}"/>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D6A1364-D3EA-4FB0-BEBB-35700C0E664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2E769C2-0768-4537-A102-7FFF6BE1547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2F923DD-DD3F-4E42-A274-F44B100D652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6D55579-21E8-413E-9F23-49879A9012A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830FC1F-2E89-45A4-9D81-5131E0BE92C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118745</xdr:rowOff>
    </xdr:from>
    <xdr:to>
      <xdr:col>24</xdr:col>
      <xdr:colOff>114300</xdr:colOff>
      <xdr:row>85</xdr:row>
      <xdr:rowOff>48895</xdr:rowOff>
    </xdr:to>
    <xdr:sp macro="" textlink="">
      <xdr:nvSpPr>
        <xdr:cNvPr id="306" name="楕円 305">
          <a:extLst>
            <a:ext uri="{FF2B5EF4-FFF2-40B4-BE49-F238E27FC236}">
              <a16:creationId xmlns:a16="http://schemas.microsoft.com/office/drawing/2014/main" id="{96F96B8E-2392-4C06-8D21-32FF629B5D07}"/>
            </a:ext>
          </a:extLst>
        </xdr:cNvPr>
        <xdr:cNvSpPr/>
      </xdr:nvSpPr>
      <xdr:spPr>
        <a:xfrm>
          <a:off x="45847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97172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69222A3B-CCAC-4A61-9963-3E20DDF6CED4}"/>
            </a:ext>
          </a:extLst>
        </xdr:cNvPr>
        <xdr:cNvSpPr txBox="1"/>
      </xdr:nvSpPr>
      <xdr:spPr>
        <a:xfrm>
          <a:off x="4673600" y="1449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99695</xdr:rowOff>
    </xdr:from>
    <xdr:to>
      <xdr:col>20</xdr:col>
      <xdr:colOff>38100</xdr:colOff>
      <xdr:row>85</xdr:row>
      <xdr:rowOff>29845</xdr:rowOff>
    </xdr:to>
    <xdr:sp macro="" textlink="">
      <xdr:nvSpPr>
        <xdr:cNvPr id="308" name="楕円 307">
          <a:extLst>
            <a:ext uri="{FF2B5EF4-FFF2-40B4-BE49-F238E27FC236}">
              <a16:creationId xmlns:a16="http://schemas.microsoft.com/office/drawing/2014/main" id="{059F325C-AFE4-4A23-ADCF-79CA36B00D8F}"/>
            </a:ext>
          </a:extLst>
        </xdr:cNvPr>
        <xdr:cNvSpPr/>
      </xdr:nvSpPr>
      <xdr:spPr>
        <a:xfrm>
          <a:off x="3746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150495</xdr:rowOff>
    </xdr:from>
    <xdr:to>
      <xdr:col>24</xdr:col>
      <xdr:colOff>63500</xdr:colOff>
      <xdr:row>84</xdr:row>
      <xdr:rowOff>169545</xdr:rowOff>
    </xdr:to>
    <xdr:cxnSp macro="">
      <xdr:nvCxnSpPr>
        <xdr:cNvPr id="309" name="直線コネクタ 308">
          <a:extLst>
            <a:ext uri="{FF2B5EF4-FFF2-40B4-BE49-F238E27FC236}">
              <a16:creationId xmlns:a16="http://schemas.microsoft.com/office/drawing/2014/main" id="{911118E6-CA66-49AD-865C-F9492DE145D6}"/>
            </a:ext>
          </a:extLst>
        </xdr:cNvPr>
        <xdr:cNvCxnSpPr/>
      </xdr:nvCxnSpPr>
      <xdr:spPr>
        <a:xfrm>
          <a:off x="3797300" y="1455229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82550</xdr:rowOff>
    </xdr:from>
    <xdr:to>
      <xdr:col>15</xdr:col>
      <xdr:colOff>101600</xdr:colOff>
      <xdr:row>85</xdr:row>
      <xdr:rowOff>12700</xdr:rowOff>
    </xdr:to>
    <xdr:sp macro="" textlink="">
      <xdr:nvSpPr>
        <xdr:cNvPr id="310" name="楕円 309">
          <a:extLst>
            <a:ext uri="{FF2B5EF4-FFF2-40B4-BE49-F238E27FC236}">
              <a16:creationId xmlns:a16="http://schemas.microsoft.com/office/drawing/2014/main" id="{4327C2D1-82CA-4973-8293-140C368072D8}"/>
            </a:ext>
          </a:extLst>
        </xdr:cNvPr>
        <xdr:cNvSpPr/>
      </xdr:nvSpPr>
      <xdr:spPr>
        <a:xfrm>
          <a:off x="2857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133350</xdr:rowOff>
    </xdr:from>
    <xdr:to>
      <xdr:col>19</xdr:col>
      <xdr:colOff>177800</xdr:colOff>
      <xdr:row>84</xdr:row>
      <xdr:rowOff>150495</xdr:rowOff>
    </xdr:to>
    <xdr:cxnSp macro="">
      <xdr:nvCxnSpPr>
        <xdr:cNvPr id="311" name="直線コネクタ 310">
          <a:extLst>
            <a:ext uri="{FF2B5EF4-FFF2-40B4-BE49-F238E27FC236}">
              <a16:creationId xmlns:a16="http://schemas.microsoft.com/office/drawing/2014/main" id="{F5400327-A9B5-4C1B-82F5-051B09658FEE}"/>
            </a:ext>
          </a:extLst>
        </xdr:cNvPr>
        <xdr:cNvCxnSpPr/>
      </xdr:nvCxnSpPr>
      <xdr:spPr>
        <a:xfrm>
          <a:off x="2908300" y="145351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57786</xdr:rowOff>
    </xdr:from>
    <xdr:to>
      <xdr:col>10</xdr:col>
      <xdr:colOff>165100</xdr:colOff>
      <xdr:row>84</xdr:row>
      <xdr:rowOff>159386</xdr:rowOff>
    </xdr:to>
    <xdr:sp macro="" textlink="">
      <xdr:nvSpPr>
        <xdr:cNvPr id="312" name="楕円 311">
          <a:extLst>
            <a:ext uri="{FF2B5EF4-FFF2-40B4-BE49-F238E27FC236}">
              <a16:creationId xmlns:a16="http://schemas.microsoft.com/office/drawing/2014/main" id="{C1DB04C5-6B9A-4BEF-A4B1-6B3109A350B7}"/>
            </a:ext>
          </a:extLst>
        </xdr:cNvPr>
        <xdr:cNvSpPr/>
      </xdr:nvSpPr>
      <xdr:spPr>
        <a:xfrm>
          <a:off x="1968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108586</xdr:rowOff>
    </xdr:from>
    <xdr:to>
      <xdr:col>15</xdr:col>
      <xdr:colOff>50800</xdr:colOff>
      <xdr:row>84</xdr:row>
      <xdr:rowOff>133350</xdr:rowOff>
    </xdr:to>
    <xdr:cxnSp macro="">
      <xdr:nvCxnSpPr>
        <xdr:cNvPr id="313" name="直線コネクタ 312">
          <a:extLst>
            <a:ext uri="{FF2B5EF4-FFF2-40B4-BE49-F238E27FC236}">
              <a16:creationId xmlns:a16="http://schemas.microsoft.com/office/drawing/2014/main" id="{6D49174B-ED80-4A7C-93DF-EFAFEDFDFBE8}"/>
            </a:ext>
          </a:extLst>
        </xdr:cNvPr>
        <xdr:cNvCxnSpPr/>
      </xdr:nvCxnSpPr>
      <xdr:spPr>
        <a:xfrm>
          <a:off x="2019300" y="1451038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53975</xdr:rowOff>
    </xdr:from>
    <xdr:to>
      <xdr:col>6</xdr:col>
      <xdr:colOff>38100</xdr:colOff>
      <xdr:row>84</xdr:row>
      <xdr:rowOff>155575</xdr:rowOff>
    </xdr:to>
    <xdr:sp macro="" textlink="">
      <xdr:nvSpPr>
        <xdr:cNvPr id="314" name="楕円 313">
          <a:extLst>
            <a:ext uri="{FF2B5EF4-FFF2-40B4-BE49-F238E27FC236}">
              <a16:creationId xmlns:a16="http://schemas.microsoft.com/office/drawing/2014/main" id="{E7DC0EEA-B547-4D4B-B5B2-D1EDD5501BCD}"/>
            </a:ext>
          </a:extLst>
        </xdr:cNvPr>
        <xdr:cNvSpPr/>
      </xdr:nvSpPr>
      <xdr:spPr>
        <a:xfrm>
          <a:off x="1079500" y="1445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104775</xdr:rowOff>
    </xdr:from>
    <xdr:to>
      <xdr:col>10</xdr:col>
      <xdr:colOff>114300</xdr:colOff>
      <xdr:row>84</xdr:row>
      <xdr:rowOff>108586</xdr:rowOff>
    </xdr:to>
    <xdr:cxnSp macro="">
      <xdr:nvCxnSpPr>
        <xdr:cNvPr id="315" name="直線コネクタ 314">
          <a:extLst>
            <a:ext uri="{FF2B5EF4-FFF2-40B4-BE49-F238E27FC236}">
              <a16:creationId xmlns:a16="http://schemas.microsoft.com/office/drawing/2014/main" id="{273B7010-E389-48B3-8721-908B09819DD4}"/>
            </a:ext>
          </a:extLst>
        </xdr:cNvPr>
        <xdr:cNvCxnSpPr/>
      </xdr:nvCxnSpPr>
      <xdr:spPr>
        <a:xfrm>
          <a:off x="1130300" y="145065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BCD7915B-3921-4049-915B-3EF5511CB6A7}"/>
            </a:ext>
          </a:extLst>
        </xdr:cNvPr>
        <xdr:cNvSpPr txBox="1"/>
      </xdr:nvSpPr>
      <xdr:spPr>
        <a:xfrm>
          <a:off x="35820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B4E8663D-CB75-4BF3-B799-6889A3870C21}"/>
            </a:ext>
          </a:extLst>
        </xdr:cNvPr>
        <xdr:cNvSpPr txBox="1"/>
      </xdr:nvSpPr>
      <xdr:spPr>
        <a:xfrm>
          <a:off x="2705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8AF34183-32F7-49BC-AFFA-19C22148247A}"/>
            </a:ext>
          </a:extLst>
        </xdr:cNvPr>
        <xdr:cNvSpPr txBox="1"/>
      </xdr:nvSpPr>
      <xdr:spPr>
        <a:xfrm>
          <a:off x="1816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0EA8FBEA-B08F-490A-B0DA-9CA68B4FD4F8}"/>
            </a:ext>
          </a:extLst>
        </xdr:cNvPr>
        <xdr:cNvSpPr txBox="1"/>
      </xdr:nvSpPr>
      <xdr:spPr>
        <a:xfrm>
          <a:off x="927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20972</xdr:rowOff>
    </xdr:from>
    <xdr:ext cx="405111" cy="259045"/>
    <xdr:sp macro="" textlink="">
      <xdr:nvSpPr>
        <xdr:cNvPr id="320" name="n_1mainValue【公営住宅】&#10;有形固定資産減価償却率">
          <a:extLst>
            <a:ext uri="{FF2B5EF4-FFF2-40B4-BE49-F238E27FC236}">
              <a16:creationId xmlns:a16="http://schemas.microsoft.com/office/drawing/2014/main" id="{7A47700F-99D9-4B32-8625-09A745D3AB84}"/>
            </a:ext>
          </a:extLst>
        </xdr:cNvPr>
        <xdr:cNvSpPr txBox="1"/>
      </xdr:nvSpPr>
      <xdr:spPr>
        <a:xfrm>
          <a:off x="35820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3827</xdr:rowOff>
    </xdr:from>
    <xdr:ext cx="405111" cy="259045"/>
    <xdr:sp macro="" textlink="">
      <xdr:nvSpPr>
        <xdr:cNvPr id="321" name="n_2mainValue【公営住宅】&#10;有形固定資産減価償却率">
          <a:extLst>
            <a:ext uri="{FF2B5EF4-FFF2-40B4-BE49-F238E27FC236}">
              <a16:creationId xmlns:a16="http://schemas.microsoft.com/office/drawing/2014/main" id="{BB664FEA-C778-43FC-A027-6ABD9607FC32}"/>
            </a:ext>
          </a:extLst>
        </xdr:cNvPr>
        <xdr:cNvSpPr txBox="1"/>
      </xdr:nvSpPr>
      <xdr:spPr>
        <a:xfrm>
          <a:off x="2705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150513</xdr:rowOff>
    </xdr:from>
    <xdr:ext cx="405111" cy="259045"/>
    <xdr:sp macro="" textlink="">
      <xdr:nvSpPr>
        <xdr:cNvPr id="322" name="n_3mainValue【公営住宅】&#10;有形固定資産減価償却率">
          <a:extLst>
            <a:ext uri="{FF2B5EF4-FFF2-40B4-BE49-F238E27FC236}">
              <a16:creationId xmlns:a16="http://schemas.microsoft.com/office/drawing/2014/main" id="{6DEC01B7-9727-4A94-AB47-B3561B894793}"/>
            </a:ext>
          </a:extLst>
        </xdr:cNvPr>
        <xdr:cNvSpPr txBox="1"/>
      </xdr:nvSpPr>
      <xdr:spPr>
        <a:xfrm>
          <a:off x="1816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146702</xdr:rowOff>
    </xdr:from>
    <xdr:ext cx="405111" cy="259045"/>
    <xdr:sp macro="" textlink="">
      <xdr:nvSpPr>
        <xdr:cNvPr id="323" name="n_4mainValue【公営住宅】&#10;有形固定資産減価償却率">
          <a:extLst>
            <a:ext uri="{FF2B5EF4-FFF2-40B4-BE49-F238E27FC236}">
              <a16:creationId xmlns:a16="http://schemas.microsoft.com/office/drawing/2014/main" id="{ACD7BB32-C3A4-40EA-85D9-C8D35F97422A}"/>
            </a:ext>
          </a:extLst>
        </xdr:cNvPr>
        <xdr:cNvSpPr txBox="1"/>
      </xdr:nvSpPr>
      <xdr:spPr>
        <a:xfrm>
          <a:off x="927744" y="1454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11E7A13-6A27-4D5A-A300-2038092C2B8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1505C0A-2071-41DF-A34D-B5574674848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2E69BD4-8021-4615-BD72-F87CB1C3DA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C5478E8-36A6-4085-8F18-1E0D40E5E21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A48B42A-C664-4BD5-BFEC-578FBB17649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929BDE7-02DE-4E08-86D4-C237F72B568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93B3070-66DB-40EB-A5DB-B8CC03DC021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A45CB7A-4D82-4809-B76B-58C08114D98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D3FA34F-6E8C-404E-88F4-8BB918D1470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44A16AA-BC2C-4718-8098-6C3E8835D9C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1D7665F4-6767-4D6B-9376-005AB595A95B}"/>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9CFAEFBE-0D85-4A55-BF13-26EB0905BD6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707B648-65C6-48D4-AA46-56726B026EE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ECD4E5DA-0F7A-4467-A446-30F924A8FE2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D53C94C7-97D3-4C16-9F76-373B7C1E2114}"/>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65793068-2908-4B64-89A1-556030628742}"/>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B84214C3-57D5-4F7F-B634-A8100B58963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20F79DFA-6142-4D69-9611-C074797BDD3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F065E158-0265-4B10-97C2-4F68AA16227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191418BC-4907-40FA-BA97-5F1A0A7C5F4A}"/>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B4A10F26-5FEA-48FD-A47D-001BE97AB909}"/>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C981145E-F97F-4EBD-97C8-62B7A65BFD8B}"/>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24D3D3A5-A91B-4CB1-9E08-0C6B93F5E89B}"/>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3023EEE0-ED4F-45AF-9302-FD49A09690B5}"/>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A61CDB32-C932-48E3-8F15-FF5658E9BCF0}"/>
            </a:ext>
          </a:extLst>
        </xdr:cNvPr>
        <xdr:cNvSpPr txBox="1"/>
      </xdr:nvSpPr>
      <xdr:spPr>
        <a:xfrm>
          <a:off x="10515600" y="14338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07B49AA3-D7B3-4516-A5CC-431518F1BCDA}"/>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18CC0B4D-1481-4CED-8101-5EF44484A88E}"/>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04009CD4-E7D1-40DE-BCDF-2B79709D6E24}"/>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AF4C0C2B-0DC0-42FA-AF3C-8FB31CEA16DA}"/>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4A147EAB-65F1-4A87-9701-0EDB209A1066}"/>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BD33727-7EF8-495C-BD49-A4F4610CAD7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7A33A65-91FC-407B-97C8-F398E1F7603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04D6A3E-E5DA-4FA3-876F-34D90B7F680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037901C-2A03-410F-ACDD-94252E5E9E2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4BB2E05-C158-4CCC-97FE-284652A40AD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19304</xdr:rowOff>
    </xdr:from>
    <xdr:to>
      <xdr:col>55</xdr:col>
      <xdr:colOff>50800</xdr:colOff>
      <xdr:row>78</xdr:row>
      <xdr:rowOff>120904</xdr:rowOff>
    </xdr:to>
    <xdr:sp macro="" textlink="">
      <xdr:nvSpPr>
        <xdr:cNvPr id="359" name="楕円 358">
          <a:extLst>
            <a:ext uri="{FF2B5EF4-FFF2-40B4-BE49-F238E27FC236}">
              <a16:creationId xmlns:a16="http://schemas.microsoft.com/office/drawing/2014/main" id="{E9A1978E-DA05-42DB-AB5D-1C54B3D460B2}"/>
            </a:ext>
          </a:extLst>
        </xdr:cNvPr>
        <xdr:cNvSpPr/>
      </xdr:nvSpPr>
      <xdr:spPr>
        <a:xfrm>
          <a:off x="10426700" y="1339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143781</xdr:rowOff>
    </xdr:from>
    <xdr:ext cx="469744" cy="259045"/>
    <xdr:sp macro="" textlink="">
      <xdr:nvSpPr>
        <xdr:cNvPr id="360" name="【公営住宅】&#10;一人当たり面積該当値テキスト">
          <a:extLst>
            <a:ext uri="{FF2B5EF4-FFF2-40B4-BE49-F238E27FC236}">
              <a16:creationId xmlns:a16="http://schemas.microsoft.com/office/drawing/2014/main" id="{6932335F-FA7A-44D6-B4FD-B97BCD8440CC}"/>
            </a:ext>
          </a:extLst>
        </xdr:cNvPr>
        <xdr:cNvSpPr txBox="1"/>
      </xdr:nvSpPr>
      <xdr:spPr>
        <a:xfrm>
          <a:off x="10515600" y="13345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49022</xdr:rowOff>
    </xdr:from>
    <xdr:to>
      <xdr:col>50</xdr:col>
      <xdr:colOff>165100</xdr:colOff>
      <xdr:row>78</xdr:row>
      <xdr:rowOff>150622</xdr:rowOff>
    </xdr:to>
    <xdr:sp macro="" textlink="">
      <xdr:nvSpPr>
        <xdr:cNvPr id="361" name="楕円 360">
          <a:extLst>
            <a:ext uri="{FF2B5EF4-FFF2-40B4-BE49-F238E27FC236}">
              <a16:creationId xmlns:a16="http://schemas.microsoft.com/office/drawing/2014/main" id="{815A513C-A26C-4A16-BF81-4C3776361796}"/>
            </a:ext>
          </a:extLst>
        </xdr:cNvPr>
        <xdr:cNvSpPr/>
      </xdr:nvSpPr>
      <xdr:spPr>
        <a:xfrm>
          <a:off x="9588500" y="1342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70104</xdr:rowOff>
    </xdr:from>
    <xdr:to>
      <xdr:col>55</xdr:col>
      <xdr:colOff>0</xdr:colOff>
      <xdr:row>78</xdr:row>
      <xdr:rowOff>99822</xdr:rowOff>
    </xdr:to>
    <xdr:cxnSp macro="">
      <xdr:nvCxnSpPr>
        <xdr:cNvPr id="362" name="直線コネクタ 361">
          <a:extLst>
            <a:ext uri="{FF2B5EF4-FFF2-40B4-BE49-F238E27FC236}">
              <a16:creationId xmlns:a16="http://schemas.microsoft.com/office/drawing/2014/main" id="{C8E6E086-84B9-46B6-9A14-7F66049E56C4}"/>
            </a:ext>
          </a:extLst>
        </xdr:cNvPr>
        <xdr:cNvCxnSpPr/>
      </xdr:nvCxnSpPr>
      <xdr:spPr>
        <a:xfrm flipV="1">
          <a:off x="9639300" y="13443204"/>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69596</xdr:rowOff>
    </xdr:from>
    <xdr:to>
      <xdr:col>46</xdr:col>
      <xdr:colOff>38100</xdr:colOff>
      <xdr:row>78</xdr:row>
      <xdr:rowOff>171196</xdr:rowOff>
    </xdr:to>
    <xdr:sp macro="" textlink="">
      <xdr:nvSpPr>
        <xdr:cNvPr id="363" name="楕円 362">
          <a:extLst>
            <a:ext uri="{FF2B5EF4-FFF2-40B4-BE49-F238E27FC236}">
              <a16:creationId xmlns:a16="http://schemas.microsoft.com/office/drawing/2014/main" id="{9FA7E1A3-E6DB-4D9A-8BA1-E749B4C0A550}"/>
            </a:ext>
          </a:extLst>
        </xdr:cNvPr>
        <xdr:cNvSpPr/>
      </xdr:nvSpPr>
      <xdr:spPr>
        <a:xfrm>
          <a:off x="8699500" y="1344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99822</xdr:rowOff>
    </xdr:from>
    <xdr:to>
      <xdr:col>50</xdr:col>
      <xdr:colOff>114300</xdr:colOff>
      <xdr:row>78</xdr:row>
      <xdr:rowOff>120396</xdr:rowOff>
    </xdr:to>
    <xdr:cxnSp macro="">
      <xdr:nvCxnSpPr>
        <xdr:cNvPr id="364" name="直線コネクタ 363">
          <a:extLst>
            <a:ext uri="{FF2B5EF4-FFF2-40B4-BE49-F238E27FC236}">
              <a16:creationId xmlns:a16="http://schemas.microsoft.com/office/drawing/2014/main" id="{EAE8EC96-63F9-4057-84B1-1999D5BEEFC9}"/>
            </a:ext>
          </a:extLst>
        </xdr:cNvPr>
        <xdr:cNvCxnSpPr/>
      </xdr:nvCxnSpPr>
      <xdr:spPr>
        <a:xfrm flipV="1">
          <a:off x="8750300" y="1347292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97600</xdr:rowOff>
    </xdr:from>
    <xdr:to>
      <xdr:col>41</xdr:col>
      <xdr:colOff>101600</xdr:colOff>
      <xdr:row>79</xdr:row>
      <xdr:rowOff>27750</xdr:rowOff>
    </xdr:to>
    <xdr:sp macro="" textlink="">
      <xdr:nvSpPr>
        <xdr:cNvPr id="365" name="楕円 364">
          <a:extLst>
            <a:ext uri="{FF2B5EF4-FFF2-40B4-BE49-F238E27FC236}">
              <a16:creationId xmlns:a16="http://schemas.microsoft.com/office/drawing/2014/main" id="{3B59962C-F957-4A07-9640-7F270B9062DC}"/>
            </a:ext>
          </a:extLst>
        </xdr:cNvPr>
        <xdr:cNvSpPr/>
      </xdr:nvSpPr>
      <xdr:spPr>
        <a:xfrm>
          <a:off x="7810500" y="134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120396</xdr:rowOff>
    </xdr:from>
    <xdr:to>
      <xdr:col>45</xdr:col>
      <xdr:colOff>177800</xdr:colOff>
      <xdr:row>78</xdr:row>
      <xdr:rowOff>148400</xdr:rowOff>
    </xdr:to>
    <xdr:cxnSp macro="">
      <xdr:nvCxnSpPr>
        <xdr:cNvPr id="366" name="直線コネクタ 365">
          <a:extLst>
            <a:ext uri="{FF2B5EF4-FFF2-40B4-BE49-F238E27FC236}">
              <a16:creationId xmlns:a16="http://schemas.microsoft.com/office/drawing/2014/main" id="{8FD2742B-1352-48DA-B5BE-DA1E8B160452}"/>
            </a:ext>
          </a:extLst>
        </xdr:cNvPr>
        <xdr:cNvCxnSpPr/>
      </xdr:nvCxnSpPr>
      <xdr:spPr>
        <a:xfrm flipV="1">
          <a:off x="7861300" y="13493496"/>
          <a:ext cx="889000" cy="2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143890</xdr:rowOff>
    </xdr:from>
    <xdr:to>
      <xdr:col>36</xdr:col>
      <xdr:colOff>165100</xdr:colOff>
      <xdr:row>79</xdr:row>
      <xdr:rowOff>74040</xdr:rowOff>
    </xdr:to>
    <xdr:sp macro="" textlink="">
      <xdr:nvSpPr>
        <xdr:cNvPr id="367" name="楕円 366">
          <a:extLst>
            <a:ext uri="{FF2B5EF4-FFF2-40B4-BE49-F238E27FC236}">
              <a16:creationId xmlns:a16="http://schemas.microsoft.com/office/drawing/2014/main" id="{04D2A890-682F-4307-824F-6AE32377F2FD}"/>
            </a:ext>
          </a:extLst>
        </xdr:cNvPr>
        <xdr:cNvSpPr/>
      </xdr:nvSpPr>
      <xdr:spPr>
        <a:xfrm>
          <a:off x="6921500" y="1351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148400</xdr:rowOff>
    </xdr:from>
    <xdr:to>
      <xdr:col>41</xdr:col>
      <xdr:colOff>50800</xdr:colOff>
      <xdr:row>79</xdr:row>
      <xdr:rowOff>23240</xdr:rowOff>
    </xdr:to>
    <xdr:cxnSp macro="">
      <xdr:nvCxnSpPr>
        <xdr:cNvPr id="368" name="直線コネクタ 367">
          <a:extLst>
            <a:ext uri="{FF2B5EF4-FFF2-40B4-BE49-F238E27FC236}">
              <a16:creationId xmlns:a16="http://schemas.microsoft.com/office/drawing/2014/main" id="{4D8D7938-BED2-4DB5-AEA1-75AB989D6119}"/>
            </a:ext>
          </a:extLst>
        </xdr:cNvPr>
        <xdr:cNvCxnSpPr/>
      </xdr:nvCxnSpPr>
      <xdr:spPr>
        <a:xfrm flipV="1">
          <a:off x="6972300" y="13521500"/>
          <a:ext cx="889000" cy="4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D2DBBEA9-6341-425E-B774-C7CBF29D4F76}"/>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7CA7C6A0-BE81-4A4C-AB6C-63F179E668A3}"/>
            </a:ext>
          </a:extLst>
        </xdr:cNvPr>
        <xdr:cNvSpPr txBox="1"/>
      </xdr:nvSpPr>
      <xdr:spPr>
        <a:xfrm>
          <a:off x="8515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A25BC269-1243-4249-93FB-3FA833DA4BE5}"/>
            </a:ext>
          </a:extLst>
        </xdr:cNvPr>
        <xdr:cNvSpPr txBox="1"/>
      </xdr:nvSpPr>
      <xdr:spPr>
        <a:xfrm>
          <a:off x="76264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72E45CF4-50FD-47BA-8DA3-0F8E9CB75BAD}"/>
            </a:ext>
          </a:extLst>
        </xdr:cNvPr>
        <xdr:cNvSpPr txBox="1"/>
      </xdr:nvSpPr>
      <xdr:spPr>
        <a:xfrm>
          <a:off x="67374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167149</xdr:rowOff>
    </xdr:from>
    <xdr:ext cx="469744" cy="259045"/>
    <xdr:sp macro="" textlink="">
      <xdr:nvSpPr>
        <xdr:cNvPr id="373" name="n_1mainValue【公営住宅】&#10;一人当たり面積">
          <a:extLst>
            <a:ext uri="{FF2B5EF4-FFF2-40B4-BE49-F238E27FC236}">
              <a16:creationId xmlns:a16="http://schemas.microsoft.com/office/drawing/2014/main" id="{2633CB4E-30F7-4A61-84FE-CD4879F6C1E4}"/>
            </a:ext>
          </a:extLst>
        </xdr:cNvPr>
        <xdr:cNvSpPr txBox="1"/>
      </xdr:nvSpPr>
      <xdr:spPr>
        <a:xfrm>
          <a:off x="9391727" y="1319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16273</xdr:rowOff>
    </xdr:from>
    <xdr:ext cx="469744" cy="259045"/>
    <xdr:sp macro="" textlink="">
      <xdr:nvSpPr>
        <xdr:cNvPr id="374" name="n_2mainValue【公営住宅】&#10;一人当たり面積">
          <a:extLst>
            <a:ext uri="{FF2B5EF4-FFF2-40B4-BE49-F238E27FC236}">
              <a16:creationId xmlns:a16="http://schemas.microsoft.com/office/drawing/2014/main" id="{C6DDFEE4-9B76-46D1-A6AA-7395CFD264CD}"/>
            </a:ext>
          </a:extLst>
        </xdr:cNvPr>
        <xdr:cNvSpPr txBox="1"/>
      </xdr:nvSpPr>
      <xdr:spPr>
        <a:xfrm>
          <a:off x="8515427" y="1321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44277</xdr:rowOff>
    </xdr:from>
    <xdr:ext cx="469744" cy="259045"/>
    <xdr:sp macro="" textlink="">
      <xdr:nvSpPr>
        <xdr:cNvPr id="375" name="n_3mainValue【公営住宅】&#10;一人当たり面積">
          <a:extLst>
            <a:ext uri="{FF2B5EF4-FFF2-40B4-BE49-F238E27FC236}">
              <a16:creationId xmlns:a16="http://schemas.microsoft.com/office/drawing/2014/main" id="{A43C8EAC-6782-41D8-854F-F4ED83086927}"/>
            </a:ext>
          </a:extLst>
        </xdr:cNvPr>
        <xdr:cNvSpPr txBox="1"/>
      </xdr:nvSpPr>
      <xdr:spPr>
        <a:xfrm>
          <a:off x="7626427" y="132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90567</xdr:rowOff>
    </xdr:from>
    <xdr:ext cx="469744" cy="259045"/>
    <xdr:sp macro="" textlink="">
      <xdr:nvSpPr>
        <xdr:cNvPr id="376" name="n_4mainValue【公営住宅】&#10;一人当たり面積">
          <a:extLst>
            <a:ext uri="{FF2B5EF4-FFF2-40B4-BE49-F238E27FC236}">
              <a16:creationId xmlns:a16="http://schemas.microsoft.com/office/drawing/2014/main" id="{67BFF9A3-C899-48FB-A606-96D72B7DCE14}"/>
            </a:ext>
          </a:extLst>
        </xdr:cNvPr>
        <xdr:cNvSpPr txBox="1"/>
      </xdr:nvSpPr>
      <xdr:spPr>
        <a:xfrm>
          <a:off x="6737427" y="1329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D2EC873D-1022-4DD5-AF55-D0983887712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EC980E7E-D600-4A50-BED0-722E537D0F3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9C0630AA-7B00-476E-8412-A553920A4C1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61207914-9356-4FE7-9309-03AA9E46AB0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F8054DF3-9668-4E6C-BB7D-9BCCD2C2F3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5A453BCE-DADB-473C-AAD7-E58BBD7435C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6D3C604-DA31-4287-BDFE-CD616A45634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4F156394-E9FA-4DDE-827B-F12C644B892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9868FD9B-E565-41E5-B741-D89F05C0F07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4D7DDDDC-EEC4-4E07-8119-CF6B7803172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BBD935DA-6373-48BB-A680-63581ED47E1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32A78348-476E-44F5-9276-96A13F83A4C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2F507A4C-D2D2-4BD3-BB79-80D5433527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29A2F64D-487B-4A1B-A4AC-07B2C2D90A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17A0AF66-A4DA-4799-95FA-CEE54958739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D30CF07F-BED5-4B02-A770-C5B05E93122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4DA7D378-A6C6-431F-9BD0-DA97D4001BD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50A9857B-7FFE-4B6D-8D0F-DE48C91B471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78EE725E-7FB6-4663-BFB0-37A27E0F147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76C90EF9-34F5-4D6D-9360-06ACE03B8E5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E7BE2FEC-3C5C-47F9-9AD7-9C246F368B6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DB15F088-13B8-4C25-9A28-0EC2AEE8DB5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FEFFFC45-F9A5-4AFE-8091-7C6E4D22987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19D9A8D6-38E8-42FE-AA6F-69A30CC2D39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4EB0336A-3606-46CA-9003-67D2B22BECB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65A8B28-A887-4C83-8211-A2B08504DC8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EE0B4F48-0636-4973-9986-321B311EE4B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7B4C3B9F-0592-46D0-9353-A15846BD16A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28C5CCA5-F13F-412E-87BD-E79B5FADF1F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A574875E-795F-4C81-9431-3A4F6614D27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441305B5-0365-460F-9252-6E7E84F366D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70A49C3-C2C7-4EC2-9C78-094055FF3A8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72D0FFB6-3DC0-4D54-9AB1-B144B646BA1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1006A60E-DA56-4019-80A7-A569226804E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41192124-94DC-4E68-AE55-93296C9DCA5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CEF0D77D-5E9F-47EC-9C97-91E35B6BBFD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9E3C3F61-A8F3-4273-9989-D9BADDCC449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E413434C-AFA8-40E0-9443-95ABE3B8672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D0D03730-8E5F-41D7-BC0E-A02271AA10E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747FC44E-145F-4112-B4F6-2B03D2D782B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3DD6D46F-522F-4250-9990-F7957C4D15C7}"/>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E7A5B433-3977-4C0C-8501-ED3AB7331142}"/>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884DE106-01BF-4915-8E7C-3C90C960214B}"/>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8EFCA6E0-8D4A-4EE3-BC36-E6182F0AD630}"/>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CF82FA92-757B-4626-A610-9B729AE2E5B0}"/>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57ADA990-41E6-4966-86E6-C0F09E714D3F}"/>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7194DD08-46C0-495E-88C9-79FFD591CBB2}"/>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9FD4D1EC-FCFE-45D4-8A55-93AE6F638C3F}"/>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8CF15F8E-4394-423D-86C0-F449222637D2}"/>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DA6A6C51-8AE7-4776-9BC7-4B5615B0684D}"/>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0CDD1E11-21A8-4339-A8FC-928C51F3301E}"/>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377179A-84BA-485B-9C51-42036E403B1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120679E-2FF1-4CF7-960A-9DB08988F5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42C5D5C-2D7F-4E64-884E-B2487A2C116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673F2CC-E21B-4FA6-9397-8E9E408AB3C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FF2C117-40C3-48A3-8A59-064EE61F7BD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433" name="楕円 432">
          <a:extLst>
            <a:ext uri="{FF2B5EF4-FFF2-40B4-BE49-F238E27FC236}">
              <a16:creationId xmlns:a16="http://schemas.microsoft.com/office/drawing/2014/main" id="{8D3F1A7C-9018-4DAB-BB0A-3C34F591A3DC}"/>
            </a:ext>
          </a:extLst>
        </xdr:cNvPr>
        <xdr:cNvSpPr/>
      </xdr:nvSpPr>
      <xdr:spPr>
        <a:xfrm>
          <a:off x="15430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41</xdr:row>
      <xdr:rowOff>139700</xdr:rowOff>
    </xdr:from>
    <xdr:to>
      <xdr:col>76</xdr:col>
      <xdr:colOff>165100</xdr:colOff>
      <xdr:row>42</xdr:row>
      <xdr:rowOff>69850</xdr:rowOff>
    </xdr:to>
    <xdr:sp macro="" textlink="">
      <xdr:nvSpPr>
        <xdr:cNvPr id="434" name="楕円 433">
          <a:extLst>
            <a:ext uri="{FF2B5EF4-FFF2-40B4-BE49-F238E27FC236}">
              <a16:creationId xmlns:a16="http://schemas.microsoft.com/office/drawing/2014/main" id="{EF67519C-2A72-47DF-B17C-B90F6B817719}"/>
            </a:ext>
          </a:extLst>
        </xdr:cNvPr>
        <xdr:cNvSpPr/>
      </xdr:nvSpPr>
      <xdr:spPr>
        <a:xfrm>
          <a:off x="14541500" y="716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19050</xdr:rowOff>
    </xdr:from>
    <xdr:to>
      <xdr:col>81</xdr:col>
      <xdr:colOff>50800</xdr:colOff>
      <xdr:row>42</xdr:row>
      <xdr:rowOff>38100</xdr:rowOff>
    </xdr:to>
    <xdr:cxnSp macro="">
      <xdr:nvCxnSpPr>
        <xdr:cNvPr id="435" name="直線コネクタ 434">
          <a:extLst>
            <a:ext uri="{FF2B5EF4-FFF2-40B4-BE49-F238E27FC236}">
              <a16:creationId xmlns:a16="http://schemas.microsoft.com/office/drawing/2014/main" id="{AE455568-191E-49AE-AC12-D40CED750643}"/>
            </a:ext>
          </a:extLst>
        </xdr:cNvPr>
        <xdr:cNvCxnSpPr/>
      </xdr:nvCxnSpPr>
      <xdr:spPr>
        <a:xfrm>
          <a:off x="14592300" y="7219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97790</xdr:rowOff>
    </xdr:from>
    <xdr:to>
      <xdr:col>72</xdr:col>
      <xdr:colOff>38100</xdr:colOff>
      <xdr:row>42</xdr:row>
      <xdr:rowOff>27940</xdr:rowOff>
    </xdr:to>
    <xdr:sp macro="" textlink="">
      <xdr:nvSpPr>
        <xdr:cNvPr id="436" name="楕円 435">
          <a:extLst>
            <a:ext uri="{FF2B5EF4-FFF2-40B4-BE49-F238E27FC236}">
              <a16:creationId xmlns:a16="http://schemas.microsoft.com/office/drawing/2014/main" id="{938B52ED-6708-4F26-9893-8AA373F39690}"/>
            </a:ext>
          </a:extLst>
        </xdr:cNvPr>
        <xdr:cNvSpPr/>
      </xdr:nvSpPr>
      <xdr:spPr>
        <a:xfrm>
          <a:off x="136525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148590</xdr:rowOff>
    </xdr:from>
    <xdr:to>
      <xdr:col>76</xdr:col>
      <xdr:colOff>114300</xdr:colOff>
      <xdr:row>42</xdr:row>
      <xdr:rowOff>19050</xdr:rowOff>
    </xdr:to>
    <xdr:cxnSp macro="">
      <xdr:nvCxnSpPr>
        <xdr:cNvPr id="437" name="直線コネクタ 436">
          <a:extLst>
            <a:ext uri="{FF2B5EF4-FFF2-40B4-BE49-F238E27FC236}">
              <a16:creationId xmlns:a16="http://schemas.microsoft.com/office/drawing/2014/main" id="{20F4C060-2807-4F71-AA06-4E7F2EE20779}"/>
            </a:ext>
          </a:extLst>
        </xdr:cNvPr>
        <xdr:cNvCxnSpPr/>
      </xdr:nvCxnSpPr>
      <xdr:spPr>
        <a:xfrm>
          <a:off x="13703300" y="71780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170180</xdr:rowOff>
    </xdr:from>
    <xdr:to>
      <xdr:col>67</xdr:col>
      <xdr:colOff>101600</xdr:colOff>
      <xdr:row>40</xdr:row>
      <xdr:rowOff>100330</xdr:rowOff>
    </xdr:to>
    <xdr:sp macro="" textlink="">
      <xdr:nvSpPr>
        <xdr:cNvPr id="438" name="楕円 437">
          <a:extLst>
            <a:ext uri="{FF2B5EF4-FFF2-40B4-BE49-F238E27FC236}">
              <a16:creationId xmlns:a16="http://schemas.microsoft.com/office/drawing/2014/main" id="{9AEB6913-E02E-4B2E-988D-A5892DD3FD91}"/>
            </a:ext>
          </a:extLst>
        </xdr:cNvPr>
        <xdr:cNvSpPr/>
      </xdr:nvSpPr>
      <xdr:spPr>
        <a:xfrm>
          <a:off x="127635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49530</xdr:rowOff>
    </xdr:from>
    <xdr:to>
      <xdr:col>71</xdr:col>
      <xdr:colOff>177800</xdr:colOff>
      <xdr:row>41</xdr:row>
      <xdr:rowOff>148590</xdr:rowOff>
    </xdr:to>
    <xdr:cxnSp macro="">
      <xdr:nvCxnSpPr>
        <xdr:cNvPr id="439" name="直線コネクタ 438">
          <a:extLst>
            <a:ext uri="{FF2B5EF4-FFF2-40B4-BE49-F238E27FC236}">
              <a16:creationId xmlns:a16="http://schemas.microsoft.com/office/drawing/2014/main" id="{7CC8ECF1-648B-45F3-BC42-7D4BE674E349}"/>
            </a:ext>
          </a:extLst>
        </xdr:cNvPr>
        <xdr:cNvCxnSpPr/>
      </xdr:nvCxnSpPr>
      <xdr:spPr>
        <a:xfrm>
          <a:off x="12814300" y="6907530"/>
          <a:ext cx="88900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201A8860-9B0C-4777-97DC-D10A67372305}"/>
            </a:ext>
          </a:extLst>
        </xdr:cNvPr>
        <xdr:cNvSpPr txBox="1"/>
      </xdr:nvSpPr>
      <xdr:spPr>
        <a:xfrm>
          <a:off x="15266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9BADC7E6-0166-4E66-984E-AFB7812C493D}"/>
            </a:ext>
          </a:extLst>
        </xdr:cNvPr>
        <xdr:cNvSpPr txBox="1"/>
      </xdr:nvSpPr>
      <xdr:spPr>
        <a:xfrm>
          <a:off x="14389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95AF81B4-86CA-4C09-B56D-1E5674A35E27}"/>
            </a:ext>
          </a:extLst>
        </xdr:cNvPr>
        <xdr:cNvSpPr txBox="1"/>
      </xdr:nvSpPr>
      <xdr:spPr>
        <a:xfrm>
          <a:off x="13500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BB555DE1-2546-43A3-96AB-27CECDFB53DB}"/>
            </a:ext>
          </a:extLst>
        </xdr:cNvPr>
        <xdr:cNvSpPr txBox="1"/>
      </xdr:nvSpPr>
      <xdr:spPr>
        <a:xfrm>
          <a:off x="1261174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444" name="n_1mainValue【認定こども園・幼稚園・保育所】&#10;有形固定資産減価償却率">
          <a:extLst>
            <a:ext uri="{FF2B5EF4-FFF2-40B4-BE49-F238E27FC236}">
              <a16:creationId xmlns:a16="http://schemas.microsoft.com/office/drawing/2014/main" id="{C5C796E7-A3AD-4E66-980E-58E5459AC34E}"/>
            </a:ext>
          </a:extLst>
        </xdr:cNvPr>
        <xdr:cNvSpPr txBox="1"/>
      </xdr:nvSpPr>
      <xdr:spPr>
        <a:xfrm>
          <a:off x="152337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60977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F7E10176-298C-44CB-B975-6C1A2C2DB469}"/>
            </a:ext>
          </a:extLst>
        </xdr:cNvPr>
        <xdr:cNvSpPr txBox="1"/>
      </xdr:nvSpPr>
      <xdr:spPr>
        <a:xfrm>
          <a:off x="14389744" y="726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19067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AD8703F6-07B0-4654-967B-E4EBAA52F60B}"/>
            </a:ext>
          </a:extLst>
        </xdr:cNvPr>
        <xdr:cNvSpPr txBox="1"/>
      </xdr:nvSpPr>
      <xdr:spPr>
        <a:xfrm>
          <a:off x="13500744" y="721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91457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759FA79F-9661-4BFF-98D0-606DE0E2E00A}"/>
            </a:ext>
          </a:extLst>
        </xdr:cNvPr>
        <xdr:cNvSpPr txBox="1"/>
      </xdr:nvSpPr>
      <xdr:spPr>
        <a:xfrm>
          <a:off x="12611744" y="694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E86F86FC-1692-448E-85BA-A7390B82C2E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EBF5FB4-C629-4DE4-BF12-E203C877759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7D11309F-E751-4845-9654-3131AFC450A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52FF9A07-7569-4C42-BD87-99488D6609B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B419629-59DE-45DC-872D-587CF81919F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E7CAD787-6974-4810-BE61-E6B3A7B43C2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68BFD490-9003-48F1-82B7-781CFC609B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22E2C649-1B2E-44C7-B24B-3F6866923EB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92835AA4-2722-425C-8CDB-51186530687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98783B88-30DA-41F0-B6AF-65BAB0E2CC2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D2098A48-6476-4EF0-A240-4895282A484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09E60252-79EB-4425-B5C8-C1D24FB800B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27525DA3-2974-4EC9-8FBC-E2085BF54B2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50EF4B5E-3BB1-48F6-974B-1448B4E8C7A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8186BE71-7C08-45DE-B34D-C27141837C3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6676BB0F-101A-4E6A-8A5C-0CD7B404CBC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FEBFC854-7BF0-4912-B9CB-A5F3ED0EACD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5E07BEDB-462F-45E8-9AAF-EC2C64411D0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2A641B28-DD08-477A-964D-756C3F2D2C5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F49FE936-CAA2-459C-A4EC-EEF8724E728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D1AB650C-63CF-4857-85B7-46EC96D07C3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69" name="直線コネクタ 468">
          <a:extLst>
            <a:ext uri="{FF2B5EF4-FFF2-40B4-BE49-F238E27FC236}">
              <a16:creationId xmlns:a16="http://schemas.microsoft.com/office/drawing/2014/main" id="{9FE357F3-943C-4C8E-B3F0-037F2C53D9C7}"/>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444C1733-72D5-4179-8E50-A4895A732A83}"/>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1" name="直線コネクタ 470">
          <a:extLst>
            <a:ext uri="{FF2B5EF4-FFF2-40B4-BE49-F238E27FC236}">
              <a16:creationId xmlns:a16="http://schemas.microsoft.com/office/drawing/2014/main" id="{09BB9979-A87A-4779-A36B-FAFB3524E527}"/>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E07CCEFC-6FB4-4072-BC20-45EAD8E613C0}"/>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3" name="直線コネクタ 472">
          <a:extLst>
            <a:ext uri="{FF2B5EF4-FFF2-40B4-BE49-F238E27FC236}">
              <a16:creationId xmlns:a16="http://schemas.microsoft.com/office/drawing/2014/main" id="{E8CC3358-C53B-4533-AAAB-56782523E4F0}"/>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CA1F123F-8D16-4EB3-B355-2622CC93BC18}"/>
            </a:ext>
          </a:extLst>
        </xdr:cNvPr>
        <xdr:cNvSpPr txBox="1"/>
      </xdr:nvSpPr>
      <xdr:spPr>
        <a:xfrm>
          <a:off x="22199600" y="6569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5" name="フローチャート: 判断 474">
          <a:extLst>
            <a:ext uri="{FF2B5EF4-FFF2-40B4-BE49-F238E27FC236}">
              <a16:creationId xmlns:a16="http://schemas.microsoft.com/office/drawing/2014/main" id="{9EC3C512-67D4-4D4E-AF98-E74442ECD58C}"/>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6" name="フローチャート: 判断 475">
          <a:extLst>
            <a:ext uri="{FF2B5EF4-FFF2-40B4-BE49-F238E27FC236}">
              <a16:creationId xmlns:a16="http://schemas.microsoft.com/office/drawing/2014/main" id="{9B1FF292-E405-4567-9593-60C1E7F580F9}"/>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77" name="フローチャート: 判断 476">
          <a:extLst>
            <a:ext uri="{FF2B5EF4-FFF2-40B4-BE49-F238E27FC236}">
              <a16:creationId xmlns:a16="http://schemas.microsoft.com/office/drawing/2014/main" id="{13E32195-71E9-477F-AA6B-08BAE4C5DF30}"/>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78" name="フローチャート: 判断 477">
          <a:extLst>
            <a:ext uri="{FF2B5EF4-FFF2-40B4-BE49-F238E27FC236}">
              <a16:creationId xmlns:a16="http://schemas.microsoft.com/office/drawing/2014/main" id="{48EF32CF-CBBE-4D5B-B5BE-5435360A4208}"/>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79" name="フローチャート: 判断 478">
          <a:extLst>
            <a:ext uri="{FF2B5EF4-FFF2-40B4-BE49-F238E27FC236}">
              <a16:creationId xmlns:a16="http://schemas.microsoft.com/office/drawing/2014/main" id="{A68914AE-CA52-4871-BAC8-4B0075A7B335}"/>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B36322D1-540C-418C-9FE6-6B785F5AFE9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60C34D3F-5886-444A-83EA-75C6A1FC721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9B652E7-6E47-4B72-A56C-D6996E9DCE5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75F4D64-7217-461C-A0FF-9ABD536AA89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DFA03F9-7ED7-4C2D-BF1B-75F1AED143E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39116</xdr:rowOff>
    </xdr:from>
    <xdr:to>
      <xdr:col>112</xdr:col>
      <xdr:colOff>38100</xdr:colOff>
      <xdr:row>41</xdr:row>
      <xdr:rowOff>140716</xdr:rowOff>
    </xdr:to>
    <xdr:sp macro="" textlink="">
      <xdr:nvSpPr>
        <xdr:cNvPr id="485" name="楕円 484">
          <a:extLst>
            <a:ext uri="{FF2B5EF4-FFF2-40B4-BE49-F238E27FC236}">
              <a16:creationId xmlns:a16="http://schemas.microsoft.com/office/drawing/2014/main" id="{B0AE5F2C-99E6-42EF-992C-C4A3436CE72B}"/>
            </a:ext>
          </a:extLst>
        </xdr:cNvPr>
        <xdr:cNvSpPr/>
      </xdr:nvSpPr>
      <xdr:spPr>
        <a:xfrm>
          <a:off x="21272500" y="706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39116</xdr:rowOff>
    </xdr:from>
    <xdr:to>
      <xdr:col>107</xdr:col>
      <xdr:colOff>101600</xdr:colOff>
      <xdr:row>41</xdr:row>
      <xdr:rowOff>140716</xdr:rowOff>
    </xdr:to>
    <xdr:sp macro="" textlink="">
      <xdr:nvSpPr>
        <xdr:cNvPr id="486" name="楕円 485">
          <a:extLst>
            <a:ext uri="{FF2B5EF4-FFF2-40B4-BE49-F238E27FC236}">
              <a16:creationId xmlns:a16="http://schemas.microsoft.com/office/drawing/2014/main" id="{E2A94AE6-A01E-4F7E-9C8F-64717CF2AFBB}"/>
            </a:ext>
          </a:extLst>
        </xdr:cNvPr>
        <xdr:cNvSpPr/>
      </xdr:nvSpPr>
      <xdr:spPr>
        <a:xfrm>
          <a:off x="20383500" y="706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89916</xdr:rowOff>
    </xdr:from>
    <xdr:to>
      <xdr:col>111</xdr:col>
      <xdr:colOff>177800</xdr:colOff>
      <xdr:row>41</xdr:row>
      <xdr:rowOff>89916</xdr:rowOff>
    </xdr:to>
    <xdr:cxnSp macro="">
      <xdr:nvCxnSpPr>
        <xdr:cNvPr id="487" name="直線コネクタ 486">
          <a:extLst>
            <a:ext uri="{FF2B5EF4-FFF2-40B4-BE49-F238E27FC236}">
              <a16:creationId xmlns:a16="http://schemas.microsoft.com/office/drawing/2014/main" id="{63FE6E50-C552-4056-87A4-CF5EA764BE32}"/>
            </a:ext>
          </a:extLst>
        </xdr:cNvPr>
        <xdr:cNvCxnSpPr/>
      </xdr:nvCxnSpPr>
      <xdr:spPr>
        <a:xfrm>
          <a:off x="20434300" y="71193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41402</xdr:rowOff>
    </xdr:from>
    <xdr:to>
      <xdr:col>102</xdr:col>
      <xdr:colOff>165100</xdr:colOff>
      <xdr:row>41</xdr:row>
      <xdr:rowOff>143002</xdr:rowOff>
    </xdr:to>
    <xdr:sp macro="" textlink="">
      <xdr:nvSpPr>
        <xdr:cNvPr id="488" name="楕円 487">
          <a:extLst>
            <a:ext uri="{FF2B5EF4-FFF2-40B4-BE49-F238E27FC236}">
              <a16:creationId xmlns:a16="http://schemas.microsoft.com/office/drawing/2014/main" id="{3BDB67B4-8805-4B36-892F-CAB53EAD8FE4}"/>
            </a:ext>
          </a:extLst>
        </xdr:cNvPr>
        <xdr:cNvSpPr/>
      </xdr:nvSpPr>
      <xdr:spPr>
        <a:xfrm>
          <a:off x="19494500" y="707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89916</xdr:rowOff>
    </xdr:from>
    <xdr:to>
      <xdr:col>107</xdr:col>
      <xdr:colOff>50800</xdr:colOff>
      <xdr:row>41</xdr:row>
      <xdr:rowOff>92202</xdr:rowOff>
    </xdr:to>
    <xdr:cxnSp macro="">
      <xdr:nvCxnSpPr>
        <xdr:cNvPr id="489" name="直線コネクタ 488">
          <a:extLst>
            <a:ext uri="{FF2B5EF4-FFF2-40B4-BE49-F238E27FC236}">
              <a16:creationId xmlns:a16="http://schemas.microsoft.com/office/drawing/2014/main" id="{C641B416-61BC-4F11-B394-E0662412ED7D}"/>
            </a:ext>
          </a:extLst>
        </xdr:cNvPr>
        <xdr:cNvCxnSpPr/>
      </xdr:nvCxnSpPr>
      <xdr:spPr>
        <a:xfrm flipV="1">
          <a:off x="19545300" y="711936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13970</xdr:rowOff>
    </xdr:from>
    <xdr:to>
      <xdr:col>98</xdr:col>
      <xdr:colOff>38100</xdr:colOff>
      <xdr:row>41</xdr:row>
      <xdr:rowOff>115570</xdr:rowOff>
    </xdr:to>
    <xdr:sp macro="" textlink="">
      <xdr:nvSpPr>
        <xdr:cNvPr id="490" name="楕円 489">
          <a:extLst>
            <a:ext uri="{FF2B5EF4-FFF2-40B4-BE49-F238E27FC236}">
              <a16:creationId xmlns:a16="http://schemas.microsoft.com/office/drawing/2014/main" id="{A5613DBE-9784-4A72-9875-D5844C76204B}"/>
            </a:ext>
          </a:extLst>
        </xdr:cNvPr>
        <xdr:cNvSpPr/>
      </xdr:nvSpPr>
      <xdr:spPr>
        <a:xfrm>
          <a:off x="18605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64770</xdr:rowOff>
    </xdr:from>
    <xdr:to>
      <xdr:col>102</xdr:col>
      <xdr:colOff>114300</xdr:colOff>
      <xdr:row>41</xdr:row>
      <xdr:rowOff>92202</xdr:rowOff>
    </xdr:to>
    <xdr:cxnSp macro="">
      <xdr:nvCxnSpPr>
        <xdr:cNvPr id="491" name="直線コネクタ 490">
          <a:extLst>
            <a:ext uri="{FF2B5EF4-FFF2-40B4-BE49-F238E27FC236}">
              <a16:creationId xmlns:a16="http://schemas.microsoft.com/office/drawing/2014/main" id="{9C8BC2E7-DD8A-4E09-AED5-8BAE55ECD2E1}"/>
            </a:ext>
          </a:extLst>
        </xdr:cNvPr>
        <xdr:cNvCxnSpPr/>
      </xdr:nvCxnSpPr>
      <xdr:spPr>
        <a:xfrm>
          <a:off x="18656300" y="70942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1DB86EC9-7945-48F6-88FA-E17E60D7E2B7}"/>
            </a:ext>
          </a:extLst>
        </xdr:cNvPr>
        <xdr:cNvSpPr txBox="1"/>
      </xdr:nvSpPr>
      <xdr:spPr>
        <a:xfrm>
          <a:off x="210757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4FB435EE-E2DC-42EE-8B65-8F6B6D4B1454}"/>
            </a:ext>
          </a:extLst>
        </xdr:cNvPr>
        <xdr:cNvSpPr txBox="1"/>
      </xdr:nvSpPr>
      <xdr:spPr>
        <a:xfrm>
          <a:off x="20199427"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3145FA3C-F073-44E3-A6AB-BEC67D9FD30C}"/>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B2F02A2B-98D4-4B60-A328-AE437A3C55AA}"/>
            </a:ext>
          </a:extLst>
        </xdr:cNvPr>
        <xdr:cNvSpPr txBox="1"/>
      </xdr:nvSpPr>
      <xdr:spPr>
        <a:xfrm>
          <a:off x="18421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131843</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FD83343F-729C-4BB8-BD6E-C9FC5062C126}"/>
            </a:ext>
          </a:extLst>
        </xdr:cNvPr>
        <xdr:cNvSpPr txBox="1"/>
      </xdr:nvSpPr>
      <xdr:spPr>
        <a:xfrm>
          <a:off x="21075727" y="716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131843</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592761E8-8558-4B34-AAC8-457E88EFE8BD}"/>
            </a:ext>
          </a:extLst>
        </xdr:cNvPr>
        <xdr:cNvSpPr txBox="1"/>
      </xdr:nvSpPr>
      <xdr:spPr>
        <a:xfrm>
          <a:off x="20199427" y="716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134129</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E8F7D7A5-A771-4568-8933-44BFAC21EE73}"/>
            </a:ext>
          </a:extLst>
        </xdr:cNvPr>
        <xdr:cNvSpPr txBox="1"/>
      </xdr:nvSpPr>
      <xdr:spPr>
        <a:xfrm>
          <a:off x="19310427" y="716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106697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C56D99C6-23FC-494B-8F3A-5964DACCF3F6}"/>
            </a:ext>
          </a:extLst>
        </xdr:cNvPr>
        <xdr:cNvSpPr txBox="1"/>
      </xdr:nvSpPr>
      <xdr:spPr>
        <a:xfrm>
          <a:off x="18421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27184313-EB24-44E4-8584-CB6E47F6334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4C5E55BD-52D2-41A1-BEED-55C650AC05B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C69655B3-CC4A-4B7E-973D-A99A20B93EC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23D9B569-BE83-47B7-A7C9-015079BBCF2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59F695FF-312B-41F4-93FA-6DB1EA3965D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911B1DE5-BD1D-4426-9D2A-4EEE94010EC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8D3E5BC5-94EE-468D-ADF5-F9B2613465F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23473998-EC64-42FD-B2D5-C1A138B863F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8B58D960-BBC9-4D42-B5AE-37028B4475D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3C519288-4834-4632-A383-C7EB0400051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9FA2ED76-FF2A-48AB-8EA8-DDD00C4BCF2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1" name="直線コネクタ 510">
          <a:extLst>
            <a:ext uri="{FF2B5EF4-FFF2-40B4-BE49-F238E27FC236}">
              <a16:creationId xmlns:a16="http://schemas.microsoft.com/office/drawing/2014/main" id="{6FEF7F57-723C-499A-AB75-FB639BF229C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2" name="テキスト ボックス 511">
          <a:extLst>
            <a:ext uri="{FF2B5EF4-FFF2-40B4-BE49-F238E27FC236}">
              <a16:creationId xmlns:a16="http://schemas.microsoft.com/office/drawing/2014/main" id="{DC47C739-61CA-4DF9-96A1-E1B9F1E742CD}"/>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3" name="直線コネクタ 512">
          <a:extLst>
            <a:ext uri="{FF2B5EF4-FFF2-40B4-BE49-F238E27FC236}">
              <a16:creationId xmlns:a16="http://schemas.microsoft.com/office/drawing/2014/main" id="{53AF7284-7A85-45A6-BB7A-8AB5E1BE30F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4" name="テキスト ボックス 513">
          <a:extLst>
            <a:ext uri="{FF2B5EF4-FFF2-40B4-BE49-F238E27FC236}">
              <a16:creationId xmlns:a16="http://schemas.microsoft.com/office/drawing/2014/main" id="{18B3E82D-9904-442B-86EB-9958953A716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5" name="直線コネクタ 514">
          <a:extLst>
            <a:ext uri="{FF2B5EF4-FFF2-40B4-BE49-F238E27FC236}">
              <a16:creationId xmlns:a16="http://schemas.microsoft.com/office/drawing/2014/main" id="{675C01BC-4847-44BC-A835-34E95816274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6" name="テキスト ボックス 515">
          <a:extLst>
            <a:ext uri="{FF2B5EF4-FFF2-40B4-BE49-F238E27FC236}">
              <a16:creationId xmlns:a16="http://schemas.microsoft.com/office/drawing/2014/main" id="{97D082FB-536B-4462-A854-B912FE5129D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7" name="直線コネクタ 516">
          <a:extLst>
            <a:ext uri="{FF2B5EF4-FFF2-40B4-BE49-F238E27FC236}">
              <a16:creationId xmlns:a16="http://schemas.microsoft.com/office/drawing/2014/main" id="{C4095EC1-09A7-40E1-934E-4F1E5D523A0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8" name="テキスト ボックス 517">
          <a:extLst>
            <a:ext uri="{FF2B5EF4-FFF2-40B4-BE49-F238E27FC236}">
              <a16:creationId xmlns:a16="http://schemas.microsoft.com/office/drawing/2014/main" id="{CEF742A1-7730-4B65-8B70-BBAA9AFFBDE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19" name="直線コネクタ 518">
          <a:extLst>
            <a:ext uri="{FF2B5EF4-FFF2-40B4-BE49-F238E27FC236}">
              <a16:creationId xmlns:a16="http://schemas.microsoft.com/office/drawing/2014/main" id="{9FA611A5-31F2-489B-9BC8-777610AFCCE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0" name="テキスト ボックス 519">
          <a:extLst>
            <a:ext uri="{FF2B5EF4-FFF2-40B4-BE49-F238E27FC236}">
              <a16:creationId xmlns:a16="http://schemas.microsoft.com/office/drawing/2014/main" id="{433A557F-D064-4383-A928-424A0E4A06C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1" name="直線コネクタ 520">
          <a:extLst>
            <a:ext uri="{FF2B5EF4-FFF2-40B4-BE49-F238E27FC236}">
              <a16:creationId xmlns:a16="http://schemas.microsoft.com/office/drawing/2014/main" id="{8D2EDAC6-DD46-4F22-83C3-53EFF2CF47F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2" name="テキスト ボックス 521">
          <a:extLst>
            <a:ext uri="{FF2B5EF4-FFF2-40B4-BE49-F238E27FC236}">
              <a16:creationId xmlns:a16="http://schemas.microsoft.com/office/drawing/2014/main" id="{C264607C-C02A-4A83-9A6A-7F6C285D7A1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2711CA6B-028E-46E6-80B5-CB7A500BAE1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21F71E4A-FC28-4E8C-A4C6-E8E79C78727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A7C57E4A-9118-49DF-98C6-03A7D0D8BF2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26" name="直線コネクタ 525">
          <a:extLst>
            <a:ext uri="{FF2B5EF4-FFF2-40B4-BE49-F238E27FC236}">
              <a16:creationId xmlns:a16="http://schemas.microsoft.com/office/drawing/2014/main" id="{031B137C-5AD5-488C-BB6A-9F85721F6A21}"/>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667DBAC-D51B-45E0-A577-CE2B8F335471}"/>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28" name="直線コネクタ 527">
          <a:extLst>
            <a:ext uri="{FF2B5EF4-FFF2-40B4-BE49-F238E27FC236}">
              <a16:creationId xmlns:a16="http://schemas.microsoft.com/office/drawing/2014/main" id="{4354E477-FFAC-4E41-8490-405D4DBE6F24}"/>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45A8C656-305B-4264-9FDE-C427D11184A5}"/>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0" name="直線コネクタ 529">
          <a:extLst>
            <a:ext uri="{FF2B5EF4-FFF2-40B4-BE49-F238E27FC236}">
              <a16:creationId xmlns:a16="http://schemas.microsoft.com/office/drawing/2014/main" id="{99EC9A3C-B26A-4B55-B4F8-CB37A68EF009}"/>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8A8DCB44-CECE-47AC-A88B-ABDD4CF63D15}"/>
            </a:ext>
          </a:extLst>
        </xdr:cNvPr>
        <xdr:cNvSpPr txBox="1"/>
      </xdr:nvSpPr>
      <xdr:spPr>
        <a:xfrm>
          <a:off x="16357600" y="1036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2" name="フローチャート: 判断 531">
          <a:extLst>
            <a:ext uri="{FF2B5EF4-FFF2-40B4-BE49-F238E27FC236}">
              <a16:creationId xmlns:a16="http://schemas.microsoft.com/office/drawing/2014/main" id="{3E5682C0-1E3B-45E7-BFF2-239BFB0BF4D9}"/>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3" name="フローチャート: 判断 532">
          <a:extLst>
            <a:ext uri="{FF2B5EF4-FFF2-40B4-BE49-F238E27FC236}">
              <a16:creationId xmlns:a16="http://schemas.microsoft.com/office/drawing/2014/main" id="{848756F8-D616-4C91-BB29-B4C741C5B385}"/>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34" name="フローチャート: 判断 533">
          <a:extLst>
            <a:ext uri="{FF2B5EF4-FFF2-40B4-BE49-F238E27FC236}">
              <a16:creationId xmlns:a16="http://schemas.microsoft.com/office/drawing/2014/main" id="{3F37C29B-70D0-4D02-9107-688F5BC839CF}"/>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35" name="フローチャート: 判断 534">
          <a:extLst>
            <a:ext uri="{FF2B5EF4-FFF2-40B4-BE49-F238E27FC236}">
              <a16:creationId xmlns:a16="http://schemas.microsoft.com/office/drawing/2014/main" id="{91694AB2-C76D-4937-B627-BDD6DEB2A5B9}"/>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36" name="フローチャート: 判断 535">
          <a:extLst>
            <a:ext uri="{FF2B5EF4-FFF2-40B4-BE49-F238E27FC236}">
              <a16:creationId xmlns:a16="http://schemas.microsoft.com/office/drawing/2014/main" id="{4C503795-ABDA-418B-967A-C0A2261A487D}"/>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6100D8E4-9D98-4FC8-9B34-A123E4B0B93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2B3A894B-2723-4EC2-8E52-F622FE5A50E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72665DF5-CFDD-409F-9ED7-DDFC3FDC7DC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7227EDF-658D-4E9D-8AED-97307EAD52A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6DEF5E7-146E-4076-9389-69A26885D6C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58601</xdr:rowOff>
    </xdr:from>
    <xdr:to>
      <xdr:col>85</xdr:col>
      <xdr:colOff>177800</xdr:colOff>
      <xdr:row>59</xdr:row>
      <xdr:rowOff>160201</xdr:rowOff>
    </xdr:to>
    <xdr:sp macro="" textlink="">
      <xdr:nvSpPr>
        <xdr:cNvPr id="542" name="楕円 541">
          <a:extLst>
            <a:ext uri="{FF2B5EF4-FFF2-40B4-BE49-F238E27FC236}">
              <a16:creationId xmlns:a16="http://schemas.microsoft.com/office/drawing/2014/main" id="{478C631A-C03B-4E79-BF8C-D5F23BA980AC}"/>
            </a:ext>
          </a:extLst>
        </xdr:cNvPr>
        <xdr:cNvSpPr/>
      </xdr:nvSpPr>
      <xdr:spPr>
        <a:xfrm>
          <a:off x="162687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81478</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3F54FD70-DA14-4489-9B18-BA209E7A1354}"/>
            </a:ext>
          </a:extLst>
        </xdr:cNvPr>
        <xdr:cNvSpPr txBox="1"/>
      </xdr:nvSpPr>
      <xdr:spPr>
        <a:xfrm>
          <a:off x="16357600" y="1002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81462</xdr:rowOff>
    </xdr:from>
    <xdr:to>
      <xdr:col>81</xdr:col>
      <xdr:colOff>101600</xdr:colOff>
      <xdr:row>60</xdr:row>
      <xdr:rowOff>11612</xdr:rowOff>
    </xdr:to>
    <xdr:sp macro="" textlink="">
      <xdr:nvSpPr>
        <xdr:cNvPr id="544" name="楕円 543">
          <a:extLst>
            <a:ext uri="{FF2B5EF4-FFF2-40B4-BE49-F238E27FC236}">
              <a16:creationId xmlns:a16="http://schemas.microsoft.com/office/drawing/2014/main" id="{325C0852-E580-4B92-B978-B64627990A36}"/>
            </a:ext>
          </a:extLst>
        </xdr:cNvPr>
        <xdr:cNvSpPr/>
      </xdr:nvSpPr>
      <xdr:spPr>
        <a:xfrm>
          <a:off x="15430500" y="101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109401</xdr:rowOff>
    </xdr:from>
    <xdr:to>
      <xdr:col>85</xdr:col>
      <xdr:colOff>127000</xdr:colOff>
      <xdr:row>59</xdr:row>
      <xdr:rowOff>132262</xdr:rowOff>
    </xdr:to>
    <xdr:cxnSp macro="">
      <xdr:nvCxnSpPr>
        <xdr:cNvPr id="545" name="直線コネクタ 544">
          <a:extLst>
            <a:ext uri="{FF2B5EF4-FFF2-40B4-BE49-F238E27FC236}">
              <a16:creationId xmlns:a16="http://schemas.microsoft.com/office/drawing/2014/main" id="{D93F5FF2-5231-4FA8-9B33-FBB260CE8A8D}"/>
            </a:ext>
          </a:extLst>
        </xdr:cNvPr>
        <xdr:cNvCxnSpPr/>
      </xdr:nvCxnSpPr>
      <xdr:spPr>
        <a:xfrm flipV="1">
          <a:off x="15481300" y="10224951"/>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46" name="楕円 545">
          <a:extLst>
            <a:ext uri="{FF2B5EF4-FFF2-40B4-BE49-F238E27FC236}">
              <a16:creationId xmlns:a16="http://schemas.microsoft.com/office/drawing/2014/main" id="{BEC8DB1B-C600-4BC8-A9B6-A8C493707425}"/>
            </a:ext>
          </a:extLst>
        </xdr:cNvPr>
        <xdr:cNvSpPr/>
      </xdr:nvSpPr>
      <xdr:spPr>
        <a:xfrm>
          <a:off x="14541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102870</xdr:rowOff>
    </xdr:from>
    <xdr:to>
      <xdr:col>81</xdr:col>
      <xdr:colOff>50800</xdr:colOff>
      <xdr:row>59</xdr:row>
      <xdr:rowOff>132262</xdr:rowOff>
    </xdr:to>
    <xdr:cxnSp macro="">
      <xdr:nvCxnSpPr>
        <xdr:cNvPr id="547" name="直線コネクタ 546">
          <a:extLst>
            <a:ext uri="{FF2B5EF4-FFF2-40B4-BE49-F238E27FC236}">
              <a16:creationId xmlns:a16="http://schemas.microsoft.com/office/drawing/2014/main" id="{DFCD17F9-34C3-46D2-84C0-9DA23DA6A18A}"/>
            </a:ext>
          </a:extLst>
        </xdr:cNvPr>
        <xdr:cNvCxnSpPr/>
      </xdr:nvCxnSpPr>
      <xdr:spPr>
        <a:xfrm>
          <a:off x="14592300" y="1021842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58601</xdr:rowOff>
    </xdr:from>
    <xdr:to>
      <xdr:col>72</xdr:col>
      <xdr:colOff>38100</xdr:colOff>
      <xdr:row>59</xdr:row>
      <xdr:rowOff>160201</xdr:rowOff>
    </xdr:to>
    <xdr:sp macro="" textlink="">
      <xdr:nvSpPr>
        <xdr:cNvPr id="548" name="楕円 547">
          <a:extLst>
            <a:ext uri="{FF2B5EF4-FFF2-40B4-BE49-F238E27FC236}">
              <a16:creationId xmlns:a16="http://schemas.microsoft.com/office/drawing/2014/main" id="{DCEBD242-DD0B-4004-974E-9B8C7B546B26}"/>
            </a:ext>
          </a:extLst>
        </xdr:cNvPr>
        <xdr:cNvSpPr/>
      </xdr:nvSpPr>
      <xdr:spPr>
        <a:xfrm>
          <a:off x="13652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102870</xdr:rowOff>
    </xdr:from>
    <xdr:to>
      <xdr:col>76</xdr:col>
      <xdr:colOff>114300</xdr:colOff>
      <xdr:row>59</xdr:row>
      <xdr:rowOff>109401</xdr:rowOff>
    </xdr:to>
    <xdr:cxnSp macro="">
      <xdr:nvCxnSpPr>
        <xdr:cNvPr id="549" name="直線コネクタ 548">
          <a:extLst>
            <a:ext uri="{FF2B5EF4-FFF2-40B4-BE49-F238E27FC236}">
              <a16:creationId xmlns:a16="http://schemas.microsoft.com/office/drawing/2014/main" id="{D8BF413D-0DD4-41DF-B8EA-7F9A1602EBFF}"/>
            </a:ext>
          </a:extLst>
        </xdr:cNvPr>
        <xdr:cNvCxnSpPr/>
      </xdr:nvCxnSpPr>
      <xdr:spPr>
        <a:xfrm flipV="1">
          <a:off x="13703300" y="1021842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151674</xdr:rowOff>
    </xdr:from>
    <xdr:to>
      <xdr:col>67</xdr:col>
      <xdr:colOff>101600</xdr:colOff>
      <xdr:row>61</xdr:row>
      <xdr:rowOff>81824</xdr:rowOff>
    </xdr:to>
    <xdr:sp macro="" textlink="">
      <xdr:nvSpPr>
        <xdr:cNvPr id="550" name="楕円 549">
          <a:extLst>
            <a:ext uri="{FF2B5EF4-FFF2-40B4-BE49-F238E27FC236}">
              <a16:creationId xmlns:a16="http://schemas.microsoft.com/office/drawing/2014/main" id="{FEC9FD61-C761-48FB-A234-AB5233C27E58}"/>
            </a:ext>
          </a:extLst>
        </xdr:cNvPr>
        <xdr:cNvSpPr/>
      </xdr:nvSpPr>
      <xdr:spPr>
        <a:xfrm>
          <a:off x="12763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109401</xdr:rowOff>
    </xdr:from>
    <xdr:to>
      <xdr:col>71</xdr:col>
      <xdr:colOff>177800</xdr:colOff>
      <xdr:row>61</xdr:row>
      <xdr:rowOff>31024</xdr:rowOff>
    </xdr:to>
    <xdr:cxnSp macro="">
      <xdr:nvCxnSpPr>
        <xdr:cNvPr id="551" name="直線コネクタ 550">
          <a:extLst>
            <a:ext uri="{FF2B5EF4-FFF2-40B4-BE49-F238E27FC236}">
              <a16:creationId xmlns:a16="http://schemas.microsoft.com/office/drawing/2014/main" id="{684A3826-AFFF-4F79-A06D-1C681B1BC468}"/>
            </a:ext>
          </a:extLst>
        </xdr:cNvPr>
        <xdr:cNvCxnSpPr/>
      </xdr:nvCxnSpPr>
      <xdr:spPr>
        <a:xfrm flipV="1">
          <a:off x="12814300" y="10224951"/>
          <a:ext cx="889000" cy="26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52" name="n_1aveValue【学校施設】&#10;有形固定資産減価償却率">
          <a:extLst>
            <a:ext uri="{FF2B5EF4-FFF2-40B4-BE49-F238E27FC236}">
              <a16:creationId xmlns:a16="http://schemas.microsoft.com/office/drawing/2014/main" id="{85DF0400-1D13-4D5B-9E6A-2FC0C53F298F}"/>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53" name="n_2aveValue【学校施設】&#10;有形固定資産減価償却率">
          <a:extLst>
            <a:ext uri="{FF2B5EF4-FFF2-40B4-BE49-F238E27FC236}">
              <a16:creationId xmlns:a16="http://schemas.microsoft.com/office/drawing/2014/main" id="{7BB53A2E-83F1-4FBE-A7B8-0B3D47B2F518}"/>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554" name="n_3aveValue【学校施設】&#10;有形固定資産減価償却率">
          <a:extLst>
            <a:ext uri="{FF2B5EF4-FFF2-40B4-BE49-F238E27FC236}">
              <a16:creationId xmlns:a16="http://schemas.microsoft.com/office/drawing/2014/main" id="{428697E3-01A7-439C-BD1A-0E0DC6354EE5}"/>
            </a:ext>
          </a:extLst>
        </xdr:cNvPr>
        <xdr:cNvSpPr txBox="1"/>
      </xdr:nvSpPr>
      <xdr:spPr>
        <a:xfrm>
          <a:off x="13500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55" name="n_4aveValue【学校施設】&#10;有形固定資産減価償却率">
          <a:extLst>
            <a:ext uri="{FF2B5EF4-FFF2-40B4-BE49-F238E27FC236}">
              <a16:creationId xmlns:a16="http://schemas.microsoft.com/office/drawing/2014/main" id="{24C12992-B445-427F-895E-A050AD61F6B4}"/>
            </a:ext>
          </a:extLst>
        </xdr:cNvPr>
        <xdr:cNvSpPr txBox="1"/>
      </xdr:nvSpPr>
      <xdr:spPr>
        <a:xfrm>
          <a:off x="12611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28139</xdr:rowOff>
    </xdr:from>
    <xdr:ext cx="405111" cy="259045"/>
    <xdr:sp macro="" textlink="">
      <xdr:nvSpPr>
        <xdr:cNvPr id="556" name="n_1mainValue【学校施設】&#10;有形固定資産減価償却率">
          <a:extLst>
            <a:ext uri="{FF2B5EF4-FFF2-40B4-BE49-F238E27FC236}">
              <a16:creationId xmlns:a16="http://schemas.microsoft.com/office/drawing/2014/main" id="{BDB6547C-7653-4B08-94D6-A8F6B6F72507}"/>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57" name="n_2mainValue【学校施設】&#10;有形固定資産減価償却率">
          <a:extLst>
            <a:ext uri="{FF2B5EF4-FFF2-40B4-BE49-F238E27FC236}">
              <a16:creationId xmlns:a16="http://schemas.microsoft.com/office/drawing/2014/main" id="{198E70A8-8010-4E46-8C21-EBDBCB87A32F}"/>
            </a:ext>
          </a:extLst>
        </xdr:cNvPr>
        <xdr:cNvSpPr txBox="1"/>
      </xdr:nvSpPr>
      <xdr:spPr>
        <a:xfrm>
          <a:off x="14389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5278</xdr:rowOff>
    </xdr:from>
    <xdr:ext cx="405111" cy="259045"/>
    <xdr:sp macro="" textlink="">
      <xdr:nvSpPr>
        <xdr:cNvPr id="558" name="n_3mainValue【学校施設】&#10;有形固定資産減価償却率">
          <a:extLst>
            <a:ext uri="{FF2B5EF4-FFF2-40B4-BE49-F238E27FC236}">
              <a16:creationId xmlns:a16="http://schemas.microsoft.com/office/drawing/2014/main" id="{42DAB321-69AE-43F7-A2FB-9DA714875278}"/>
            </a:ext>
          </a:extLst>
        </xdr:cNvPr>
        <xdr:cNvSpPr txBox="1"/>
      </xdr:nvSpPr>
      <xdr:spPr>
        <a:xfrm>
          <a:off x="13500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72951</xdr:rowOff>
    </xdr:from>
    <xdr:ext cx="405111" cy="259045"/>
    <xdr:sp macro="" textlink="">
      <xdr:nvSpPr>
        <xdr:cNvPr id="559" name="n_4mainValue【学校施設】&#10;有形固定資産減価償却率">
          <a:extLst>
            <a:ext uri="{FF2B5EF4-FFF2-40B4-BE49-F238E27FC236}">
              <a16:creationId xmlns:a16="http://schemas.microsoft.com/office/drawing/2014/main" id="{5B8E7D36-410C-41CC-9F5C-13A263F9FE08}"/>
            </a:ext>
          </a:extLst>
        </xdr:cNvPr>
        <xdr:cNvSpPr txBox="1"/>
      </xdr:nvSpPr>
      <xdr:spPr>
        <a:xfrm>
          <a:off x="12611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6C564C99-6B9E-4337-9CEE-5772227704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3592584-278D-477B-B081-1394000231B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84A8905D-8352-4AB0-98B1-8F4B7E95032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54EC5829-47F4-44F3-AAB5-C29DF505DC5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D82B688F-684F-4AA2-8506-15538EACB94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6E7C2126-DE28-4F67-ACB2-2F265D0CF32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D89A4CBE-4A56-4FB0-B760-006BD9FB552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21EFD467-194C-4109-AF00-B4AA6A2505D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8E2AFD23-2CFC-4B24-8789-0600E24B6EF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4AACF82A-6705-49CE-92F3-4416A8B5D6F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D39ACCBD-2816-47BB-A8D9-AA67C5D3FCF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A4A27D27-460E-430F-8F39-C5F634F24861}"/>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D7B56BFF-69AA-478E-B47B-200ACC525C36}"/>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18D92307-73EE-48C3-8497-D6E94982BBD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38C8F145-97A7-488C-9C95-D63063CBCE5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111931BC-4909-46AE-AA3E-CC22361BCFA5}"/>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08A7D8AC-2020-4168-B86F-99D0821883F4}"/>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6F6F1241-08DD-4488-8854-27E0DCB1168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A33D820C-99F0-40F5-9318-370651D51F3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51AD962E-F38A-4A17-8251-AF4D27B526E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0" name="直線コネクタ 579">
          <a:extLst>
            <a:ext uri="{FF2B5EF4-FFF2-40B4-BE49-F238E27FC236}">
              <a16:creationId xmlns:a16="http://schemas.microsoft.com/office/drawing/2014/main" id="{5B5A3303-DD59-4951-A467-68E687671E72}"/>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1" name="【学校施設】&#10;一人当たり面積最小値テキスト">
          <a:extLst>
            <a:ext uri="{FF2B5EF4-FFF2-40B4-BE49-F238E27FC236}">
              <a16:creationId xmlns:a16="http://schemas.microsoft.com/office/drawing/2014/main" id="{0C345517-7F9D-46CA-AB0A-F9CF7035DA3E}"/>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2" name="直線コネクタ 581">
          <a:extLst>
            <a:ext uri="{FF2B5EF4-FFF2-40B4-BE49-F238E27FC236}">
              <a16:creationId xmlns:a16="http://schemas.microsoft.com/office/drawing/2014/main" id="{2C47162D-D3D9-4CC1-9C6F-0B62812DDB84}"/>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3" name="【学校施設】&#10;一人当たり面積最大値テキスト">
          <a:extLst>
            <a:ext uri="{FF2B5EF4-FFF2-40B4-BE49-F238E27FC236}">
              <a16:creationId xmlns:a16="http://schemas.microsoft.com/office/drawing/2014/main" id="{52C441F7-BB0F-4B15-B1FE-93AECA9AFC4A}"/>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84" name="直線コネクタ 583">
          <a:extLst>
            <a:ext uri="{FF2B5EF4-FFF2-40B4-BE49-F238E27FC236}">
              <a16:creationId xmlns:a16="http://schemas.microsoft.com/office/drawing/2014/main" id="{A3AC4F4D-59B8-4DED-BE9F-AF259FF5A957}"/>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85" name="【学校施設】&#10;一人当たり面積平均値テキスト">
          <a:extLst>
            <a:ext uri="{FF2B5EF4-FFF2-40B4-BE49-F238E27FC236}">
              <a16:creationId xmlns:a16="http://schemas.microsoft.com/office/drawing/2014/main" id="{CE906D7F-978D-48C4-B6D3-BC5E01542493}"/>
            </a:ext>
          </a:extLst>
        </xdr:cNvPr>
        <xdr:cNvSpPr txBox="1"/>
      </xdr:nvSpPr>
      <xdr:spPr>
        <a:xfrm>
          <a:off x="22199600" y="10356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86" name="フローチャート: 判断 585">
          <a:extLst>
            <a:ext uri="{FF2B5EF4-FFF2-40B4-BE49-F238E27FC236}">
              <a16:creationId xmlns:a16="http://schemas.microsoft.com/office/drawing/2014/main" id="{C9FD68CA-6F69-46A0-9839-A975465EF812}"/>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87" name="フローチャート: 判断 586">
          <a:extLst>
            <a:ext uri="{FF2B5EF4-FFF2-40B4-BE49-F238E27FC236}">
              <a16:creationId xmlns:a16="http://schemas.microsoft.com/office/drawing/2014/main" id="{513284B4-987C-4C37-8967-F9426C5C68E4}"/>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88" name="フローチャート: 判断 587">
          <a:extLst>
            <a:ext uri="{FF2B5EF4-FFF2-40B4-BE49-F238E27FC236}">
              <a16:creationId xmlns:a16="http://schemas.microsoft.com/office/drawing/2014/main" id="{EE8CA85E-540D-42FF-BDAD-A678230B78B3}"/>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89" name="フローチャート: 判断 588">
          <a:extLst>
            <a:ext uri="{FF2B5EF4-FFF2-40B4-BE49-F238E27FC236}">
              <a16:creationId xmlns:a16="http://schemas.microsoft.com/office/drawing/2014/main" id="{796A770D-2748-43D6-8F02-A495816500FA}"/>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0" name="フローチャート: 判断 589">
          <a:extLst>
            <a:ext uri="{FF2B5EF4-FFF2-40B4-BE49-F238E27FC236}">
              <a16:creationId xmlns:a16="http://schemas.microsoft.com/office/drawing/2014/main" id="{7345C22A-708D-45F8-8E5D-DDC5581676A0}"/>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A52CADAD-AE2B-4FB5-AB09-2334D6AC12A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E5A5337C-0885-4764-80F2-4C58D60E4A8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C851F1ED-0852-4660-BAB6-B2CF2868939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5BB12AF6-A07B-4BE1-981B-BC9B78158B5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68BB3F7-7DCF-4AD4-AF87-76497FEA97F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69786</xdr:rowOff>
    </xdr:from>
    <xdr:to>
      <xdr:col>116</xdr:col>
      <xdr:colOff>114300</xdr:colOff>
      <xdr:row>60</xdr:row>
      <xdr:rowOff>171386</xdr:rowOff>
    </xdr:to>
    <xdr:sp macro="" textlink="">
      <xdr:nvSpPr>
        <xdr:cNvPr id="596" name="楕円 595">
          <a:extLst>
            <a:ext uri="{FF2B5EF4-FFF2-40B4-BE49-F238E27FC236}">
              <a16:creationId xmlns:a16="http://schemas.microsoft.com/office/drawing/2014/main" id="{A8A1E11F-0070-4989-82DA-555E8ACE5C6F}"/>
            </a:ext>
          </a:extLst>
        </xdr:cNvPr>
        <xdr:cNvSpPr/>
      </xdr:nvSpPr>
      <xdr:spPr>
        <a:xfrm>
          <a:off x="22110700" y="1035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92663</xdr:rowOff>
    </xdr:from>
    <xdr:ext cx="469744" cy="259045"/>
    <xdr:sp macro="" textlink="">
      <xdr:nvSpPr>
        <xdr:cNvPr id="597" name="【学校施設】&#10;一人当たり面積該当値テキスト">
          <a:extLst>
            <a:ext uri="{FF2B5EF4-FFF2-40B4-BE49-F238E27FC236}">
              <a16:creationId xmlns:a16="http://schemas.microsoft.com/office/drawing/2014/main" id="{C5A9D1C2-F2A1-4EF1-92F6-3BF74B0A7A0D}"/>
            </a:ext>
          </a:extLst>
        </xdr:cNvPr>
        <xdr:cNvSpPr txBox="1"/>
      </xdr:nvSpPr>
      <xdr:spPr>
        <a:xfrm>
          <a:off x="22199600" y="102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94361</xdr:rowOff>
    </xdr:from>
    <xdr:to>
      <xdr:col>112</xdr:col>
      <xdr:colOff>38100</xdr:colOff>
      <xdr:row>61</xdr:row>
      <xdr:rowOff>24511</xdr:rowOff>
    </xdr:to>
    <xdr:sp macro="" textlink="">
      <xdr:nvSpPr>
        <xdr:cNvPr id="598" name="楕円 597">
          <a:extLst>
            <a:ext uri="{FF2B5EF4-FFF2-40B4-BE49-F238E27FC236}">
              <a16:creationId xmlns:a16="http://schemas.microsoft.com/office/drawing/2014/main" id="{1008208E-DC81-43A4-A2BC-0EA6E236D3D6}"/>
            </a:ext>
          </a:extLst>
        </xdr:cNvPr>
        <xdr:cNvSpPr/>
      </xdr:nvSpPr>
      <xdr:spPr>
        <a:xfrm>
          <a:off x="21272500" y="1038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120586</xdr:rowOff>
    </xdr:from>
    <xdr:to>
      <xdr:col>116</xdr:col>
      <xdr:colOff>63500</xdr:colOff>
      <xdr:row>60</xdr:row>
      <xdr:rowOff>145161</xdr:rowOff>
    </xdr:to>
    <xdr:cxnSp macro="">
      <xdr:nvCxnSpPr>
        <xdr:cNvPr id="599" name="直線コネクタ 598">
          <a:extLst>
            <a:ext uri="{FF2B5EF4-FFF2-40B4-BE49-F238E27FC236}">
              <a16:creationId xmlns:a16="http://schemas.microsoft.com/office/drawing/2014/main" id="{BD7753C4-0FC4-4313-8C0B-D11DCD6C44C9}"/>
            </a:ext>
          </a:extLst>
        </xdr:cNvPr>
        <xdr:cNvCxnSpPr/>
      </xdr:nvCxnSpPr>
      <xdr:spPr>
        <a:xfrm flipV="1">
          <a:off x="21323300" y="10407586"/>
          <a:ext cx="8382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113220</xdr:rowOff>
    </xdr:from>
    <xdr:to>
      <xdr:col>107</xdr:col>
      <xdr:colOff>101600</xdr:colOff>
      <xdr:row>61</xdr:row>
      <xdr:rowOff>43370</xdr:rowOff>
    </xdr:to>
    <xdr:sp macro="" textlink="">
      <xdr:nvSpPr>
        <xdr:cNvPr id="600" name="楕円 599">
          <a:extLst>
            <a:ext uri="{FF2B5EF4-FFF2-40B4-BE49-F238E27FC236}">
              <a16:creationId xmlns:a16="http://schemas.microsoft.com/office/drawing/2014/main" id="{DCA294F1-CD75-4CB8-B8F8-B6317CC0F2FE}"/>
            </a:ext>
          </a:extLst>
        </xdr:cNvPr>
        <xdr:cNvSpPr/>
      </xdr:nvSpPr>
      <xdr:spPr>
        <a:xfrm>
          <a:off x="20383500" y="1040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145161</xdr:rowOff>
    </xdr:from>
    <xdr:to>
      <xdr:col>111</xdr:col>
      <xdr:colOff>177800</xdr:colOff>
      <xdr:row>60</xdr:row>
      <xdr:rowOff>164020</xdr:rowOff>
    </xdr:to>
    <xdr:cxnSp macro="">
      <xdr:nvCxnSpPr>
        <xdr:cNvPr id="601" name="直線コネクタ 600">
          <a:extLst>
            <a:ext uri="{FF2B5EF4-FFF2-40B4-BE49-F238E27FC236}">
              <a16:creationId xmlns:a16="http://schemas.microsoft.com/office/drawing/2014/main" id="{2EE3C206-A47D-48A1-A105-336B21ABBD09}"/>
            </a:ext>
          </a:extLst>
        </xdr:cNvPr>
        <xdr:cNvCxnSpPr/>
      </xdr:nvCxnSpPr>
      <xdr:spPr>
        <a:xfrm flipV="1">
          <a:off x="20434300" y="10432161"/>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90360</xdr:rowOff>
    </xdr:from>
    <xdr:to>
      <xdr:col>102</xdr:col>
      <xdr:colOff>165100</xdr:colOff>
      <xdr:row>61</xdr:row>
      <xdr:rowOff>20510</xdr:rowOff>
    </xdr:to>
    <xdr:sp macro="" textlink="">
      <xdr:nvSpPr>
        <xdr:cNvPr id="602" name="楕円 601">
          <a:extLst>
            <a:ext uri="{FF2B5EF4-FFF2-40B4-BE49-F238E27FC236}">
              <a16:creationId xmlns:a16="http://schemas.microsoft.com/office/drawing/2014/main" id="{9F5AC4D1-CC80-483E-8F87-B18883732FD0}"/>
            </a:ext>
          </a:extLst>
        </xdr:cNvPr>
        <xdr:cNvSpPr/>
      </xdr:nvSpPr>
      <xdr:spPr>
        <a:xfrm>
          <a:off x="19494500" y="1037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141160</xdr:rowOff>
    </xdr:from>
    <xdr:to>
      <xdr:col>107</xdr:col>
      <xdr:colOff>50800</xdr:colOff>
      <xdr:row>60</xdr:row>
      <xdr:rowOff>164020</xdr:rowOff>
    </xdr:to>
    <xdr:cxnSp macro="">
      <xdr:nvCxnSpPr>
        <xdr:cNvPr id="603" name="直線コネクタ 602">
          <a:extLst>
            <a:ext uri="{FF2B5EF4-FFF2-40B4-BE49-F238E27FC236}">
              <a16:creationId xmlns:a16="http://schemas.microsoft.com/office/drawing/2014/main" id="{B6815F50-AAF6-42FF-A4D6-BDB9D3E82F97}"/>
            </a:ext>
          </a:extLst>
        </xdr:cNvPr>
        <xdr:cNvCxnSpPr/>
      </xdr:nvCxnSpPr>
      <xdr:spPr>
        <a:xfrm>
          <a:off x="19545300" y="10428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73216</xdr:rowOff>
    </xdr:from>
    <xdr:to>
      <xdr:col>98</xdr:col>
      <xdr:colOff>38100</xdr:colOff>
      <xdr:row>60</xdr:row>
      <xdr:rowOff>3366</xdr:rowOff>
    </xdr:to>
    <xdr:sp macro="" textlink="">
      <xdr:nvSpPr>
        <xdr:cNvPr id="604" name="楕円 603">
          <a:extLst>
            <a:ext uri="{FF2B5EF4-FFF2-40B4-BE49-F238E27FC236}">
              <a16:creationId xmlns:a16="http://schemas.microsoft.com/office/drawing/2014/main" id="{C28AFEF0-9877-4267-A2CB-2CA85C00E60D}"/>
            </a:ext>
          </a:extLst>
        </xdr:cNvPr>
        <xdr:cNvSpPr/>
      </xdr:nvSpPr>
      <xdr:spPr>
        <a:xfrm>
          <a:off x="18605500" y="1018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124016</xdr:rowOff>
    </xdr:from>
    <xdr:to>
      <xdr:col>102</xdr:col>
      <xdr:colOff>114300</xdr:colOff>
      <xdr:row>60</xdr:row>
      <xdr:rowOff>141160</xdr:rowOff>
    </xdr:to>
    <xdr:cxnSp macro="">
      <xdr:nvCxnSpPr>
        <xdr:cNvPr id="605" name="直線コネクタ 604">
          <a:extLst>
            <a:ext uri="{FF2B5EF4-FFF2-40B4-BE49-F238E27FC236}">
              <a16:creationId xmlns:a16="http://schemas.microsoft.com/office/drawing/2014/main" id="{9E0D7078-F4B1-41C9-A95E-AE8F1543D6AC}"/>
            </a:ext>
          </a:extLst>
        </xdr:cNvPr>
        <xdr:cNvCxnSpPr/>
      </xdr:nvCxnSpPr>
      <xdr:spPr>
        <a:xfrm>
          <a:off x="18656300" y="10239566"/>
          <a:ext cx="889000" cy="18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06" name="n_1aveValue【学校施設】&#10;一人当たり面積">
          <a:extLst>
            <a:ext uri="{FF2B5EF4-FFF2-40B4-BE49-F238E27FC236}">
              <a16:creationId xmlns:a16="http://schemas.microsoft.com/office/drawing/2014/main" id="{0F5F7586-05A6-43F4-AF28-682C59663280}"/>
            </a:ext>
          </a:extLst>
        </xdr:cNvPr>
        <xdr:cNvSpPr txBox="1"/>
      </xdr:nvSpPr>
      <xdr:spPr>
        <a:xfrm>
          <a:off x="2107572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07" name="n_2aveValue【学校施設】&#10;一人当たり面積">
          <a:extLst>
            <a:ext uri="{FF2B5EF4-FFF2-40B4-BE49-F238E27FC236}">
              <a16:creationId xmlns:a16="http://schemas.microsoft.com/office/drawing/2014/main" id="{DFD3BB7D-E082-495B-9C21-E56017C33D1E}"/>
            </a:ext>
          </a:extLst>
        </xdr:cNvPr>
        <xdr:cNvSpPr txBox="1"/>
      </xdr:nvSpPr>
      <xdr:spPr>
        <a:xfrm>
          <a:off x="20199427" y="101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08" name="n_3aveValue【学校施設】&#10;一人当たり面積">
          <a:extLst>
            <a:ext uri="{FF2B5EF4-FFF2-40B4-BE49-F238E27FC236}">
              <a16:creationId xmlns:a16="http://schemas.microsoft.com/office/drawing/2014/main" id="{580B975E-0766-4D83-B283-57012BBBADAD}"/>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09" name="n_4aveValue【学校施設】&#10;一人当たり面積">
          <a:extLst>
            <a:ext uri="{FF2B5EF4-FFF2-40B4-BE49-F238E27FC236}">
              <a16:creationId xmlns:a16="http://schemas.microsoft.com/office/drawing/2014/main" id="{8E387479-7D19-4550-B521-C6E650658CDF}"/>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41038</xdr:rowOff>
    </xdr:from>
    <xdr:ext cx="469744" cy="259045"/>
    <xdr:sp macro="" textlink="">
      <xdr:nvSpPr>
        <xdr:cNvPr id="610" name="n_1mainValue【学校施設】&#10;一人当たり面積">
          <a:extLst>
            <a:ext uri="{FF2B5EF4-FFF2-40B4-BE49-F238E27FC236}">
              <a16:creationId xmlns:a16="http://schemas.microsoft.com/office/drawing/2014/main" id="{CCB13ABF-3BE3-4CC5-B749-1AFFC38DEE0A}"/>
            </a:ext>
          </a:extLst>
        </xdr:cNvPr>
        <xdr:cNvSpPr txBox="1"/>
      </xdr:nvSpPr>
      <xdr:spPr>
        <a:xfrm>
          <a:off x="21075727" y="1015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34497</xdr:rowOff>
    </xdr:from>
    <xdr:ext cx="469744" cy="259045"/>
    <xdr:sp macro="" textlink="">
      <xdr:nvSpPr>
        <xdr:cNvPr id="611" name="n_2mainValue【学校施設】&#10;一人当たり面積">
          <a:extLst>
            <a:ext uri="{FF2B5EF4-FFF2-40B4-BE49-F238E27FC236}">
              <a16:creationId xmlns:a16="http://schemas.microsoft.com/office/drawing/2014/main" id="{4754C1A2-A26A-48DB-A9D3-645F37E1F6F9}"/>
            </a:ext>
          </a:extLst>
        </xdr:cNvPr>
        <xdr:cNvSpPr txBox="1"/>
      </xdr:nvSpPr>
      <xdr:spPr>
        <a:xfrm>
          <a:off x="20199427" y="104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37037</xdr:rowOff>
    </xdr:from>
    <xdr:ext cx="469744" cy="259045"/>
    <xdr:sp macro="" textlink="">
      <xdr:nvSpPr>
        <xdr:cNvPr id="612" name="n_3mainValue【学校施設】&#10;一人当たり面積">
          <a:extLst>
            <a:ext uri="{FF2B5EF4-FFF2-40B4-BE49-F238E27FC236}">
              <a16:creationId xmlns:a16="http://schemas.microsoft.com/office/drawing/2014/main" id="{90FB0226-8049-4241-BFCC-839360A1BD40}"/>
            </a:ext>
          </a:extLst>
        </xdr:cNvPr>
        <xdr:cNvSpPr txBox="1"/>
      </xdr:nvSpPr>
      <xdr:spPr>
        <a:xfrm>
          <a:off x="19310427" y="1015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19893</xdr:rowOff>
    </xdr:from>
    <xdr:ext cx="469744" cy="259045"/>
    <xdr:sp macro="" textlink="">
      <xdr:nvSpPr>
        <xdr:cNvPr id="613" name="n_4mainValue【学校施設】&#10;一人当たり面積">
          <a:extLst>
            <a:ext uri="{FF2B5EF4-FFF2-40B4-BE49-F238E27FC236}">
              <a16:creationId xmlns:a16="http://schemas.microsoft.com/office/drawing/2014/main" id="{D8DA4C76-F1C3-4D78-9978-8FA9B6AD3544}"/>
            </a:ext>
          </a:extLst>
        </xdr:cNvPr>
        <xdr:cNvSpPr txBox="1"/>
      </xdr:nvSpPr>
      <xdr:spPr>
        <a:xfrm>
          <a:off x="18421427" y="996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551FC404-07BB-456B-B232-DEDD0F4CBB7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40C6EE10-7DDB-4512-839F-809DCD65F8B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F0D900B7-C249-4345-BD14-DAB2D823BA7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A03DD29B-365F-4F6D-B854-437C5070BCD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79BA6E39-0B0C-424D-A355-24B4F3D830A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457D37EC-EE99-44F5-9743-ECFB2B1EDEB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CC0FD122-A339-4E3E-A7B0-ED8613F1E42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483AF3BF-799E-409E-AD75-31F0423F020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C2571964-343E-411A-8FEA-71CE9D6FD1B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6A8216DD-A97B-4B11-A3C8-BFF603804A7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22D45E6C-D000-49D6-93F5-4187CDD2C87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1BF178BC-0584-40BF-9DBD-4DF913396D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57E110B5-68B6-4951-8FA7-E9EE7DCFE19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F5D132BD-5E49-4017-960C-85B766353D2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FB2BB977-FAC6-47DF-98C2-78DBE88CBDE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7EE96E6E-83A6-44C9-B9B5-31AFC3C71DF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E63F5D7E-D12A-469C-86D5-7F490B987CB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268046C8-E3A2-484A-AF7D-63A5616F70B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9F8AE7D8-C63F-4D1A-B80F-CAD8D7CB5CE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12F4486D-ADDC-48AB-BF3C-6B464ABFE58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F655931D-B75A-46B6-8BFA-8F25F1B9CE7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3860A1AC-AAEA-43C7-90EB-877A97E1F35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175F91F7-02E5-4185-BB90-4C4D4FCE6FA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6F28BF2E-2856-47AB-9BA2-D10AC5C2780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90A4DB60-17B9-4166-8914-A3842D04BAA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34DB5983-D177-4DAE-BB35-51208C845EC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FAFFC5D9-1E8E-44EF-B6FD-3FE7B2B60EC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713D9F47-AF66-4E0B-8C8C-9CAA038EEDA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97250883-CEB1-4FF9-A25A-B5CB0FDF032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7A63A64D-48B1-4235-A804-905209E99AC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3AE15F61-70FE-40E1-9F83-CAC4D4D0CED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39C48F51-5C6D-4678-9C09-A939DEE23CB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6F6C77C6-D13C-4C45-9330-5E89A20A776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491BAA65-B6F7-4B26-967A-7A9C5BB6F1C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5FE30F35-D99A-4AD7-89F2-9EEA789D263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720AED2E-CBD2-4709-8743-57B3E074AAB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DA03D71A-415A-4EDE-BF8D-35E138332B7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C15DBA4E-124B-4633-B29D-4F9358573AD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052E7492-8BEE-4502-9AA8-8808BBDF060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FD31EC22-3900-42E9-8E67-6097D21AC96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B6B19967-5F97-465F-99CF-9BDA11F4A51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CAB8DA71-9FBF-497C-B500-35FDA8E41A89}"/>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BF00D4E7-6FB7-4496-B4C3-24B29C1B602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9637CD39-5450-44D7-9570-BEFA24C5BCE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658" name="【公民館】&#10;有形固定資産減価償却率最大値テキスト">
          <a:extLst>
            <a:ext uri="{FF2B5EF4-FFF2-40B4-BE49-F238E27FC236}">
              <a16:creationId xmlns:a16="http://schemas.microsoft.com/office/drawing/2014/main" id="{4483A688-87E9-4A0A-BAC9-269E5AFC7DE7}"/>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659" name="直線コネクタ 658">
          <a:extLst>
            <a:ext uri="{FF2B5EF4-FFF2-40B4-BE49-F238E27FC236}">
              <a16:creationId xmlns:a16="http://schemas.microsoft.com/office/drawing/2014/main" id="{82049B82-D429-44EE-8DB8-25FE1E6917AC}"/>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660" name="【公民館】&#10;有形固定資産減価償却率平均値テキスト">
          <a:extLst>
            <a:ext uri="{FF2B5EF4-FFF2-40B4-BE49-F238E27FC236}">
              <a16:creationId xmlns:a16="http://schemas.microsoft.com/office/drawing/2014/main" id="{0A965865-DF80-41BF-9509-A6CCB0407F12}"/>
            </a:ext>
          </a:extLst>
        </xdr:cNvPr>
        <xdr:cNvSpPr txBox="1"/>
      </xdr:nvSpPr>
      <xdr:spPr>
        <a:xfrm>
          <a:off x="16357600" y="17957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661" name="フローチャート: 判断 660">
          <a:extLst>
            <a:ext uri="{FF2B5EF4-FFF2-40B4-BE49-F238E27FC236}">
              <a16:creationId xmlns:a16="http://schemas.microsoft.com/office/drawing/2014/main" id="{57A1A6FC-E364-4298-B4ED-BD1BEDEE2F02}"/>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662" name="フローチャート: 判断 661">
          <a:extLst>
            <a:ext uri="{FF2B5EF4-FFF2-40B4-BE49-F238E27FC236}">
              <a16:creationId xmlns:a16="http://schemas.microsoft.com/office/drawing/2014/main" id="{8615A201-3C67-496F-9555-A95380DCB09C}"/>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663" name="フローチャート: 判断 662">
          <a:extLst>
            <a:ext uri="{FF2B5EF4-FFF2-40B4-BE49-F238E27FC236}">
              <a16:creationId xmlns:a16="http://schemas.microsoft.com/office/drawing/2014/main" id="{0295D4E8-54C8-43B4-BD56-F9AD51D72936}"/>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664" name="フローチャート: 判断 663">
          <a:extLst>
            <a:ext uri="{FF2B5EF4-FFF2-40B4-BE49-F238E27FC236}">
              <a16:creationId xmlns:a16="http://schemas.microsoft.com/office/drawing/2014/main" id="{F1284B2E-4EFA-4634-8712-0950261EDDC8}"/>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665" name="フローチャート: 判断 664">
          <a:extLst>
            <a:ext uri="{FF2B5EF4-FFF2-40B4-BE49-F238E27FC236}">
              <a16:creationId xmlns:a16="http://schemas.microsoft.com/office/drawing/2014/main" id="{DB96A3F1-C4EE-4991-BB96-6F9A4E61A1FD}"/>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3563B94C-1844-42F4-B0C1-48CB3ABC829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364A3141-88A7-4D5F-BC1F-91625957282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3EDD81E9-7FD2-4417-AC93-1D04D2EEE3F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693FF058-74F0-4AA4-ABD9-CFF66B31FDB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3CC23619-421F-499B-AEB7-03F5752CAF5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27032</xdr:rowOff>
    </xdr:from>
    <xdr:to>
      <xdr:col>85</xdr:col>
      <xdr:colOff>177800</xdr:colOff>
      <xdr:row>106</xdr:row>
      <xdr:rowOff>128632</xdr:rowOff>
    </xdr:to>
    <xdr:sp macro="" textlink="">
      <xdr:nvSpPr>
        <xdr:cNvPr id="671" name="楕円 670">
          <a:extLst>
            <a:ext uri="{FF2B5EF4-FFF2-40B4-BE49-F238E27FC236}">
              <a16:creationId xmlns:a16="http://schemas.microsoft.com/office/drawing/2014/main" id="{C92154D4-FE1A-4C55-BA15-C120A49E92ED}"/>
            </a:ext>
          </a:extLst>
        </xdr:cNvPr>
        <xdr:cNvSpPr/>
      </xdr:nvSpPr>
      <xdr:spPr>
        <a:xfrm>
          <a:off x="162687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5459</xdr:rowOff>
    </xdr:from>
    <xdr:ext cx="405111" cy="259045"/>
    <xdr:sp macro="" textlink="">
      <xdr:nvSpPr>
        <xdr:cNvPr id="672" name="【公民館】&#10;有形固定資産減価償却率該当値テキスト">
          <a:extLst>
            <a:ext uri="{FF2B5EF4-FFF2-40B4-BE49-F238E27FC236}">
              <a16:creationId xmlns:a16="http://schemas.microsoft.com/office/drawing/2014/main" id="{8E56F716-21BC-40A6-942A-81FCE67FE39E}"/>
            </a:ext>
          </a:extLst>
        </xdr:cNvPr>
        <xdr:cNvSpPr txBox="1"/>
      </xdr:nvSpPr>
      <xdr:spPr>
        <a:xfrm>
          <a:off x="16357600"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165826</xdr:rowOff>
    </xdr:from>
    <xdr:to>
      <xdr:col>81</xdr:col>
      <xdr:colOff>101600</xdr:colOff>
      <xdr:row>106</xdr:row>
      <xdr:rowOff>95976</xdr:rowOff>
    </xdr:to>
    <xdr:sp macro="" textlink="">
      <xdr:nvSpPr>
        <xdr:cNvPr id="673" name="楕円 672">
          <a:extLst>
            <a:ext uri="{FF2B5EF4-FFF2-40B4-BE49-F238E27FC236}">
              <a16:creationId xmlns:a16="http://schemas.microsoft.com/office/drawing/2014/main" id="{BC3A1AD4-250B-44C4-A3E7-60D7C54F9310}"/>
            </a:ext>
          </a:extLst>
        </xdr:cNvPr>
        <xdr:cNvSpPr/>
      </xdr:nvSpPr>
      <xdr:spPr>
        <a:xfrm>
          <a:off x="15430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45176</xdr:rowOff>
    </xdr:from>
    <xdr:to>
      <xdr:col>85</xdr:col>
      <xdr:colOff>127000</xdr:colOff>
      <xdr:row>106</xdr:row>
      <xdr:rowOff>77832</xdr:rowOff>
    </xdr:to>
    <xdr:cxnSp macro="">
      <xdr:nvCxnSpPr>
        <xdr:cNvPr id="674" name="直線コネクタ 673">
          <a:extLst>
            <a:ext uri="{FF2B5EF4-FFF2-40B4-BE49-F238E27FC236}">
              <a16:creationId xmlns:a16="http://schemas.microsoft.com/office/drawing/2014/main" id="{99482010-4FF8-41AF-9EC7-1A20E8AFBDAF}"/>
            </a:ext>
          </a:extLst>
        </xdr:cNvPr>
        <xdr:cNvCxnSpPr/>
      </xdr:nvCxnSpPr>
      <xdr:spPr>
        <a:xfrm>
          <a:off x="15481300" y="18218876"/>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134801</xdr:rowOff>
    </xdr:from>
    <xdr:to>
      <xdr:col>76</xdr:col>
      <xdr:colOff>165100</xdr:colOff>
      <xdr:row>106</xdr:row>
      <xdr:rowOff>64951</xdr:rowOff>
    </xdr:to>
    <xdr:sp macro="" textlink="">
      <xdr:nvSpPr>
        <xdr:cNvPr id="675" name="楕円 674">
          <a:extLst>
            <a:ext uri="{FF2B5EF4-FFF2-40B4-BE49-F238E27FC236}">
              <a16:creationId xmlns:a16="http://schemas.microsoft.com/office/drawing/2014/main" id="{3B71AB8F-B4BC-49A3-9F14-80DF1DF4DA5E}"/>
            </a:ext>
          </a:extLst>
        </xdr:cNvPr>
        <xdr:cNvSpPr/>
      </xdr:nvSpPr>
      <xdr:spPr>
        <a:xfrm>
          <a:off x="145415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14151</xdr:rowOff>
    </xdr:from>
    <xdr:to>
      <xdr:col>81</xdr:col>
      <xdr:colOff>50800</xdr:colOff>
      <xdr:row>106</xdr:row>
      <xdr:rowOff>45176</xdr:rowOff>
    </xdr:to>
    <xdr:cxnSp macro="">
      <xdr:nvCxnSpPr>
        <xdr:cNvPr id="676" name="直線コネクタ 675">
          <a:extLst>
            <a:ext uri="{FF2B5EF4-FFF2-40B4-BE49-F238E27FC236}">
              <a16:creationId xmlns:a16="http://schemas.microsoft.com/office/drawing/2014/main" id="{ED147063-A531-4157-B649-612F29CD54E7}"/>
            </a:ext>
          </a:extLst>
        </xdr:cNvPr>
        <xdr:cNvCxnSpPr/>
      </xdr:nvCxnSpPr>
      <xdr:spPr>
        <a:xfrm>
          <a:off x="14592300" y="1818785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102144</xdr:rowOff>
    </xdr:from>
    <xdr:to>
      <xdr:col>72</xdr:col>
      <xdr:colOff>38100</xdr:colOff>
      <xdr:row>106</xdr:row>
      <xdr:rowOff>32294</xdr:rowOff>
    </xdr:to>
    <xdr:sp macro="" textlink="">
      <xdr:nvSpPr>
        <xdr:cNvPr id="677" name="楕円 676">
          <a:extLst>
            <a:ext uri="{FF2B5EF4-FFF2-40B4-BE49-F238E27FC236}">
              <a16:creationId xmlns:a16="http://schemas.microsoft.com/office/drawing/2014/main" id="{AB484BA5-18AD-4E64-BF3A-ADF855B8F99A}"/>
            </a:ext>
          </a:extLst>
        </xdr:cNvPr>
        <xdr:cNvSpPr/>
      </xdr:nvSpPr>
      <xdr:spPr>
        <a:xfrm>
          <a:off x="136525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152944</xdr:rowOff>
    </xdr:from>
    <xdr:to>
      <xdr:col>76</xdr:col>
      <xdr:colOff>114300</xdr:colOff>
      <xdr:row>106</xdr:row>
      <xdr:rowOff>14151</xdr:rowOff>
    </xdr:to>
    <xdr:cxnSp macro="">
      <xdr:nvCxnSpPr>
        <xdr:cNvPr id="678" name="直線コネクタ 677">
          <a:extLst>
            <a:ext uri="{FF2B5EF4-FFF2-40B4-BE49-F238E27FC236}">
              <a16:creationId xmlns:a16="http://schemas.microsoft.com/office/drawing/2014/main" id="{B936EB44-0BFE-4C06-B690-84E3713C1700}"/>
            </a:ext>
          </a:extLst>
        </xdr:cNvPr>
        <xdr:cNvCxnSpPr/>
      </xdr:nvCxnSpPr>
      <xdr:spPr>
        <a:xfrm>
          <a:off x="13703300" y="181551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71120</xdr:rowOff>
    </xdr:from>
    <xdr:to>
      <xdr:col>67</xdr:col>
      <xdr:colOff>101600</xdr:colOff>
      <xdr:row>106</xdr:row>
      <xdr:rowOff>1270</xdr:rowOff>
    </xdr:to>
    <xdr:sp macro="" textlink="">
      <xdr:nvSpPr>
        <xdr:cNvPr id="679" name="楕円 678">
          <a:extLst>
            <a:ext uri="{FF2B5EF4-FFF2-40B4-BE49-F238E27FC236}">
              <a16:creationId xmlns:a16="http://schemas.microsoft.com/office/drawing/2014/main" id="{83CA93F3-0264-4F4A-810A-CFE0DA1974BE}"/>
            </a:ext>
          </a:extLst>
        </xdr:cNvPr>
        <xdr:cNvSpPr/>
      </xdr:nvSpPr>
      <xdr:spPr>
        <a:xfrm>
          <a:off x="12763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152944</xdr:rowOff>
    </xdr:to>
    <xdr:cxnSp macro="">
      <xdr:nvCxnSpPr>
        <xdr:cNvPr id="680" name="直線コネクタ 679">
          <a:extLst>
            <a:ext uri="{FF2B5EF4-FFF2-40B4-BE49-F238E27FC236}">
              <a16:creationId xmlns:a16="http://schemas.microsoft.com/office/drawing/2014/main" id="{C0E57F5E-3D50-44A4-B269-C5DB8122BABD}"/>
            </a:ext>
          </a:extLst>
        </xdr:cNvPr>
        <xdr:cNvCxnSpPr/>
      </xdr:nvCxnSpPr>
      <xdr:spPr>
        <a:xfrm>
          <a:off x="12814300" y="1812417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681" name="n_1aveValue【公民館】&#10;有形固定資産減価償却率">
          <a:extLst>
            <a:ext uri="{FF2B5EF4-FFF2-40B4-BE49-F238E27FC236}">
              <a16:creationId xmlns:a16="http://schemas.microsoft.com/office/drawing/2014/main" id="{D3E4DECE-2886-42CC-9E82-E5E9DD3230BB}"/>
            </a:ext>
          </a:extLst>
        </xdr:cNvPr>
        <xdr:cNvSpPr txBox="1"/>
      </xdr:nvSpPr>
      <xdr:spPr>
        <a:xfrm>
          <a:off x="15266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682" name="n_2aveValue【公民館】&#10;有形固定資産減価償却率">
          <a:extLst>
            <a:ext uri="{FF2B5EF4-FFF2-40B4-BE49-F238E27FC236}">
              <a16:creationId xmlns:a16="http://schemas.microsoft.com/office/drawing/2014/main" id="{620221BD-7683-44A1-B3AB-67DAC84D28F7}"/>
            </a:ext>
          </a:extLst>
        </xdr:cNvPr>
        <xdr:cNvSpPr txBox="1"/>
      </xdr:nvSpPr>
      <xdr:spPr>
        <a:xfrm>
          <a:off x="14389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683" name="n_3aveValue【公民館】&#10;有形固定資産減価償却率">
          <a:extLst>
            <a:ext uri="{FF2B5EF4-FFF2-40B4-BE49-F238E27FC236}">
              <a16:creationId xmlns:a16="http://schemas.microsoft.com/office/drawing/2014/main" id="{D8C394D9-523B-4C90-A2FD-60C3AB608BDF}"/>
            </a:ext>
          </a:extLst>
        </xdr:cNvPr>
        <xdr:cNvSpPr txBox="1"/>
      </xdr:nvSpPr>
      <xdr:spPr>
        <a:xfrm>
          <a:off x="13500744" y="1786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684" name="n_4aveValue【公民館】&#10;有形固定資産減価償却率">
          <a:extLst>
            <a:ext uri="{FF2B5EF4-FFF2-40B4-BE49-F238E27FC236}">
              <a16:creationId xmlns:a16="http://schemas.microsoft.com/office/drawing/2014/main" id="{CB6A5D05-7511-403C-97FE-2D6EBDEE155D}"/>
            </a:ext>
          </a:extLst>
        </xdr:cNvPr>
        <xdr:cNvSpPr txBox="1"/>
      </xdr:nvSpPr>
      <xdr:spPr>
        <a:xfrm>
          <a:off x="12611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87103</xdr:rowOff>
    </xdr:from>
    <xdr:ext cx="405111" cy="259045"/>
    <xdr:sp macro="" textlink="">
      <xdr:nvSpPr>
        <xdr:cNvPr id="685" name="n_1mainValue【公民館】&#10;有形固定資産減価償却率">
          <a:extLst>
            <a:ext uri="{FF2B5EF4-FFF2-40B4-BE49-F238E27FC236}">
              <a16:creationId xmlns:a16="http://schemas.microsoft.com/office/drawing/2014/main" id="{27EBA323-5221-4A34-B414-A43A44FDD7CE}"/>
            </a:ext>
          </a:extLst>
        </xdr:cNvPr>
        <xdr:cNvSpPr txBox="1"/>
      </xdr:nvSpPr>
      <xdr:spPr>
        <a:xfrm>
          <a:off x="15266044"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56078</xdr:rowOff>
    </xdr:from>
    <xdr:ext cx="405111" cy="259045"/>
    <xdr:sp macro="" textlink="">
      <xdr:nvSpPr>
        <xdr:cNvPr id="686" name="n_2mainValue【公民館】&#10;有形固定資産減価償却率">
          <a:extLst>
            <a:ext uri="{FF2B5EF4-FFF2-40B4-BE49-F238E27FC236}">
              <a16:creationId xmlns:a16="http://schemas.microsoft.com/office/drawing/2014/main" id="{4FFCCE1E-0D4D-442B-A6EF-E66FBE16AC91}"/>
            </a:ext>
          </a:extLst>
        </xdr:cNvPr>
        <xdr:cNvSpPr txBox="1"/>
      </xdr:nvSpPr>
      <xdr:spPr>
        <a:xfrm>
          <a:off x="14389744" y="1822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23421</xdr:rowOff>
    </xdr:from>
    <xdr:ext cx="405111" cy="259045"/>
    <xdr:sp macro="" textlink="">
      <xdr:nvSpPr>
        <xdr:cNvPr id="687" name="n_3mainValue【公民館】&#10;有形固定資産減価償却率">
          <a:extLst>
            <a:ext uri="{FF2B5EF4-FFF2-40B4-BE49-F238E27FC236}">
              <a16:creationId xmlns:a16="http://schemas.microsoft.com/office/drawing/2014/main" id="{4728D660-9E54-4450-B25B-FC48D99B8E3C}"/>
            </a:ext>
          </a:extLst>
        </xdr:cNvPr>
        <xdr:cNvSpPr txBox="1"/>
      </xdr:nvSpPr>
      <xdr:spPr>
        <a:xfrm>
          <a:off x="13500744"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163847</xdr:rowOff>
    </xdr:from>
    <xdr:ext cx="405111" cy="259045"/>
    <xdr:sp macro="" textlink="">
      <xdr:nvSpPr>
        <xdr:cNvPr id="688" name="n_4mainValue【公民館】&#10;有形固定資産減価償却率">
          <a:extLst>
            <a:ext uri="{FF2B5EF4-FFF2-40B4-BE49-F238E27FC236}">
              <a16:creationId xmlns:a16="http://schemas.microsoft.com/office/drawing/2014/main" id="{F8F12F8B-C8A0-4080-8C1D-F213E93327B6}"/>
            </a:ext>
          </a:extLst>
        </xdr:cNvPr>
        <xdr:cNvSpPr txBox="1"/>
      </xdr:nvSpPr>
      <xdr:spPr>
        <a:xfrm>
          <a:off x="12611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E701B9A0-5B74-4657-87C7-49743B429D7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D1BE8406-71A6-4DC8-AC05-2FAB3129BB2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56144528-AE34-40EB-A64E-EE22D2A0037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66B5AD9C-92E8-4819-BCA2-C2F1CBC33AF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5C16CD24-C8DE-4D37-B932-99121391A57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A3EAD0E9-2ECB-4538-9C2C-215441909BC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E046627A-C9C0-4F4F-8F46-A0562F10F8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63F13EC5-0983-400E-8659-47593845C73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82706E24-9EAA-4273-B446-871C3FCAD02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850FD5DC-B4A9-4429-B704-5FF592BC5B9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99" name="直線コネクタ 698">
          <a:extLst>
            <a:ext uri="{FF2B5EF4-FFF2-40B4-BE49-F238E27FC236}">
              <a16:creationId xmlns:a16="http://schemas.microsoft.com/office/drawing/2014/main" id="{01E2ABFD-A263-4FD6-976B-1F24EC19105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0" name="テキスト ボックス 699">
          <a:extLst>
            <a:ext uri="{FF2B5EF4-FFF2-40B4-BE49-F238E27FC236}">
              <a16:creationId xmlns:a16="http://schemas.microsoft.com/office/drawing/2014/main" id="{CE974436-EC16-4A84-9458-38D72726D14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1" name="直線コネクタ 700">
          <a:extLst>
            <a:ext uri="{FF2B5EF4-FFF2-40B4-BE49-F238E27FC236}">
              <a16:creationId xmlns:a16="http://schemas.microsoft.com/office/drawing/2014/main" id="{771C801C-444C-4A90-B415-B502879C4C2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2" name="テキスト ボックス 701">
          <a:extLst>
            <a:ext uri="{FF2B5EF4-FFF2-40B4-BE49-F238E27FC236}">
              <a16:creationId xmlns:a16="http://schemas.microsoft.com/office/drawing/2014/main" id="{16F4A9E1-2318-4FC6-A129-18B7DA25FCD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3" name="直線コネクタ 702">
          <a:extLst>
            <a:ext uri="{FF2B5EF4-FFF2-40B4-BE49-F238E27FC236}">
              <a16:creationId xmlns:a16="http://schemas.microsoft.com/office/drawing/2014/main" id="{5166A299-A711-4170-B2B4-009545AFB03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4" name="テキスト ボックス 703">
          <a:extLst>
            <a:ext uri="{FF2B5EF4-FFF2-40B4-BE49-F238E27FC236}">
              <a16:creationId xmlns:a16="http://schemas.microsoft.com/office/drawing/2014/main" id="{F6B25264-F4B6-40C7-BB89-9A374BC0483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5" name="直線コネクタ 704">
          <a:extLst>
            <a:ext uri="{FF2B5EF4-FFF2-40B4-BE49-F238E27FC236}">
              <a16:creationId xmlns:a16="http://schemas.microsoft.com/office/drawing/2014/main" id="{CEE95A32-BDD0-4FC5-806E-FD711389569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6" name="テキスト ボックス 705">
          <a:extLst>
            <a:ext uri="{FF2B5EF4-FFF2-40B4-BE49-F238E27FC236}">
              <a16:creationId xmlns:a16="http://schemas.microsoft.com/office/drawing/2014/main" id="{AFB7DFCC-F4EA-42CC-B620-A003D589F3A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7" name="直線コネクタ 706">
          <a:extLst>
            <a:ext uri="{FF2B5EF4-FFF2-40B4-BE49-F238E27FC236}">
              <a16:creationId xmlns:a16="http://schemas.microsoft.com/office/drawing/2014/main" id="{D73627F7-E747-400B-9540-8938BD8B369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8" name="テキスト ボックス 707">
          <a:extLst>
            <a:ext uri="{FF2B5EF4-FFF2-40B4-BE49-F238E27FC236}">
              <a16:creationId xmlns:a16="http://schemas.microsoft.com/office/drawing/2014/main" id="{9372E895-24EF-420F-B6FB-170BACCABF9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9" name="【公民館】&#10;一人当たり面積グラフ枠">
          <a:extLst>
            <a:ext uri="{FF2B5EF4-FFF2-40B4-BE49-F238E27FC236}">
              <a16:creationId xmlns:a16="http://schemas.microsoft.com/office/drawing/2014/main" id="{C57555E5-163E-4A2D-921A-C57304D6803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710" name="直線コネクタ 709">
          <a:extLst>
            <a:ext uri="{FF2B5EF4-FFF2-40B4-BE49-F238E27FC236}">
              <a16:creationId xmlns:a16="http://schemas.microsoft.com/office/drawing/2014/main" id="{256B6666-0158-41C5-A101-6E60AC5C801C}"/>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1" name="【公民館】&#10;一人当たり面積最小値テキスト">
          <a:extLst>
            <a:ext uri="{FF2B5EF4-FFF2-40B4-BE49-F238E27FC236}">
              <a16:creationId xmlns:a16="http://schemas.microsoft.com/office/drawing/2014/main" id="{B66BB253-9331-484C-AE11-875B8233C5A0}"/>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2" name="直線コネクタ 711">
          <a:extLst>
            <a:ext uri="{FF2B5EF4-FFF2-40B4-BE49-F238E27FC236}">
              <a16:creationId xmlns:a16="http://schemas.microsoft.com/office/drawing/2014/main" id="{B24860F1-1420-4535-B987-7312C08DC4A0}"/>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713" name="【公民館】&#10;一人当たり面積最大値テキスト">
          <a:extLst>
            <a:ext uri="{FF2B5EF4-FFF2-40B4-BE49-F238E27FC236}">
              <a16:creationId xmlns:a16="http://schemas.microsoft.com/office/drawing/2014/main" id="{C7DE4A9C-A723-4A1A-B132-1CCE720ACF08}"/>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14" name="直線コネクタ 713">
          <a:extLst>
            <a:ext uri="{FF2B5EF4-FFF2-40B4-BE49-F238E27FC236}">
              <a16:creationId xmlns:a16="http://schemas.microsoft.com/office/drawing/2014/main" id="{7E1D9AE4-9E67-469D-B6A6-9E8FB9062B8B}"/>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715" name="【公民館】&#10;一人当たり面積平均値テキスト">
          <a:extLst>
            <a:ext uri="{FF2B5EF4-FFF2-40B4-BE49-F238E27FC236}">
              <a16:creationId xmlns:a16="http://schemas.microsoft.com/office/drawing/2014/main" id="{70FC54B6-43DA-4DE8-AADA-6439EC099867}"/>
            </a:ext>
          </a:extLst>
        </xdr:cNvPr>
        <xdr:cNvSpPr txBox="1"/>
      </xdr:nvSpPr>
      <xdr:spPr>
        <a:xfrm>
          <a:off x="2219960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716" name="フローチャート: 判断 715">
          <a:extLst>
            <a:ext uri="{FF2B5EF4-FFF2-40B4-BE49-F238E27FC236}">
              <a16:creationId xmlns:a16="http://schemas.microsoft.com/office/drawing/2014/main" id="{D3C0A035-450E-4F7F-BE59-C8F822CAC93C}"/>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17" name="フローチャート: 判断 716">
          <a:extLst>
            <a:ext uri="{FF2B5EF4-FFF2-40B4-BE49-F238E27FC236}">
              <a16:creationId xmlns:a16="http://schemas.microsoft.com/office/drawing/2014/main" id="{0CEAE54B-C5F3-4063-B070-8A4B6B0C6ED6}"/>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718" name="フローチャート: 判断 717">
          <a:extLst>
            <a:ext uri="{FF2B5EF4-FFF2-40B4-BE49-F238E27FC236}">
              <a16:creationId xmlns:a16="http://schemas.microsoft.com/office/drawing/2014/main" id="{D08CACD7-DEC8-4971-8892-66897211EDDA}"/>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19" name="フローチャート: 判断 718">
          <a:extLst>
            <a:ext uri="{FF2B5EF4-FFF2-40B4-BE49-F238E27FC236}">
              <a16:creationId xmlns:a16="http://schemas.microsoft.com/office/drawing/2014/main" id="{45EE89E3-E9BB-474C-BB02-7FB326CD643C}"/>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720" name="フローチャート: 判断 719">
          <a:extLst>
            <a:ext uri="{FF2B5EF4-FFF2-40B4-BE49-F238E27FC236}">
              <a16:creationId xmlns:a16="http://schemas.microsoft.com/office/drawing/2014/main" id="{DD38DB6C-8CFE-4B4D-A406-AE644DCDCFA0}"/>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6FA76584-126B-4325-8C2E-78B04556977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FB0342C9-AC30-43CE-BA7B-0BFFCD74226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FB757A55-31ED-45DC-BF68-AAC6BDDCA09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F3E487C9-0BD1-4A55-8CF0-36B77A97C13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249FABB2-B9CE-434A-83A9-0509008C685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16256</xdr:rowOff>
    </xdr:from>
    <xdr:to>
      <xdr:col>116</xdr:col>
      <xdr:colOff>114300</xdr:colOff>
      <xdr:row>105</xdr:row>
      <xdr:rowOff>117856</xdr:rowOff>
    </xdr:to>
    <xdr:sp macro="" textlink="">
      <xdr:nvSpPr>
        <xdr:cNvPr id="726" name="楕円 725">
          <a:extLst>
            <a:ext uri="{FF2B5EF4-FFF2-40B4-BE49-F238E27FC236}">
              <a16:creationId xmlns:a16="http://schemas.microsoft.com/office/drawing/2014/main" id="{E4818C98-86FF-4B66-9752-DD181D67BDAE}"/>
            </a:ext>
          </a:extLst>
        </xdr:cNvPr>
        <xdr:cNvSpPr/>
      </xdr:nvSpPr>
      <xdr:spPr>
        <a:xfrm>
          <a:off x="22110700" y="1801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39133</xdr:rowOff>
    </xdr:from>
    <xdr:ext cx="469744" cy="259045"/>
    <xdr:sp macro="" textlink="">
      <xdr:nvSpPr>
        <xdr:cNvPr id="727" name="【公民館】&#10;一人当たり面積該当値テキスト">
          <a:extLst>
            <a:ext uri="{FF2B5EF4-FFF2-40B4-BE49-F238E27FC236}">
              <a16:creationId xmlns:a16="http://schemas.microsoft.com/office/drawing/2014/main" id="{C7000987-0766-4EF6-899B-C7354E35C34E}"/>
            </a:ext>
          </a:extLst>
        </xdr:cNvPr>
        <xdr:cNvSpPr txBox="1"/>
      </xdr:nvSpPr>
      <xdr:spPr>
        <a:xfrm>
          <a:off x="22199600" y="1786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27687</xdr:rowOff>
    </xdr:from>
    <xdr:to>
      <xdr:col>112</xdr:col>
      <xdr:colOff>38100</xdr:colOff>
      <xdr:row>105</xdr:row>
      <xdr:rowOff>129287</xdr:rowOff>
    </xdr:to>
    <xdr:sp macro="" textlink="">
      <xdr:nvSpPr>
        <xdr:cNvPr id="728" name="楕円 727">
          <a:extLst>
            <a:ext uri="{FF2B5EF4-FFF2-40B4-BE49-F238E27FC236}">
              <a16:creationId xmlns:a16="http://schemas.microsoft.com/office/drawing/2014/main" id="{77287E6F-FBCA-428B-BB3A-4705090CE5C5}"/>
            </a:ext>
          </a:extLst>
        </xdr:cNvPr>
        <xdr:cNvSpPr/>
      </xdr:nvSpPr>
      <xdr:spPr>
        <a:xfrm>
          <a:off x="21272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67056</xdr:rowOff>
    </xdr:from>
    <xdr:to>
      <xdr:col>116</xdr:col>
      <xdr:colOff>63500</xdr:colOff>
      <xdr:row>105</xdr:row>
      <xdr:rowOff>78487</xdr:rowOff>
    </xdr:to>
    <xdr:cxnSp macro="">
      <xdr:nvCxnSpPr>
        <xdr:cNvPr id="729" name="直線コネクタ 728">
          <a:extLst>
            <a:ext uri="{FF2B5EF4-FFF2-40B4-BE49-F238E27FC236}">
              <a16:creationId xmlns:a16="http://schemas.microsoft.com/office/drawing/2014/main" id="{1D3F007C-9D64-4730-AE17-9C83DA44CCE2}"/>
            </a:ext>
          </a:extLst>
        </xdr:cNvPr>
        <xdr:cNvCxnSpPr/>
      </xdr:nvCxnSpPr>
      <xdr:spPr>
        <a:xfrm flipV="1">
          <a:off x="21323300" y="18069306"/>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36830</xdr:rowOff>
    </xdr:from>
    <xdr:to>
      <xdr:col>107</xdr:col>
      <xdr:colOff>101600</xdr:colOff>
      <xdr:row>105</xdr:row>
      <xdr:rowOff>138430</xdr:rowOff>
    </xdr:to>
    <xdr:sp macro="" textlink="">
      <xdr:nvSpPr>
        <xdr:cNvPr id="730" name="楕円 729">
          <a:extLst>
            <a:ext uri="{FF2B5EF4-FFF2-40B4-BE49-F238E27FC236}">
              <a16:creationId xmlns:a16="http://schemas.microsoft.com/office/drawing/2014/main" id="{16888A89-64A9-4FE0-A3E8-F60B7468985C}"/>
            </a:ext>
          </a:extLst>
        </xdr:cNvPr>
        <xdr:cNvSpPr/>
      </xdr:nvSpPr>
      <xdr:spPr>
        <a:xfrm>
          <a:off x="20383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78487</xdr:rowOff>
    </xdr:from>
    <xdr:to>
      <xdr:col>111</xdr:col>
      <xdr:colOff>177800</xdr:colOff>
      <xdr:row>105</xdr:row>
      <xdr:rowOff>87630</xdr:rowOff>
    </xdr:to>
    <xdr:cxnSp macro="">
      <xdr:nvCxnSpPr>
        <xdr:cNvPr id="731" name="直線コネクタ 730">
          <a:extLst>
            <a:ext uri="{FF2B5EF4-FFF2-40B4-BE49-F238E27FC236}">
              <a16:creationId xmlns:a16="http://schemas.microsoft.com/office/drawing/2014/main" id="{456C5359-E80D-4108-8EF9-03E7F1772C70}"/>
            </a:ext>
          </a:extLst>
        </xdr:cNvPr>
        <xdr:cNvCxnSpPr/>
      </xdr:nvCxnSpPr>
      <xdr:spPr>
        <a:xfrm flipV="1">
          <a:off x="20434300" y="180807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50546</xdr:rowOff>
    </xdr:from>
    <xdr:to>
      <xdr:col>102</xdr:col>
      <xdr:colOff>165100</xdr:colOff>
      <xdr:row>105</xdr:row>
      <xdr:rowOff>152146</xdr:rowOff>
    </xdr:to>
    <xdr:sp macro="" textlink="">
      <xdr:nvSpPr>
        <xdr:cNvPr id="732" name="楕円 731">
          <a:extLst>
            <a:ext uri="{FF2B5EF4-FFF2-40B4-BE49-F238E27FC236}">
              <a16:creationId xmlns:a16="http://schemas.microsoft.com/office/drawing/2014/main" id="{651C738F-2ED4-4455-9EF9-0727A5EC4ABF}"/>
            </a:ext>
          </a:extLst>
        </xdr:cNvPr>
        <xdr:cNvSpPr/>
      </xdr:nvSpPr>
      <xdr:spPr>
        <a:xfrm>
          <a:off x="19494500" y="1805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87630</xdr:rowOff>
    </xdr:from>
    <xdr:to>
      <xdr:col>107</xdr:col>
      <xdr:colOff>50800</xdr:colOff>
      <xdr:row>105</xdr:row>
      <xdr:rowOff>101346</xdr:rowOff>
    </xdr:to>
    <xdr:cxnSp macro="">
      <xdr:nvCxnSpPr>
        <xdr:cNvPr id="733" name="直線コネクタ 732">
          <a:extLst>
            <a:ext uri="{FF2B5EF4-FFF2-40B4-BE49-F238E27FC236}">
              <a16:creationId xmlns:a16="http://schemas.microsoft.com/office/drawing/2014/main" id="{2AD226CF-BF8B-4482-BCB6-82FB625DF20E}"/>
            </a:ext>
          </a:extLst>
        </xdr:cNvPr>
        <xdr:cNvCxnSpPr/>
      </xdr:nvCxnSpPr>
      <xdr:spPr>
        <a:xfrm flipV="1">
          <a:off x="19545300" y="180898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61976</xdr:rowOff>
    </xdr:from>
    <xdr:to>
      <xdr:col>98</xdr:col>
      <xdr:colOff>38100</xdr:colOff>
      <xdr:row>105</xdr:row>
      <xdr:rowOff>163576</xdr:rowOff>
    </xdr:to>
    <xdr:sp macro="" textlink="">
      <xdr:nvSpPr>
        <xdr:cNvPr id="734" name="楕円 733">
          <a:extLst>
            <a:ext uri="{FF2B5EF4-FFF2-40B4-BE49-F238E27FC236}">
              <a16:creationId xmlns:a16="http://schemas.microsoft.com/office/drawing/2014/main" id="{D8CD46AF-1990-4206-B8E8-57E39C6FB47A}"/>
            </a:ext>
          </a:extLst>
        </xdr:cNvPr>
        <xdr:cNvSpPr/>
      </xdr:nvSpPr>
      <xdr:spPr>
        <a:xfrm>
          <a:off x="18605500" y="1806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101346</xdr:rowOff>
    </xdr:from>
    <xdr:to>
      <xdr:col>102</xdr:col>
      <xdr:colOff>114300</xdr:colOff>
      <xdr:row>105</xdr:row>
      <xdr:rowOff>112776</xdr:rowOff>
    </xdr:to>
    <xdr:cxnSp macro="">
      <xdr:nvCxnSpPr>
        <xdr:cNvPr id="735" name="直線コネクタ 734">
          <a:extLst>
            <a:ext uri="{FF2B5EF4-FFF2-40B4-BE49-F238E27FC236}">
              <a16:creationId xmlns:a16="http://schemas.microsoft.com/office/drawing/2014/main" id="{7593DB59-610A-4102-938A-0695AD56F27E}"/>
            </a:ext>
          </a:extLst>
        </xdr:cNvPr>
        <xdr:cNvCxnSpPr/>
      </xdr:nvCxnSpPr>
      <xdr:spPr>
        <a:xfrm flipV="1">
          <a:off x="18656300" y="1810359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736" name="n_1aveValue【公民館】&#10;一人当たり面積">
          <a:extLst>
            <a:ext uri="{FF2B5EF4-FFF2-40B4-BE49-F238E27FC236}">
              <a16:creationId xmlns:a16="http://schemas.microsoft.com/office/drawing/2014/main" id="{0AC24F5B-4730-464A-9606-1582523F2328}"/>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737" name="n_2aveValue【公民館】&#10;一人当たり面積">
          <a:extLst>
            <a:ext uri="{FF2B5EF4-FFF2-40B4-BE49-F238E27FC236}">
              <a16:creationId xmlns:a16="http://schemas.microsoft.com/office/drawing/2014/main" id="{4CB933B9-D124-41D6-834F-47695C77DF59}"/>
            </a:ext>
          </a:extLst>
        </xdr:cNvPr>
        <xdr:cNvSpPr txBox="1"/>
      </xdr:nvSpPr>
      <xdr:spPr>
        <a:xfrm>
          <a:off x="20199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738" name="n_3aveValue【公民館】&#10;一人当たり面積">
          <a:extLst>
            <a:ext uri="{FF2B5EF4-FFF2-40B4-BE49-F238E27FC236}">
              <a16:creationId xmlns:a16="http://schemas.microsoft.com/office/drawing/2014/main" id="{733763B3-2270-4220-A77C-01BDC1EB422D}"/>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739" name="n_4aveValue【公民館】&#10;一人当たり面積">
          <a:extLst>
            <a:ext uri="{FF2B5EF4-FFF2-40B4-BE49-F238E27FC236}">
              <a16:creationId xmlns:a16="http://schemas.microsoft.com/office/drawing/2014/main" id="{E183BCF8-2B4B-469F-9F22-E667E4F7CD2A}"/>
            </a:ext>
          </a:extLst>
        </xdr:cNvPr>
        <xdr:cNvSpPr txBox="1"/>
      </xdr:nvSpPr>
      <xdr:spPr>
        <a:xfrm>
          <a:off x="184214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145814</xdr:rowOff>
    </xdr:from>
    <xdr:ext cx="469744" cy="259045"/>
    <xdr:sp macro="" textlink="">
      <xdr:nvSpPr>
        <xdr:cNvPr id="740" name="n_1mainValue【公民館】&#10;一人当たり面積">
          <a:extLst>
            <a:ext uri="{FF2B5EF4-FFF2-40B4-BE49-F238E27FC236}">
              <a16:creationId xmlns:a16="http://schemas.microsoft.com/office/drawing/2014/main" id="{F3DE21E9-349F-4175-B8E9-F9935A84EB62}"/>
            </a:ext>
          </a:extLst>
        </xdr:cNvPr>
        <xdr:cNvSpPr txBox="1"/>
      </xdr:nvSpPr>
      <xdr:spPr>
        <a:xfrm>
          <a:off x="21075727" y="1780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154957</xdr:rowOff>
    </xdr:from>
    <xdr:ext cx="469744" cy="259045"/>
    <xdr:sp macro="" textlink="">
      <xdr:nvSpPr>
        <xdr:cNvPr id="741" name="n_2mainValue【公民館】&#10;一人当たり面積">
          <a:extLst>
            <a:ext uri="{FF2B5EF4-FFF2-40B4-BE49-F238E27FC236}">
              <a16:creationId xmlns:a16="http://schemas.microsoft.com/office/drawing/2014/main" id="{5179FD7A-1A48-4B62-8A43-811EEDDD2826}"/>
            </a:ext>
          </a:extLst>
        </xdr:cNvPr>
        <xdr:cNvSpPr txBox="1"/>
      </xdr:nvSpPr>
      <xdr:spPr>
        <a:xfrm>
          <a:off x="20199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168673</xdr:rowOff>
    </xdr:from>
    <xdr:ext cx="469744" cy="259045"/>
    <xdr:sp macro="" textlink="">
      <xdr:nvSpPr>
        <xdr:cNvPr id="742" name="n_3mainValue【公民館】&#10;一人当たり面積">
          <a:extLst>
            <a:ext uri="{FF2B5EF4-FFF2-40B4-BE49-F238E27FC236}">
              <a16:creationId xmlns:a16="http://schemas.microsoft.com/office/drawing/2014/main" id="{54271A8D-E012-47F7-A071-B58CAD08E5B8}"/>
            </a:ext>
          </a:extLst>
        </xdr:cNvPr>
        <xdr:cNvSpPr txBox="1"/>
      </xdr:nvSpPr>
      <xdr:spPr>
        <a:xfrm>
          <a:off x="193104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8653</xdr:rowOff>
    </xdr:from>
    <xdr:ext cx="469744" cy="259045"/>
    <xdr:sp macro="" textlink="">
      <xdr:nvSpPr>
        <xdr:cNvPr id="743" name="n_4mainValue【公民館】&#10;一人当たり面積">
          <a:extLst>
            <a:ext uri="{FF2B5EF4-FFF2-40B4-BE49-F238E27FC236}">
              <a16:creationId xmlns:a16="http://schemas.microsoft.com/office/drawing/2014/main" id="{791C7933-E93A-4187-A28B-1038BC4F4004}"/>
            </a:ext>
          </a:extLst>
        </xdr:cNvPr>
        <xdr:cNvSpPr txBox="1"/>
      </xdr:nvSpPr>
      <xdr:spPr>
        <a:xfrm>
          <a:off x="18421427" y="1783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4" name="正方形/長方形 743">
          <a:extLst>
            <a:ext uri="{FF2B5EF4-FFF2-40B4-BE49-F238E27FC236}">
              <a16:creationId xmlns:a16="http://schemas.microsoft.com/office/drawing/2014/main" id="{B211A776-C18D-4EBD-98DF-D67B0444D2B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5" name="正方形/長方形 744">
          <a:extLst>
            <a:ext uri="{FF2B5EF4-FFF2-40B4-BE49-F238E27FC236}">
              <a16:creationId xmlns:a16="http://schemas.microsoft.com/office/drawing/2014/main" id="{873B9DCB-FB03-405B-927B-5751806D780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6" name="テキスト ボックス 745">
          <a:extLst>
            <a:ext uri="{FF2B5EF4-FFF2-40B4-BE49-F238E27FC236}">
              <a16:creationId xmlns:a16="http://schemas.microsoft.com/office/drawing/2014/main" id="{171650B4-A8CF-4A76-94CA-191C69847D0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類似団体と比較して有形固定資産減価償却率が高くなっている施設は、公営住宅と公民館である。</a:t>
          </a:r>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公営住宅については、長寿命化計画に基づき、適正な管理を図っていく。</a:t>
          </a: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公民館については、</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効率的な維持・修繕に努めつつ、個別施設計画に基づき、可能なものは地域への譲渡を進めていく。</a:t>
          </a:r>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類似団体と比較して有形固定資産減価償却率は低いものの、一人当たり延長の数値が高い道路や、一人当たり有形固定資産額の数値が高い橋りょう・トンネルについても、長寿命化計画に基づいた効率的な維持・修繕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DC56B11-C9AD-4A8D-9493-9EF6156F8F8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8FDC5D-FD30-400B-A46F-0137A1D0E55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C1A62A-5BF5-4DA3-AD2B-32CA108022D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87DAE3-9226-4563-8A7C-1409E4E87B8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鹿児島県さつま町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E7CB8DB-1A22-4CC2-9CFD-EE5DA0FF3F9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39CD8AC-5B0C-4D3D-8B89-F667F21EF7D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12D465E-4E1C-4E9F-8A44-9D77915DD7F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E071A8B-0E6E-47C8-AEF2-A5D92A7D030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E4222D0-A913-4C4F-89EF-B07376EA3FD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C3D6084-852D-430A-AE24-664EC85555A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18,696
18,186
303.90
17,108,954
15,808,051
1,104,816
8,111,381
12,485,974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A08ED56-9E37-429B-AEBB-54BBDE8527C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021F8A6-8575-4919-A103-0A64EC775F6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965967D-F858-4932-86C4-AB1523BDDE7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0DBF2A3-CC81-4298-8557-27C200A1E13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AD3366-C728-427E-8C68-B41FABCAD41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59F01CD-9712-402C-ABF7-D6727DD7FCA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AEB11A0-48F9-443E-B669-8B9FA44AA01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30BFF4-7120-409D-9478-103E063443A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60B5D3F-F7DF-415C-8A47-7606A35CD47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5F0061A-E9A9-4B42-A45A-AA63A20BD28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035244-409C-46BF-BEBE-9E491AB1D70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07E811-52AC-4E3C-B567-682446C267D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17EBC4B-1B98-4525-A2E2-9945D52F77F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C96D132-CB22-4CFD-98DB-26FC7E9B65D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1EE7EE-426A-46AD-811F-AF28C1DDB6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15353DC-E1B3-4C09-9644-EE32FB02452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E90FA1-BEC1-48B7-93B4-B59B79E4900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CDAED66-D90C-492A-AE2F-1F272A8E62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B3322F0-CB13-479B-A731-AB893363717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2DDE39E-16D5-4F5A-9B35-74A33E63709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5EB085-4EA3-419F-9F37-ABF560CC40D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632F57-C96B-4379-935D-407346A0559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8125661-4E98-453C-928B-BC0CCD6F54B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9812049-9BC6-4B47-A5BC-9E045B77AC9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A61A89-89BE-45D5-AE13-AA41B9357FF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033EBF8-E8A8-4192-8EE6-79C57860776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2E987F4-9C30-4577-BFCF-B7FDE9C4DB5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C17A16-8E84-4C8F-9C16-0C9BA816B26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4784CE-8349-4BE8-AC3E-CC6083A0AA0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2EB5B5A-C93C-4A8B-BF1E-00E20DAE51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CF4BA2C-BEC4-4A65-B54F-F6C96FD08BE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6940F2F-C5A5-40CC-BCAB-058929BD51B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5E8AD60-28E3-4D13-A673-3CC61FA1F79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1770180-758D-47C1-94C7-C382F5C4E9D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929C6E8-BA05-41B5-82F3-14A277EA685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01DAF76-EAFB-48AF-A95A-2BEB794E585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EEFDFFC-B8ED-4F2B-A99A-2F00632F696A}"/>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7150829-BBF9-4B1C-B2EF-AEE5CDFFF56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8893615-7356-4BB7-B7D6-E01AF4084A0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6AD1DD4-7478-458A-9E55-350D7705C4D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331545D-1906-4790-8843-7197E0A112C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0B3D644-2FB1-46B6-990E-8BFA629F462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4DFDBC7-8FAF-4AA0-8A6F-10BB038E45F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0FCC3E0-C07A-426F-8348-9248587A519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EB97B-3F42-402D-9474-EDFB64885D9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39C5A44-813E-4E74-AADD-ED162BDA3C3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331F908-A15C-40A1-803A-DFEDBAF16D8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A3F4EC5-5400-4CF9-9F4E-C83E83DA78C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a:extLst>
            <a:ext uri="{FF2B5EF4-FFF2-40B4-BE49-F238E27FC236}">
              <a16:creationId xmlns:a16="http://schemas.microsoft.com/office/drawing/2014/main" id="{FC640A3F-3E5E-4D07-9D2B-791E2F794C04}"/>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a:extLst>
            <a:ext uri="{FF2B5EF4-FFF2-40B4-BE49-F238E27FC236}">
              <a16:creationId xmlns:a16="http://schemas.microsoft.com/office/drawing/2014/main" id="{F0960877-4E0F-48AA-B890-0E76F6271087}"/>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a:extLst>
            <a:ext uri="{FF2B5EF4-FFF2-40B4-BE49-F238E27FC236}">
              <a16:creationId xmlns:a16="http://schemas.microsoft.com/office/drawing/2014/main" id="{74BF4C8A-4AB1-46F6-89B9-1587B1ECB163}"/>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a:extLst>
            <a:ext uri="{FF2B5EF4-FFF2-40B4-BE49-F238E27FC236}">
              <a16:creationId xmlns:a16="http://schemas.microsoft.com/office/drawing/2014/main" id="{216D4DA8-E9ED-4BF9-9B93-EBE6F8C10E8C}"/>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a:extLst>
            <a:ext uri="{FF2B5EF4-FFF2-40B4-BE49-F238E27FC236}">
              <a16:creationId xmlns:a16="http://schemas.microsoft.com/office/drawing/2014/main" id="{FC2A79E3-9351-4835-8137-63C37F59BFDE}"/>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a:extLst>
            <a:ext uri="{FF2B5EF4-FFF2-40B4-BE49-F238E27FC236}">
              <a16:creationId xmlns:a16="http://schemas.microsoft.com/office/drawing/2014/main" id="{4AF0335A-C910-419B-A0E2-97CDE9BCB06F}"/>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a:extLst>
            <a:ext uri="{FF2B5EF4-FFF2-40B4-BE49-F238E27FC236}">
              <a16:creationId xmlns:a16="http://schemas.microsoft.com/office/drawing/2014/main" id="{869475A2-CCC5-4920-8A77-61D0DBD022ED}"/>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a:extLst>
            <a:ext uri="{FF2B5EF4-FFF2-40B4-BE49-F238E27FC236}">
              <a16:creationId xmlns:a16="http://schemas.microsoft.com/office/drawing/2014/main" id="{4FB4D0DB-9780-4CD6-918B-D796EA0A7815}"/>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a:extLst>
            <a:ext uri="{FF2B5EF4-FFF2-40B4-BE49-F238E27FC236}">
              <a16:creationId xmlns:a16="http://schemas.microsoft.com/office/drawing/2014/main" id="{5229BBF0-87CC-4BC9-80D7-0EDAD7BA10F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a:extLst>
            <a:ext uri="{FF2B5EF4-FFF2-40B4-BE49-F238E27FC236}">
              <a16:creationId xmlns:a16="http://schemas.microsoft.com/office/drawing/2014/main" id="{DE562665-7475-407F-8055-A0ABD817161F}"/>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a:extLst>
            <a:ext uri="{FF2B5EF4-FFF2-40B4-BE49-F238E27FC236}">
              <a16:creationId xmlns:a16="http://schemas.microsoft.com/office/drawing/2014/main" id="{30491B9A-2899-4915-8DDA-16005ACBAB3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71" name="直線コネクタ 70">
          <a:extLst>
            <a:ext uri="{FF2B5EF4-FFF2-40B4-BE49-F238E27FC236}">
              <a16:creationId xmlns:a16="http://schemas.microsoft.com/office/drawing/2014/main" id="{C484A2AB-0D99-42CF-BF02-7F8FEABF6450}"/>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72" name="【体育館・プール】&#10;有形固定資産減価償却率最小値テキスト">
          <a:extLst>
            <a:ext uri="{FF2B5EF4-FFF2-40B4-BE49-F238E27FC236}">
              <a16:creationId xmlns:a16="http://schemas.microsoft.com/office/drawing/2014/main" id="{E72C23E0-B0EB-473E-AABA-0642BFF3C001}"/>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73" name="直線コネクタ 72">
          <a:extLst>
            <a:ext uri="{FF2B5EF4-FFF2-40B4-BE49-F238E27FC236}">
              <a16:creationId xmlns:a16="http://schemas.microsoft.com/office/drawing/2014/main" id="{BEBB0B17-400D-4DC5-B250-8905FE5670E8}"/>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74" name="【体育館・プール】&#10;有形固定資産減価償却率最大値テキスト">
          <a:extLst>
            <a:ext uri="{FF2B5EF4-FFF2-40B4-BE49-F238E27FC236}">
              <a16:creationId xmlns:a16="http://schemas.microsoft.com/office/drawing/2014/main" id="{382CCD25-A699-4625-98F5-7EAECA398838}"/>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75" name="直線コネクタ 74">
          <a:extLst>
            <a:ext uri="{FF2B5EF4-FFF2-40B4-BE49-F238E27FC236}">
              <a16:creationId xmlns:a16="http://schemas.microsoft.com/office/drawing/2014/main" id="{2C2BD065-6568-4E86-89BC-3ABD840BDFBF}"/>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76" name="【体育館・プール】&#10;有形固定資産減価償却率平均値テキスト">
          <a:extLst>
            <a:ext uri="{FF2B5EF4-FFF2-40B4-BE49-F238E27FC236}">
              <a16:creationId xmlns:a16="http://schemas.microsoft.com/office/drawing/2014/main" id="{5EDF4BC6-0488-42AD-AA59-595DE94EBE29}"/>
            </a:ext>
          </a:extLst>
        </xdr:cNvPr>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77" name="フローチャート: 判断 76">
          <a:extLst>
            <a:ext uri="{FF2B5EF4-FFF2-40B4-BE49-F238E27FC236}">
              <a16:creationId xmlns:a16="http://schemas.microsoft.com/office/drawing/2014/main" id="{0821C3E2-80D5-4598-9199-08C1E6BE0E3B}"/>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78" name="フローチャート: 判断 77">
          <a:extLst>
            <a:ext uri="{FF2B5EF4-FFF2-40B4-BE49-F238E27FC236}">
              <a16:creationId xmlns:a16="http://schemas.microsoft.com/office/drawing/2014/main" id="{0FEC3D4B-6969-42AC-9392-247F1B6B98CA}"/>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79" name="フローチャート: 判断 78">
          <a:extLst>
            <a:ext uri="{FF2B5EF4-FFF2-40B4-BE49-F238E27FC236}">
              <a16:creationId xmlns:a16="http://schemas.microsoft.com/office/drawing/2014/main" id="{D6E241A6-08CB-4700-B1C8-07EBB19BC396}"/>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80" name="フローチャート: 判断 79">
          <a:extLst>
            <a:ext uri="{FF2B5EF4-FFF2-40B4-BE49-F238E27FC236}">
              <a16:creationId xmlns:a16="http://schemas.microsoft.com/office/drawing/2014/main" id="{ABF78711-C3B6-4DE4-B069-5E045A337E58}"/>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81" name="フローチャート: 判断 80">
          <a:extLst>
            <a:ext uri="{FF2B5EF4-FFF2-40B4-BE49-F238E27FC236}">
              <a16:creationId xmlns:a16="http://schemas.microsoft.com/office/drawing/2014/main" id="{3F972335-9590-411F-AFA9-B8DCF645B6AC}"/>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a:extLst>
            <a:ext uri="{FF2B5EF4-FFF2-40B4-BE49-F238E27FC236}">
              <a16:creationId xmlns:a16="http://schemas.microsoft.com/office/drawing/2014/main" id="{83D536DC-08A8-4334-8A0C-1C0A5060CE1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99D884E4-DC45-48A7-9DC4-38A5C1727BB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CAB830A-7EE8-4D49-8029-D157F4D2FFC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C50FE21-752A-4B3F-9B98-D4704DC2227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24C829E-7804-4E20-9B93-C29E32AEEDD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47498</xdr:rowOff>
    </xdr:from>
    <xdr:to>
      <xdr:col>24</xdr:col>
      <xdr:colOff>114300</xdr:colOff>
      <xdr:row>61</xdr:row>
      <xdr:rowOff>149098</xdr:rowOff>
    </xdr:to>
    <xdr:sp macro="" textlink="">
      <xdr:nvSpPr>
        <xdr:cNvPr id="87" name="楕円 86">
          <a:extLst>
            <a:ext uri="{FF2B5EF4-FFF2-40B4-BE49-F238E27FC236}">
              <a16:creationId xmlns:a16="http://schemas.microsoft.com/office/drawing/2014/main" id="{DAECCF49-6F40-43AC-B781-C97D5B7A97C2}"/>
            </a:ext>
          </a:extLst>
        </xdr:cNvPr>
        <xdr:cNvSpPr/>
      </xdr:nvSpPr>
      <xdr:spPr>
        <a:xfrm>
          <a:off x="45847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25925</xdr:rowOff>
    </xdr:from>
    <xdr:ext cx="405111" cy="259045"/>
    <xdr:sp macro="" textlink="">
      <xdr:nvSpPr>
        <xdr:cNvPr id="88" name="【体育館・プール】&#10;有形固定資産減価償却率該当値テキスト">
          <a:extLst>
            <a:ext uri="{FF2B5EF4-FFF2-40B4-BE49-F238E27FC236}">
              <a16:creationId xmlns:a16="http://schemas.microsoft.com/office/drawing/2014/main" id="{32724840-2C10-4BAE-A3F2-735B5B2CF2BF}"/>
            </a:ext>
          </a:extLst>
        </xdr:cNvPr>
        <xdr:cNvSpPr txBox="1"/>
      </xdr:nvSpPr>
      <xdr:spPr>
        <a:xfrm>
          <a:off x="4673600" y="1048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168656</xdr:rowOff>
    </xdr:from>
    <xdr:to>
      <xdr:col>20</xdr:col>
      <xdr:colOff>38100</xdr:colOff>
      <xdr:row>61</xdr:row>
      <xdr:rowOff>98806</xdr:rowOff>
    </xdr:to>
    <xdr:sp macro="" textlink="">
      <xdr:nvSpPr>
        <xdr:cNvPr id="89" name="楕円 88">
          <a:extLst>
            <a:ext uri="{FF2B5EF4-FFF2-40B4-BE49-F238E27FC236}">
              <a16:creationId xmlns:a16="http://schemas.microsoft.com/office/drawing/2014/main" id="{6BFEC19C-8845-4137-80C8-FEC86DBDA162}"/>
            </a:ext>
          </a:extLst>
        </xdr:cNvPr>
        <xdr:cNvSpPr/>
      </xdr:nvSpPr>
      <xdr:spPr>
        <a:xfrm>
          <a:off x="3746500" y="1045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48006</xdr:rowOff>
    </xdr:from>
    <xdr:to>
      <xdr:col>24</xdr:col>
      <xdr:colOff>63500</xdr:colOff>
      <xdr:row>61</xdr:row>
      <xdr:rowOff>98298</xdr:rowOff>
    </xdr:to>
    <xdr:cxnSp macro="">
      <xdr:nvCxnSpPr>
        <xdr:cNvPr id="90" name="直線コネクタ 89">
          <a:extLst>
            <a:ext uri="{FF2B5EF4-FFF2-40B4-BE49-F238E27FC236}">
              <a16:creationId xmlns:a16="http://schemas.microsoft.com/office/drawing/2014/main" id="{DFF4030E-A84E-4856-AA5F-423A84471AEF}"/>
            </a:ext>
          </a:extLst>
        </xdr:cNvPr>
        <xdr:cNvCxnSpPr/>
      </xdr:nvCxnSpPr>
      <xdr:spPr>
        <a:xfrm>
          <a:off x="3797300" y="1050645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116078</xdr:rowOff>
    </xdr:from>
    <xdr:to>
      <xdr:col>15</xdr:col>
      <xdr:colOff>101600</xdr:colOff>
      <xdr:row>61</xdr:row>
      <xdr:rowOff>46228</xdr:rowOff>
    </xdr:to>
    <xdr:sp macro="" textlink="">
      <xdr:nvSpPr>
        <xdr:cNvPr id="91" name="楕円 90">
          <a:extLst>
            <a:ext uri="{FF2B5EF4-FFF2-40B4-BE49-F238E27FC236}">
              <a16:creationId xmlns:a16="http://schemas.microsoft.com/office/drawing/2014/main" id="{4E2FCA5D-A8B3-4B85-BF2F-864448B885E2}"/>
            </a:ext>
          </a:extLst>
        </xdr:cNvPr>
        <xdr:cNvSpPr/>
      </xdr:nvSpPr>
      <xdr:spPr>
        <a:xfrm>
          <a:off x="2857500" y="1040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166878</xdr:rowOff>
    </xdr:from>
    <xdr:to>
      <xdr:col>19</xdr:col>
      <xdr:colOff>177800</xdr:colOff>
      <xdr:row>61</xdr:row>
      <xdr:rowOff>48006</xdr:rowOff>
    </xdr:to>
    <xdr:cxnSp macro="">
      <xdr:nvCxnSpPr>
        <xdr:cNvPr id="92" name="直線コネクタ 91">
          <a:extLst>
            <a:ext uri="{FF2B5EF4-FFF2-40B4-BE49-F238E27FC236}">
              <a16:creationId xmlns:a16="http://schemas.microsoft.com/office/drawing/2014/main" id="{03EDD996-872C-4C72-B8D6-364DAC7C50BC}"/>
            </a:ext>
          </a:extLst>
        </xdr:cNvPr>
        <xdr:cNvCxnSpPr/>
      </xdr:nvCxnSpPr>
      <xdr:spPr>
        <a:xfrm>
          <a:off x="2908300" y="1045387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93" name="楕円 92">
          <a:extLst>
            <a:ext uri="{FF2B5EF4-FFF2-40B4-BE49-F238E27FC236}">
              <a16:creationId xmlns:a16="http://schemas.microsoft.com/office/drawing/2014/main" id="{75DF2B1A-58B5-475F-ADC6-A3C3783838FB}"/>
            </a:ext>
          </a:extLst>
        </xdr:cNvPr>
        <xdr:cNvSpPr/>
      </xdr:nvSpPr>
      <xdr:spPr>
        <a:xfrm>
          <a:off x="1968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166878</xdr:rowOff>
    </xdr:to>
    <xdr:cxnSp macro="">
      <xdr:nvCxnSpPr>
        <xdr:cNvPr id="94" name="直線コネクタ 93">
          <a:extLst>
            <a:ext uri="{FF2B5EF4-FFF2-40B4-BE49-F238E27FC236}">
              <a16:creationId xmlns:a16="http://schemas.microsoft.com/office/drawing/2014/main" id="{6DF9BD65-5B01-4DFA-BC53-7CC8818283D7}"/>
            </a:ext>
          </a:extLst>
        </xdr:cNvPr>
        <xdr:cNvCxnSpPr/>
      </xdr:nvCxnSpPr>
      <xdr:spPr>
        <a:xfrm>
          <a:off x="2019300" y="1040130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10922</xdr:rowOff>
    </xdr:from>
    <xdr:to>
      <xdr:col>6</xdr:col>
      <xdr:colOff>38100</xdr:colOff>
      <xdr:row>60</xdr:row>
      <xdr:rowOff>112522</xdr:rowOff>
    </xdr:to>
    <xdr:sp macro="" textlink="">
      <xdr:nvSpPr>
        <xdr:cNvPr id="95" name="楕円 94">
          <a:extLst>
            <a:ext uri="{FF2B5EF4-FFF2-40B4-BE49-F238E27FC236}">
              <a16:creationId xmlns:a16="http://schemas.microsoft.com/office/drawing/2014/main" id="{985AB1A5-9EBB-4DB7-B0C5-FF6ACE10BD4C}"/>
            </a:ext>
          </a:extLst>
        </xdr:cNvPr>
        <xdr:cNvSpPr/>
      </xdr:nvSpPr>
      <xdr:spPr>
        <a:xfrm>
          <a:off x="1079500" y="102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61722</xdr:rowOff>
    </xdr:from>
    <xdr:to>
      <xdr:col>10</xdr:col>
      <xdr:colOff>114300</xdr:colOff>
      <xdr:row>60</xdr:row>
      <xdr:rowOff>114300</xdr:rowOff>
    </xdr:to>
    <xdr:cxnSp macro="">
      <xdr:nvCxnSpPr>
        <xdr:cNvPr id="96" name="直線コネクタ 95">
          <a:extLst>
            <a:ext uri="{FF2B5EF4-FFF2-40B4-BE49-F238E27FC236}">
              <a16:creationId xmlns:a16="http://schemas.microsoft.com/office/drawing/2014/main" id="{D512EED6-09F2-4C2E-B35D-E0C61F44C7D0}"/>
            </a:ext>
          </a:extLst>
        </xdr:cNvPr>
        <xdr:cNvCxnSpPr/>
      </xdr:nvCxnSpPr>
      <xdr:spPr>
        <a:xfrm>
          <a:off x="1130300" y="1034872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97" name="n_1aveValue【体育館・プール】&#10;有形固定資産減価償却率">
          <a:extLst>
            <a:ext uri="{FF2B5EF4-FFF2-40B4-BE49-F238E27FC236}">
              <a16:creationId xmlns:a16="http://schemas.microsoft.com/office/drawing/2014/main" id="{ED9D4286-C56F-4477-B142-2764444F657F}"/>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98" name="n_2aveValue【体育館・プール】&#10;有形固定資産減価償却率">
          <a:extLst>
            <a:ext uri="{FF2B5EF4-FFF2-40B4-BE49-F238E27FC236}">
              <a16:creationId xmlns:a16="http://schemas.microsoft.com/office/drawing/2014/main" id="{D74915A4-1BC2-412E-B45D-B51C3AEF561C}"/>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99" name="n_3aveValue【体育館・プール】&#10;有形固定資産減価償却率">
          <a:extLst>
            <a:ext uri="{FF2B5EF4-FFF2-40B4-BE49-F238E27FC236}">
              <a16:creationId xmlns:a16="http://schemas.microsoft.com/office/drawing/2014/main" id="{8F2A739D-1965-4836-9790-DD3D891A1707}"/>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00" name="n_4aveValue【体育館・プール】&#10;有形固定資産減価償却率">
          <a:extLst>
            <a:ext uri="{FF2B5EF4-FFF2-40B4-BE49-F238E27FC236}">
              <a16:creationId xmlns:a16="http://schemas.microsoft.com/office/drawing/2014/main" id="{CF030271-7940-4A62-899F-49EBFBB7A120}"/>
            </a:ext>
          </a:extLst>
        </xdr:cNvPr>
        <xdr:cNvSpPr txBox="1"/>
      </xdr:nvSpPr>
      <xdr:spPr>
        <a:xfrm>
          <a:off x="927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89933</xdr:rowOff>
    </xdr:from>
    <xdr:ext cx="405111" cy="259045"/>
    <xdr:sp macro="" textlink="">
      <xdr:nvSpPr>
        <xdr:cNvPr id="101" name="n_1mainValue【体育館・プール】&#10;有形固定資産減価償却率">
          <a:extLst>
            <a:ext uri="{FF2B5EF4-FFF2-40B4-BE49-F238E27FC236}">
              <a16:creationId xmlns:a16="http://schemas.microsoft.com/office/drawing/2014/main" id="{B81218F6-C200-4756-90EA-88F222EB85DD}"/>
            </a:ext>
          </a:extLst>
        </xdr:cNvPr>
        <xdr:cNvSpPr txBox="1"/>
      </xdr:nvSpPr>
      <xdr:spPr>
        <a:xfrm>
          <a:off x="3582044" y="1054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37355</xdr:rowOff>
    </xdr:from>
    <xdr:ext cx="405111" cy="259045"/>
    <xdr:sp macro="" textlink="">
      <xdr:nvSpPr>
        <xdr:cNvPr id="102" name="n_2mainValue【体育館・プール】&#10;有形固定資産減価償却率">
          <a:extLst>
            <a:ext uri="{FF2B5EF4-FFF2-40B4-BE49-F238E27FC236}">
              <a16:creationId xmlns:a16="http://schemas.microsoft.com/office/drawing/2014/main" id="{B692B017-ED86-416C-B883-0A8EA6C47035}"/>
            </a:ext>
          </a:extLst>
        </xdr:cNvPr>
        <xdr:cNvSpPr txBox="1"/>
      </xdr:nvSpPr>
      <xdr:spPr>
        <a:xfrm>
          <a:off x="2705744" y="1049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156227</xdr:rowOff>
    </xdr:from>
    <xdr:ext cx="405111" cy="259045"/>
    <xdr:sp macro="" textlink="">
      <xdr:nvSpPr>
        <xdr:cNvPr id="103" name="n_3mainValue【体育館・プール】&#10;有形固定資産減価償却率">
          <a:extLst>
            <a:ext uri="{FF2B5EF4-FFF2-40B4-BE49-F238E27FC236}">
              <a16:creationId xmlns:a16="http://schemas.microsoft.com/office/drawing/2014/main" id="{70AB3593-822B-4991-91CE-10D684B179EF}"/>
            </a:ext>
          </a:extLst>
        </xdr:cNvPr>
        <xdr:cNvSpPr txBox="1"/>
      </xdr:nvSpPr>
      <xdr:spPr>
        <a:xfrm>
          <a:off x="1816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103649</xdr:rowOff>
    </xdr:from>
    <xdr:ext cx="405111" cy="259045"/>
    <xdr:sp macro="" textlink="">
      <xdr:nvSpPr>
        <xdr:cNvPr id="104" name="n_4mainValue【体育館・プール】&#10;有形固定資産減価償却率">
          <a:extLst>
            <a:ext uri="{FF2B5EF4-FFF2-40B4-BE49-F238E27FC236}">
              <a16:creationId xmlns:a16="http://schemas.microsoft.com/office/drawing/2014/main" id="{B16C2E48-1C5F-412C-B2BD-E91C7C317EF5}"/>
            </a:ext>
          </a:extLst>
        </xdr:cNvPr>
        <xdr:cNvSpPr txBox="1"/>
      </xdr:nvSpPr>
      <xdr:spPr>
        <a:xfrm>
          <a:off x="927744" y="1039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B74DC229-5161-4E54-BC26-B168E9F14D6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1B922FE9-8E8C-4CB1-ADAF-0ADD3BE95ED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04DAFF7D-B493-43F2-8FE0-6018AC1FCE4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7C6A7D3E-4912-4E9F-8B5E-A3CAFA59E1D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3FA81144-08C1-41D7-A51E-9C1B7CAFF5B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E863F8AA-0E78-4A60-AEFF-2CF350FDC57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7617B1A8-DEA4-42C1-B4DA-EA5B1D0CB0A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82FED9E3-5816-4039-80DE-8A27D665C1D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AACC2329-3E53-4597-A38E-4DC3859FB97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625332DA-83DF-49C7-8925-3E452D37EB3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40B921B8-52CD-4F90-A4E9-72429082121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4A4DCF91-D6BB-4E7B-8BC6-739BFDA88B9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DFC3B9D8-2C63-401E-8227-4F37CB9ACBD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5EB302AC-023E-4A27-A308-5A53A6B26A4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16D61318-BD98-447D-8B1C-D7ED66582E4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9E669433-E833-4EF2-8F6C-C55DCA9A37E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99D7A299-8351-4267-9D06-5D726368ADA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CDD16260-62DB-47E0-9AB1-8D65D2318E1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3A2FCB35-B959-47CE-B6E6-E4985B98864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0EFC9D24-E417-432C-9524-E9083DBE188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F5A9AEF1-F4FB-4D95-81D7-E82B6956E67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2B58DE3B-4C7F-418A-86BF-69C2CED01CF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F602CF61-FD4C-445D-A7BE-3DAD4AF2467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128" name="直線コネクタ 127">
          <a:extLst>
            <a:ext uri="{FF2B5EF4-FFF2-40B4-BE49-F238E27FC236}">
              <a16:creationId xmlns:a16="http://schemas.microsoft.com/office/drawing/2014/main" id="{7CB6DB77-11C9-4175-B869-834CE181BA28}"/>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129" name="【体育館・プール】&#10;一人当たり面積最小値テキスト">
          <a:extLst>
            <a:ext uri="{FF2B5EF4-FFF2-40B4-BE49-F238E27FC236}">
              <a16:creationId xmlns:a16="http://schemas.microsoft.com/office/drawing/2014/main" id="{1214252B-B230-4BEE-A81D-AC13B703FB01}"/>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130" name="直線コネクタ 129">
          <a:extLst>
            <a:ext uri="{FF2B5EF4-FFF2-40B4-BE49-F238E27FC236}">
              <a16:creationId xmlns:a16="http://schemas.microsoft.com/office/drawing/2014/main" id="{98BC46A1-07AB-4730-A9F2-A742E72D8248}"/>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131" name="【体育館・プール】&#10;一人当たり面積最大値テキスト">
          <a:extLst>
            <a:ext uri="{FF2B5EF4-FFF2-40B4-BE49-F238E27FC236}">
              <a16:creationId xmlns:a16="http://schemas.microsoft.com/office/drawing/2014/main" id="{1FBA1FEE-DA58-400C-8D49-5A6215018FE1}"/>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132" name="直線コネクタ 131">
          <a:extLst>
            <a:ext uri="{FF2B5EF4-FFF2-40B4-BE49-F238E27FC236}">
              <a16:creationId xmlns:a16="http://schemas.microsoft.com/office/drawing/2014/main" id="{51DACEF0-FBC9-4907-98B8-C088E8EBF6A6}"/>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133" name="【体育館・プール】&#10;一人当たり面積平均値テキスト">
          <a:extLst>
            <a:ext uri="{FF2B5EF4-FFF2-40B4-BE49-F238E27FC236}">
              <a16:creationId xmlns:a16="http://schemas.microsoft.com/office/drawing/2014/main" id="{0B3BE55B-FC58-4651-B3A1-112265062718}"/>
            </a:ext>
          </a:extLst>
        </xdr:cNvPr>
        <xdr:cNvSpPr txBox="1"/>
      </xdr:nvSpPr>
      <xdr:spPr>
        <a:xfrm>
          <a:off x="10515600" y="1052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134" name="フローチャート: 判断 133">
          <a:extLst>
            <a:ext uri="{FF2B5EF4-FFF2-40B4-BE49-F238E27FC236}">
              <a16:creationId xmlns:a16="http://schemas.microsoft.com/office/drawing/2014/main" id="{DD2077F6-AF02-43FB-94F7-7049303A72BF}"/>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135" name="フローチャート: 判断 134">
          <a:extLst>
            <a:ext uri="{FF2B5EF4-FFF2-40B4-BE49-F238E27FC236}">
              <a16:creationId xmlns:a16="http://schemas.microsoft.com/office/drawing/2014/main" id="{D29A001A-0698-487D-9F8F-E206516E15BB}"/>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136" name="フローチャート: 判断 135">
          <a:extLst>
            <a:ext uri="{FF2B5EF4-FFF2-40B4-BE49-F238E27FC236}">
              <a16:creationId xmlns:a16="http://schemas.microsoft.com/office/drawing/2014/main" id="{63D67AFA-77AA-4FFD-847A-0903F9F03CF9}"/>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137" name="フローチャート: 判断 136">
          <a:extLst>
            <a:ext uri="{FF2B5EF4-FFF2-40B4-BE49-F238E27FC236}">
              <a16:creationId xmlns:a16="http://schemas.microsoft.com/office/drawing/2014/main" id="{1519EC8D-6AA8-406D-9862-C1F3C0DE938D}"/>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138" name="フローチャート: 判断 137">
          <a:extLst>
            <a:ext uri="{FF2B5EF4-FFF2-40B4-BE49-F238E27FC236}">
              <a16:creationId xmlns:a16="http://schemas.microsoft.com/office/drawing/2014/main" id="{1AF3BAEB-808C-4F2A-B3C5-41B6B968079A}"/>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AD9DCCC4-D070-4494-912D-69B05D44788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638E256-D7DD-421F-A415-2C1820FC475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660D0FE-9813-47C7-8130-5451147E0DD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3F90CEE-284B-44E1-BC09-A125B8574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FD38A923-D2A8-4413-8F99-7DFA52E2BE1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50165</xdr:rowOff>
    </xdr:from>
    <xdr:to>
      <xdr:col>55</xdr:col>
      <xdr:colOff>50800</xdr:colOff>
      <xdr:row>55</xdr:row>
      <xdr:rowOff>151765</xdr:rowOff>
    </xdr:to>
    <xdr:sp macro="" textlink="">
      <xdr:nvSpPr>
        <xdr:cNvPr id="144" name="楕円 143">
          <a:extLst>
            <a:ext uri="{FF2B5EF4-FFF2-40B4-BE49-F238E27FC236}">
              <a16:creationId xmlns:a16="http://schemas.microsoft.com/office/drawing/2014/main" id="{7DEFCE11-EEA4-4397-B4E5-A1D93FB450EA}"/>
            </a:ext>
          </a:extLst>
        </xdr:cNvPr>
        <xdr:cNvSpPr/>
      </xdr:nvSpPr>
      <xdr:spPr>
        <a:xfrm>
          <a:off x="10426700" y="947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3192</xdr:rowOff>
    </xdr:from>
    <xdr:ext cx="469744" cy="259045"/>
    <xdr:sp macro="" textlink="">
      <xdr:nvSpPr>
        <xdr:cNvPr id="145" name="【体育館・プール】&#10;一人当たり面積該当値テキスト">
          <a:extLst>
            <a:ext uri="{FF2B5EF4-FFF2-40B4-BE49-F238E27FC236}">
              <a16:creationId xmlns:a16="http://schemas.microsoft.com/office/drawing/2014/main" id="{F42B65C5-58DF-436C-AB7C-64ACE3E1F73B}"/>
            </a:ext>
          </a:extLst>
        </xdr:cNvPr>
        <xdr:cNvSpPr txBox="1"/>
      </xdr:nvSpPr>
      <xdr:spPr>
        <a:xfrm>
          <a:off x="10515600" y="943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86360</xdr:rowOff>
    </xdr:from>
    <xdr:to>
      <xdr:col>50</xdr:col>
      <xdr:colOff>165100</xdr:colOff>
      <xdr:row>56</xdr:row>
      <xdr:rowOff>16510</xdr:rowOff>
    </xdr:to>
    <xdr:sp macro="" textlink="">
      <xdr:nvSpPr>
        <xdr:cNvPr id="146" name="楕円 145">
          <a:extLst>
            <a:ext uri="{FF2B5EF4-FFF2-40B4-BE49-F238E27FC236}">
              <a16:creationId xmlns:a16="http://schemas.microsoft.com/office/drawing/2014/main" id="{A5764B7A-5495-4FC0-A135-F034288E5449}"/>
            </a:ext>
          </a:extLst>
        </xdr:cNvPr>
        <xdr:cNvSpPr/>
      </xdr:nvSpPr>
      <xdr:spPr>
        <a:xfrm>
          <a:off x="9588500" y="95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100965</xdr:rowOff>
    </xdr:from>
    <xdr:to>
      <xdr:col>55</xdr:col>
      <xdr:colOff>0</xdr:colOff>
      <xdr:row>55</xdr:row>
      <xdr:rowOff>137160</xdr:rowOff>
    </xdr:to>
    <xdr:cxnSp macro="">
      <xdr:nvCxnSpPr>
        <xdr:cNvPr id="147" name="直線コネクタ 146">
          <a:extLst>
            <a:ext uri="{FF2B5EF4-FFF2-40B4-BE49-F238E27FC236}">
              <a16:creationId xmlns:a16="http://schemas.microsoft.com/office/drawing/2014/main" id="{D50EE3C4-2F09-4D8C-9F98-46FE32F17DBA}"/>
            </a:ext>
          </a:extLst>
        </xdr:cNvPr>
        <xdr:cNvCxnSpPr/>
      </xdr:nvCxnSpPr>
      <xdr:spPr>
        <a:xfrm flipV="1">
          <a:off x="9639300" y="953071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114935</xdr:rowOff>
    </xdr:from>
    <xdr:to>
      <xdr:col>46</xdr:col>
      <xdr:colOff>38100</xdr:colOff>
      <xdr:row>56</xdr:row>
      <xdr:rowOff>45085</xdr:rowOff>
    </xdr:to>
    <xdr:sp macro="" textlink="">
      <xdr:nvSpPr>
        <xdr:cNvPr id="148" name="楕円 147">
          <a:extLst>
            <a:ext uri="{FF2B5EF4-FFF2-40B4-BE49-F238E27FC236}">
              <a16:creationId xmlns:a16="http://schemas.microsoft.com/office/drawing/2014/main" id="{20F8FFB3-1191-459C-8BD8-B7A80B8FA5F3}"/>
            </a:ext>
          </a:extLst>
        </xdr:cNvPr>
        <xdr:cNvSpPr/>
      </xdr:nvSpPr>
      <xdr:spPr>
        <a:xfrm>
          <a:off x="8699500" y="954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137160</xdr:rowOff>
    </xdr:from>
    <xdr:to>
      <xdr:col>50</xdr:col>
      <xdr:colOff>114300</xdr:colOff>
      <xdr:row>55</xdr:row>
      <xdr:rowOff>165735</xdr:rowOff>
    </xdr:to>
    <xdr:cxnSp macro="">
      <xdr:nvCxnSpPr>
        <xdr:cNvPr id="149" name="直線コネクタ 148">
          <a:extLst>
            <a:ext uri="{FF2B5EF4-FFF2-40B4-BE49-F238E27FC236}">
              <a16:creationId xmlns:a16="http://schemas.microsoft.com/office/drawing/2014/main" id="{419188E0-D920-4C53-A800-B524CCEAC19E}"/>
            </a:ext>
          </a:extLst>
        </xdr:cNvPr>
        <xdr:cNvCxnSpPr/>
      </xdr:nvCxnSpPr>
      <xdr:spPr>
        <a:xfrm flipV="1">
          <a:off x="8750300" y="95669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151130</xdr:rowOff>
    </xdr:from>
    <xdr:to>
      <xdr:col>41</xdr:col>
      <xdr:colOff>101600</xdr:colOff>
      <xdr:row>56</xdr:row>
      <xdr:rowOff>81280</xdr:rowOff>
    </xdr:to>
    <xdr:sp macro="" textlink="">
      <xdr:nvSpPr>
        <xdr:cNvPr id="150" name="楕円 149">
          <a:extLst>
            <a:ext uri="{FF2B5EF4-FFF2-40B4-BE49-F238E27FC236}">
              <a16:creationId xmlns:a16="http://schemas.microsoft.com/office/drawing/2014/main" id="{3F455B59-30AB-4F3D-A0B9-0173B21C7C40}"/>
            </a:ext>
          </a:extLst>
        </xdr:cNvPr>
        <xdr:cNvSpPr/>
      </xdr:nvSpPr>
      <xdr:spPr>
        <a:xfrm>
          <a:off x="7810500" y="958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165735</xdr:rowOff>
    </xdr:from>
    <xdr:to>
      <xdr:col>45</xdr:col>
      <xdr:colOff>177800</xdr:colOff>
      <xdr:row>56</xdr:row>
      <xdr:rowOff>30480</xdr:rowOff>
    </xdr:to>
    <xdr:cxnSp macro="">
      <xdr:nvCxnSpPr>
        <xdr:cNvPr id="151" name="直線コネクタ 150">
          <a:extLst>
            <a:ext uri="{FF2B5EF4-FFF2-40B4-BE49-F238E27FC236}">
              <a16:creationId xmlns:a16="http://schemas.microsoft.com/office/drawing/2014/main" id="{03BE6DB5-3F78-4FBD-9478-D00F5E5D771D}"/>
            </a:ext>
          </a:extLst>
        </xdr:cNvPr>
        <xdr:cNvCxnSpPr/>
      </xdr:nvCxnSpPr>
      <xdr:spPr>
        <a:xfrm flipV="1">
          <a:off x="7861300" y="95954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15875</xdr:rowOff>
    </xdr:from>
    <xdr:to>
      <xdr:col>36</xdr:col>
      <xdr:colOff>165100</xdr:colOff>
      <xdr:row>56</xdr:row>
      <xdr:rowOff>117475</xdr:rowOff>
    </xdr:to>
    <xdr:sp macro="" textlink="">
      <xdr:nvSpPr>
        <xdr:cNvPr id="152" name="楕円 151">
          <a:extLst>
            <a:ext uri="{FF2B5EF4-FFF2-40B4-BE49-F238E27FC236}">
              <a16:creationId xmlns:a16="http://schemas.microsoft.com/office/drawing/2014/main" id="{9A3A29AD-1B51-4362-B9F1-D607DA9EFF84}"/>
            </a:ext>
          </a:extLst>
        </xdr:cNvPr>
        <xdr:cNvSpPr/>
      </xdr:nvSpPr>
      <xdr:spPr>
        <a:xfrm>
          <a:off x="6921500" y="961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30480</xdr:rowOff>
    </xdr:from>
    <xdr:to>
      <xdr:col>41</xdr:col>
      <xdr:colOff>50800</xdr:colOff>
      <xdr:row>56</xdr:row>
      <xdr:rowOff>66675</xdr:rowOff>
    </xdr:to>
    <xdr:cxnSp macro="">
      <xdr:nvCxnSpPr>
        <xdr:cNvPr id="153" name="直線コネクタ 152">
          <a:extLst>
            <a:ext uri="{FF2B5EF4-FFF2-40B4-BE49-F238E27FC236}">
              <a16:creationId xmlns:a16="http://schemas.microsoft.com/office/drawing/2014/main" id="{ED02EEE5-5130-4B7C-8048-56F47732FC28}"/>
            </a:ext>
          </a:extLst>
        </xdr:cNvPr>
        <xdr:cNvCxnSpPr/>
      </xdr:nvCxnSpPr>
      <xdr:spPr>
        <a:xfrm flipV="1">
          <a:off x="6972300" y="96316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154" name="n_1aveValue【体育館・プール】&#10;一人当たり面積">
          <a:extLst>
            <a:ext uri="{FF2B5EF4-FFF2-40B4-BE49-F238E27FC236}">
              <a16:creationId xmlns:a16="http://schemas.microsoft.com/office/drawing/2014/main" id="{8BB665B1-1106-4CE1-BF14-4FB11ADF5105}"/>
            </a:ext>
          </a:extLst>
        </xdr:cNvPr>
        <xdr:cNvSpPr txBox="1"/>
      </xdr:nvSpPr>
      <xdr:spPr>
        <a:xfrm>
          <a:off x="9391727" y="1062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155" name="n_2aveValue【体育館・プール】&#10;一人当たり面積">
          <a:extLst>
            <a:ext uri="{FF2B5EF4-FFF2-40B4-BE49-F238E27FC236}">
              <a16:creationId xmlns:a16="http://schemas.microsoft.com/office/drawing/2014/main" id="{06080E9C-75EB-442E-8DEC-0701F4D8977E}"/>
            </a:ext>
          </a:extLst>
        </xdr:cNvPr>
        <xdr:cNvSpPr txBox="1"/>
      </xdr:nvSpPr>
      <xdr:spPr>
        <a:xfrm>
          <a:off x="851542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156" name="n_3aveValue【体育館・プール】&#10;一人当たり面積">
          <a:extLst>
            <a:ext uri="{FF2B5EF4-FFF2-40B4-BE49-F238E27FC236}">
              <a16:creationId xmlns:a16="http://schemas.microsoft.com/office/drawing/2014/main" id="{BBCEC223-40B3-419D-AEDA-0E8F6A469162}"/>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157" name="n_4aveValue【体育館・プール】&#10;一人当たり面積">
          <a:extLst>
            <a:ext uri="{FF2B5EF4-FFF2-40B4-BE49-F238E27FC236}">
              <a16:creationId xmlns:a16="http://schemas.microsoft.com/office/drawing/2014/main" id="{5D771EBD-04BC-482A-BC1A-F8AD245B8B19}"/>
            </a:ext>
          </a:extLst>
        </xdr:cNvPr>
        <xdr:cNvSpPr txBox="1"/>
      </xdr:nvSpPr>
      <xdr:spPr>
        <a:xfrm>
          <a:off x="6737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33037</xdr:rowOff>
    </xdr:from>
    <xdr:ext cx="469744" cy="259045"/>
    <xdr:sp macro="" textlink="">
      <xdr:nvSpPr>
        <xdr:cNvPr id="158" name="n_1mainValue【体育館・プール】&#10;一人当たり面積">
          <a:extLst>
            <a:ext uri="{FF2B5EF4-FFF2-40B4-BE49-F238E27FC236}">
              <a16:creationId xmlns:a16="http://schemas.microsoft.com/office/drawing/2014/main" id="{7BCFDBF9-2690-4617-B40B-92A990276EB2}"/>
            </a:ext>
          </a:extLst>
        </xdr:cNvPr>
        <xdr:cNvSpPr txBox="1"/>
      </xdr:nvSpPr>
      <xdr:spPr>
        <a:xfrm>
          <a:off x="9391727" y="929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61612</xdr:rowOff>
    </xdr:from>
    <xdr:ext cx="469744" cy="259045"/>
    <xdr:sp macro="" textlink="">
      <xdr:nvSpPr>
        <xdr:cNvPr id="159" name="n_2mainValue【体育館・プール】&#10;一人当たり面積">
          <a:extLst>
            <a:ext uri="{FF2B5EF4-FFF2-40B4-BE49-F238E27FC236}">
              <a16:creationId xmlns:a16="http://schemas.microsoft.com/office/drawing/2014/main" id="{C4D5DAF1-25B3-4B27-A853-7812824D15B3}"/>
            </a:ext>
          </a:extLst>
        </xdr:cNvPr>
        <xdr:cNvSpPr txBox="1"/>
      </xdr:nvSpPr>
      <xdr:spPr>
        <a:xfrm>
          <a:off x="8515427" y="931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97807</xdr:rowOff>
    </xdr:from>
    <xdr:ext cx="469744" cy="259045"/>
    <xdr:sp macro="" textlink="">
      <xdr:nvSpPr>
        <xdr:cNvPr id="160" name="n_3mainValue【体育館・プール】&#10;一人当たり面積">
          <a:extLst>
            <a:ext uri="{FF2B5EF4-FFF2-40B4-BE49-F238E27FC236}">
              <a16:creationId xmlns:a16="http://schemas.microsoft.com/office/drawing/2014/main" id="{421E2AC2-A712-4EEC-85AF-82238AD64FED}"/>
            </a:ext>
          </a:extLst>
        </xdr:cNvPr>
        <xdr:cNvSpPr txBox="1"/>
      </xdr:nvSpPr>
      <xdr:spPr>
        <a:xfrm>
          <a:off x="7626427" y="935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134002</xdr:rowOff>
    </xdr:from>
    <xdr:ext cx="469744" cy="259045"/>
    <xdr:sp macro="" textlink="">
      <xdr:nvSpPr>
        <xdr:cNvPr id="161" name="n_4mainValue【体育館・プール】&#10;一人当たり面積">
          <a:extLst>
            <a:ext uri="{FF2B5EF4-FFF2-40B4-BE49-F238E27FC236}">
              <a16:creationId xmlns:a16="http://schemas.microsoft.com/office/drawing/2014/main" id="{5B115BE2-9A6F-4D47-BFCB-46DEF0B77F9F}"/>
            </a:ext>
          </a:extLst>
        </xdr:cNvPr>
        <xdr:cNvSpPr txBox="1"/>
      </xdr:nvSpPr>
      <xdr:spPr>
        <a:xfrm>
          <a:off x="6737427" y="939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855E57CF-E117-4B4D-B1F4-B4ACFEE8A89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E5737DC8-4870-4F96-9980-70883C28826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49FA015E-F4DA-45BE-B7AC-D46E8BD0C0D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CF50D2DD-4525-48F5-B31C-DE690623F0E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EAD1CDFC-D94A-4EAD-99F6-834AF376027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A03E13CA-428F-4B5A-B507-558E22216C0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98BC0D45-BEEF-4712-A39D-0CFD9EE89F9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AEFEF383-8D07-4F3D-B21D-37DEEE66C22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79C790A8-AECD-48C5-B32F-75E62800252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3355EE9E-6808-4785-8BC3-E07E2A07DA2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34454739-7425-4840-B4BD-A68A66AA770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3" name="直線コネクタ 172">
          <a:extLst>
            <a:ext uri="{FF2B5EF4-FFF2-40B4-BE49-F238E27FC236}">
              <a16:creationId xmlns:a16="http://schemas.microsoft.com/office/drawing/2014/main" id="{7845A524-B32B-4AE1-A740-1194C0A650C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4" name="テキスト ボックス 173">
          <a:extLst>
            <a:ext uri="{FF2B5EF4-FFF2-40B4-BE49-F238E27FC236}">
              <a16:creationId xmlns:a16="http://schemas.microsoft.com/office/drawing/2014/main" id="{2F0CCB07-A20B-40D4-AC9D-AB5C0F1D4ED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5" name="直線コネクタ 174">
          <a:extLst>
            <a:ext uri="{FF2B5EF4-FFF2-40B4-BE49-F238E27FC236}">
              <a16:creationId xmlns:a16="http://schemas.microsoft.com/office/drawing/2014/main" id="{61D2088A-5D83-40EC-930E-0A475467F82A}"/>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6" name="テキスト ボックス 175">
          <a:extLst>
            <a:ext uri="{FF2B5EF4-FFF2-40B4-BE49-F238E27FC236}">
              <a16:creationId xmlns:a16="http://schemas.microsoft.com/office/drawing/2014/main" id="{3D25EBC8-10C9-4163-A7FA-1BEA51F25B7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7" name="直線コネクタ 176">
          <a:extLst>
            <a:ext uri="{FF2B5EF4-FFF2-40B4-BE49-F238E27FC236}">
              <a16:creationId xmlns:a16="http://schemas.microsoft.com/office/drawing/2014/main" id="{24D6FE5C-B640-46AE-A211-003064B728C6}"/>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8" name="テキスト ボックス 177">
          <a:extLst>
            <a:ext uri="{FF2B5EF4-FFF2-40B4-BE49-F238E27FC236}">
              <a16:creationId xmlns:a16="http://schemas.microsoft.com/office/drawing/2014/main" id="{EDE9484C-321B-4A0C-8D71-37058E3F64A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9" name="直線コネクタ 178">
          <a:extLst>
            <a:ext uri="{FF2B5EF4-FFF2-40B4-BE49-F238E27FC236}">
              <a16:creationId xmlns:a16="http://schemas.microsoft.com/office/drawing/2014/main" id="{B2E75E8A-D020-42B9-9613-2110796D7AC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0" name="テキスト ボックス 179">
          <a:extLst>
            <a:ext uri="{FF2B5EF4-FFF2-40B4-BE49-F238E27FC236}">
              <a16:creationId xmlns:a16="http://schemas.microsoft.com/office/drawing/2014/main" id="{3FD455CB-545B-465B-814B-DF2DBD71D39D}"/>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891B9748-C071-44BF-BF1E-B645F59DEE9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2" name="テキスト ボックス 181">
          <a:extLst>
            <a:ext uri="{FF2B5EF4-FFF2-40B4-BE49-F238E27FC236}">
              <a16:creationId xmlns:a16="http://schemas.microsoft.com/office/drawing/2014/main" id="{075736B6-B760-4A9B-8B2A-2187ABFDB6F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a:extLst>
            <a:ext uri="{FF2B5EF4-FFF2-40B4-BE49-F238E27FC236}">
              <a16:creationId xmlns:a16="http://schemas.microsoft.com/office/drawing/2014/main" id="{F44F940A-0F11-40CC-A544-B02E2A32CFB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184" name="直線コネクタ 183">
          <a:extLst>
            <a:ext uri="{FF2B5EF4-FFF2-40B4-BE49-F238E27FC236}">
              <a16:creationId xmlns:a16="http://schemas.microsoft.com/office/drawing/2014/main" id="{A186C5F5-9CF3-42D7-A675-D0D69762C179}"/>
            </a:ext>
          </a:extLst>
        </xdr:cNvPr>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5" name="【福祉施設】&#10;有形固定資産減価償却率最小値テキスト">
          <a:extLst>
            <a:ext uri="{FF2B5EF4-FFF2-40B4-BE49-F238E27FC236}">
              <a16:creationId xmlns:a16="http://schemas.microsoft.com/office/drawing/2014/main" id="{7057B467-40A4-47CB-84C8-0A36C4318869}"/>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6" name="直線コネクタ 185">
          <a:extLst>
            <a:ext uri="{FF2B5EF4-FFF2-40B4-BE49-F238E27FC236}">
              <a16:creationId xmlns:a16="http://schemas.microsoft.com/office/drawing/2014/main" id="{9D87F677-D852-41D6-9504-7B76C5DD1485}"/>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187" name="【福祉施設】&#10;有形固定資産減価償却率最大値テキスト">
          <a:extLst>
            <a:ext uri="{FF2B5EF4-FFF2-40B4-BE49-F238E27FC236}">
              <a16:creationId xmlns:a16="http://schemas.microsoft.com/office/drawing/2014/main" id="{47452E18-EFF2-4BE2-B0EE-B3653BE83666}"/>
            </a:ext>
          </a:extLst>
        </xdr:cNvPr>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188" name="直線コネクタ 187">
          <a:extLst>
            <a:ext uri="{FF2B5EF4-FFF2-40B4-BE49-F238E27FC236}">
              <a16:creationId xmlns:a16="http://schemas.microsoft.com/office/drawing/2014/main" id="{F5863BD3-8EFE-4882-8BBC-2AF526A4D4C1}"/>
            </a:ext>
          </a:extLst>
        </xdr:cNvPr>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189" name="【福祉施設】&#10;有形固定資産減価償却率平均値テキスト">
          <a:extLst>
            <a:ext uri="{FF2B5EF4-FFF2-40B4-BE49-F238E27FC236}">
              <a16:creationId xmlns:a16="http://schemas.microsoft.com/office/drawing/2014/main" id="{42618B33-A191-4E77-A334-8DEF0170E527}"/>
            </a:ext>
          </a:extLst>
        </xdr:cNvPr>
        <xdr:cNvSpPr txBox="1"/>
      </xdr:nvSpPr>
      <xdr:spPr>
        <a:xfrm>
          <a:off x="4673600" y="1368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190" name="フローチャート: 判断 189">
          <a:extLst>
            <a:ext uri="{FF2B5EF4-FFF2-40B4-BE49-F238E27FC236}">
              <a16:creationId xmlns:a16="http://schemas.microsoft.com/office/drawing/2014/main" id="{A9CB2FAE-0ECD-41B7-B6A9-9A38721E4AF8}"/>
            </a:ext>
          </a:extLst>
        </xdr:cNvPr>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191" name="フローチャート: 判断 190">
          <a:extLst>
            <a:ext uri="{FF2B5EF4-FFF2-40B4-BE49-F238E27FC236}">
              <a16:creationId xmlns:a16="http://schemas.microsoft.com/office/drawing/2014/main" id="{C9475397-DD66-4128-BCE8-4D89F6C9781D}"/>
            </a:ext>
          </a:extLst>
        </xdr:cNvPr>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192" name="フローチャート: 判断 191">
          <a:extLst>
            <a:ext uri="{FF2B5EF4-FFF2-40B4-BE49-F238E27FC236}">
              <a16:creationId xmlns:a16="http://schemas.microsoft.com/office/drawing/2014/main" id="{4D707BAF-6EE6-4068-83A9-47D8E774BD30}"/>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193" name="フローチャート: 判断 192">
          <a:extLst>
            <a:ext uri="{FF2B5EF4-FFF2-40B4-BE49-F238E27FC236}">
              <a16:creationId xmlns:a16="http://schemas.microsoft.com/office/drawing/2014/main" id="{8A219E32-6488-4ACD-B0CC-88DDCCE281EC}"/>
            </a:ext>
          </a:extLst>
        </xdr:cNvPr>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194" name="フローチャート: 判断 193">
          <a:extLst>
            <a:ext uri="{FF2B5EF4-FFF2-40B4-BE49-F238E27FC236}">
              <a16:creationId xmlns:a16="http://schemas.microsoft.com/office/drawing/2014/main" id="{4074E7FE-D7A6-474D-844C-E621B280A21C}"/>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7E23B7AD-FFBD-4353-A62B-19129F3AF54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1E5B05BF-3BAD-4206-AAFC-5451AEDBA71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B06CD4B3-350A-472C-A180-D77911A05F2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A3373FDB-7A3E-4676-83FC-46BAF3B7B35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FD431D4-C133-457A-804E-B881D1B189C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21589</xdr:rowOff>
    </xdr:from>
    <xdr:to>
      <xdr:col>24</xdr:col>
      <xdr:colOff>114300</xdr:colOff>
      <xdr:row>85</xdr:row>
      <xdr:rowOff>123189</xdr:rowOff>
    </xdr:to>
    <xdr:sp macro="" textlink="">
      <xdr:nvSpPr>
        <xdr:cNvPr id="200" name="楕円 199">
          <a:extLst>
            <a:ext uri="{FF2B5EF4-FFF2-40B4-BE49-F238E27FC236}">
              <a16:creationId xmlns:a16="http://schemas.microsoft.com/office/drawing/2014/main" id="{87965783-B9E8-4C15-B536-237047132DB2}"/>
            </a:ext>
          </a:extLst>
        </xdr:cNvPr>
        <xdr:cNvSpPr/>
      </xdr:nvSpPr>
      <xdr:spPr>
        <a:xfrm>
          <a:off x="4584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xdr:rowOff>
    </xdr:from>
    <xdr:ext cx="405111" cy="259045"/>
    <xdr:sp macro="" textlink="">
      <xdr:nvSpPr>
        <xdr:cNvPr id="201" name="【福祉施設】&#10;有形固定資産減価償却率該当値テキスト">
          <a:extLst>
            <a:ext uri="{FF2B5EF4-FFF2-40B4-BE49-F238E27FC236}">
              <a16:creationId xmlns:a16="http://schemas.microsoft.com/office/drawing/2014/main" id="{166B2790-C5B5-4FF8-90C0-8A3C98EC82A8}"/>
            </a:ext>
          </a:extLst>
        </xdr:cNvPr>
        <xdr:cNvSpPr txBox="1"/>
      </xdr:nvSpPr>
      <xdr:spPr>
        <a:xfrm>
          <a:off x="4673600"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147320</xdr:rowOff>
    </xdr:from>
    <xdr:to>
      <xdr:col>20</xdr:col>
      <xdr:colOff>38100</xdr:colOff>
      <xdr:row>85</xdr:row>
      <xdr:rowOff>77470</xdr:rowOff>
    </xdr:to>
    <xdr:sp macro="" textlink="">
      <xdr:nvSpPr>
        <xdr:cNvPr id="202" name="楕円 201">
          <a:extLst>
            <a:ext uri="{FF2B5EF4-FFF2-40B4-BE49-F238E27FC236}">
              <a16:creationId xmlns:a16="http://schemas.microsoft.com/office/drawing/2014/main" id="{F7765699-AD1D-4EBF-A84B-1E9DEF6BD57E}"/>
            </a:ext>
          </a:extLst>
        </xdr:cNvPr>
        <xdr:cNvSpPr/>
      </xdr:nvSpPr>
      <xdr:spPr>
        <a:xfrm>
          <a:off x="3746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26670</xdr:rowOff>
    </xdr:from>
    <xdr:to>
      <xdr:col>24</xdr:col>
      <xdr:colOff>63500</xdr:colOff>
      <xdr:row>85</xdr:row>
      <xdr:rowOff>72389</xdr:rowOff>
    </xdr:to>
    <xdr:cxnSp macro="">
      <xdr:nvCxnSpPr>
        <xdr:cNvPr id="203" name="直線コネクタ 202">
          <a:extLst>
            <a:ext uri="{FF2B5EF4-FFF2-40B4-BE49-F238E27FC236}">
              <a16:creationId xmlns:a16="http://schemas.microsoft.com/office/drawing/2014/main" id="{0CA57088-CAC6-417F-AB96-0F5D6B1434E5}"/>
            </a:ext>
          </a:extLst>
        </xdr:cNvPr>
        <xdr:cNvCxnSpPr/>
      </xdr:nvCxnSpPr>
      <xdr:spPr>
        <a:xfrm>
          <a:off x="3797300" y="145999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101600</xdr:rowOff>
    </xdr:from>
    <xdr:to>
      <xdr:col>15</xdr:col>
      <xdr:colOff>101600</xdr:colOff>
      <xdr:row>85</xdr:row>
      <xdr:rowOff>31750</xdr:rowOff>
    </xdr:to>
    <xdr:sp macro="" textlink="">
      <xdr:nvSpPr>
        <xdr:cNvPr id="204" name="楕円 203">
          <a:extLst>
            <a:ext uri="{FF2B5EF4-FFF2-40B4-BE49-F238E27FC236}">
              <a16:creationId xmlns:a16="http://schemas.microsoft.com/office/drawing/2014/main" id="{605C6D1E-40B3-45C0-86A0-3605D86742F5}"/>
            </a:ext>
          </a:extLst>
        </xdr:cNvPr>
        <xdr:cNvSpPr/>
      </xdr:nvSpPr>
      <xdr:spPr>
        <a:xfrm>
          <a:off x="2857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152400</xdr:rowOff>
    </xdr:from>
    <xdr:to>
      <xdr:col>19</xdr:col>
      <xdr:colOff>177800</xdr:colOff>
      <xdr:row>85</xdr:row>
      <xdr:rowOff>26670</xdr:rowOff>
    </xdr:to>
    <xdr:cxnSp macro="">
      <xdr:nvCxnSpPr>
        <xdr:cNvPr id="205" name="直線コネクタ 204">
          <a:extLst>
            <a:ext uri="{FF2B5EF4-FFF2-40B4-BE49-F238E27FC236}">
              <a16:creationId xmlns:a16="http://schemas.microsoft.com/office/drawing/2014/main" id="{AB41F604-2F1B-4E8B-A0EB-1D2864141D24}"/>
            </a:ext>
          </a:extLst>
        </xdr:cNvPr>
        <xdr:cNvCxnSpPr/>
      </xdr:nvCxnSpPr>
      <xdr:spPr>
        <a:xfrm>
          <a:off x="2908300" y="14554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55880</xdr:rowOff>
    </xdr:from>
    <xdr:to>
      <xdr:col>10</xdr:col>
      <xdr:colOff>165100</xdr:colOff>
      <xdr:row>84</xdr:row>
      <xdr:rowOff>157480</xdr:rowOff>
    </xdr:to>
    <xdr:sp macro="" textlink="">
      <xdr:nvSpPr>
        <xdr:cNvPr id="206" name="楕円 205">
          <a:extLst>
            <a:ext uri="{FF2B5EF4-FFF2-40B4-BE49-F238E27FC236}">
              <a16:creationId xmlns:a16="http://schemas.microsoft.com/office/drawing/2014/main" id="{861C99CF-8275-4F8B-A870-B8712A321517}"/>
            </a:ext>
          </a:extLst>
        </xdr:cNvPr>
        <xdr:cNvSpPr/>
      </xdr:nvSpPr>
      <xdr:spPr>
        <a:xfrm>
          <a:off x="1968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106680</xdr:rowOff>
    </xdr:from>
    <xdr:to>
      <xdr:col>15</xdr:col>
      <xdr:colOff>50800</xdr:colOff>
      <xdr:row>84</xdr:row>
      <xdr:rowOff>152400</xdr:rowOff>
    </xdr:to>
    <xdr:cxnSp macro="">
      <xdr:nvCxnSpPr>
        <xdr:cNvPr id="207" name="直線コネクタ 206">
          <a:extLst>
            <a:ext uri="{FF2B5EF4-FFF2-40B4-BE49-F238E27FC236}">
              <a16:creationId xmlns:a16="http://schemas.microsoft.com/office/drawing/2014/main" id="{C70F1033-1665-4E93-9ACE-DAD83B6E4D9E}"/>
            </a:ext>
          </a:extLst>
        </xdr:cNvPr>
        <xdr:cNvCxnSpPr/>
      </xdr:nvCxnSpPr>
      <xdr:spPr>
        <a:xfrm>
          <a:off x="2019300" y="14508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10161</xdr:rowOff>
    </xdr:from>
    <xdr:to>
      <xdr:col>6</xdr:col>
      <xdr:colOff>38100</xdr:colOff>
      <xdr:row>84</xdr:row>
      <xdr:rowOff>111761</xdr:rowOff>
    </xdr:to>
    <xdr:sp macro="" textlink="">
      <xdr:nvSpPr>
        <xdr:cNvPr id="208" name="楕円 207">
          <a:extLst>
            <a:ext uri="{FF2B5EF4-FFF2-40B4-BE49-F238E27FC236}">
              <a16:creationId xmlns:a16="http://schemas.microsoft.com/office/drawing/2014/main" id="{0F9F7C10-F7E9-48F0-BE67-51CBA7279F62}"/>
            </a:ext>
          </a:extLst>
        </xdr:cNvPr>
        <xdr:cNvSpPr/>
      </xdr:nvSpPr>
      <xdr:spPr>
        <a:xfrm>
          <a:off x="1079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60961</xdr:rowOff>
    </xdr:from>
    <xdr:to>
      <xdr:col>10</xdr:col>
      <xdr:colOff>114300</xdr:colOff>
      <xdr:row>84</xdr:row>
      <xdr:rowOff>106680</xdr:rowOff>
    </xdr:to>
    <xdr:cxnSp macro="">
      <xdr:nvCxnSpPr>
        <xdr:cNvPr id="209" name="直線コネクタ 208">
          <a:extLst>
            <a:ext uri="{FF2B5EF4-FFF2-40B4-BE49-F238E27FC236}">
              <a16:creationId xmlns:a16="http://schemas.microsoft.com/office/drawing/2014/main" id="{4AFC2CAC-53FB-4660-AC81-F054BC607DA0}"/>
            </a:ext>
          </a:extLst>
        </xdr:cNvPr>
        <xdr:cNvCxnSpPr/>
      </xdr:nvCxnSpPr>
      <xdr:spPr>
        <a:xfrm>
          <a:off x="1130300" y="144627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210" name="n_1aveValue【福祉施設】&#10;有形固定資産減価償却率">
          <a:extLst>
            <a:ext uri="{FF2B5EF4-FFF2-40B4-BE49-F238E27FC236}">
              <a16:creationId xmlns:a16="http://schemas.microsoft.com/office/drawing/2014/main" id="{6FE3653E-8524-4BD9-900B-D5A04BBF89E9}"/>
            </a:ext>
          </a:extLst>
        </xdr:cNvPr>
        <xdr:cNvSpPr txBox="1"/>
      </xdr:nvSpPr>
      <xdr:spPr>
        <a:xfrm>
          <a:off x="3582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211" name="n_2aveValue【福祉施設】&#10;有形固定資産減価償却率">
          <a:extLst>
            <a:ext uri="{FF2B5EF4-FFF2-40B4-BE49-F238E27FC236}">
              <a16:creationId xmlns:a16="http://schemas.microsoft.com/office/drawing/2014/main" id="{8404C5DC-F41E-4929-BC84-9E2FAFA901A1}"/>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212" name="n_3aveValue【福祉施設】&#10;有形固定資産減価償却率">
          <a:extLst>
            <a:ext uri="{FF2B5EF4-FFF2-40B4-BE49-F238E27FC236}">
              <a16:creationId xmlns:a16="http://schemas.microsoft.com/office/drawing/2014/main" id="{BFF624CA-ECBD-4623-80CA-5AC5742EBA0E}"/>
            </a:ext>
          </a:extLst>
        </xdr:cNvPr>
        <xdr:cNvSpPr txBox="1"/>
      </xdr:nvSpPr>
      <xdr:spPr>
        <a:xfrm>
          <a:off x="1816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213" name="n_4aveValue【福祉施設】&#10;有形固定資産減価償却率">
          <a:extLst>
            <a:ext uri="{FF2B5EF4-FFF2-40B4-BE49-F238E27FC236}">
              <a16:creationId xmlns:a16="http://schemas.microsoft.com/office/drawing/2014/main" id="{5A2ACFC3-1547-49AB-AE8A-4A3C21D5221D}"/>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68597</xdr:rowOff>
    </xdr:from>
    <xdr:ext cx="405111" cy="259045"/>
    <xdr:sp macro="" textlink="">
      <xdr:nvSpPr>
        <xdr:cNvPr id="214" name="n_1mainValue【福祉施設】&#10;有形固定資産減価償却率">
          <a:extLst>
            <a:ext uri="{FF2B5EF4-FFF2-40B4-BE49-F238E27FC236}">
              <a16:creationId xmlns:a16="http://schemas.microsoft.com/office/drawing/2014/main" id="{AEB3DE74-6E56-40DF-A39B-E31C27D2A6EE}"/>
            </a:ext>
          </a:extLst>
        </xdr:cNvPr>
        <xdr:cNvSpPr txBox="1"/>
      </xdr:nvSpPr>
      <xdr:spPr>
        <a:xfrm>
          <a:off x="3582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22877</xdr:rowOff>
    </xdr:from>
    <xdr:ext cx="405111" cy="259045"/>
    <xdr:sp macro="" textlink="">
      <xdr:nvSpPr>
        <xdr:cNvPr id="215" name="n_2mainValue【福祉施設】&#10;有形固定資産減価償却率">
          <a:extLst>
            <a:ext uri="{FF2B5EF4-FFF2-40B4-BE49-F238E27FC236}">
              <a16:creationId xmlns:a16="http://schemas.microsoft.com/office/drawing/2014/main" id="{2B13D903-12A4-4ECD-AFA5-5FF828F2C13C}"/>
            </a:ext>
          </a:extLst>
        </xdr:cNvPr>
        <xdr:cNvSpPr txBox="1"/>
      </xdr:nvSpPr>
      <xdr:spPr>
        <a:xfrm>
          <a:off x="2705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148607</xdr:rowOff>
    </xdr:from>
    <xdr:ext cx="405111" cy="259045"/>
    <xdr:sp macro="" textlink="">
      <xdr:nvSpPr>
        <xdr:cNvPr id="216" name="n_3mainValue【福祉施設】&#10;有形固定資産減価償却率">
          <a:extLst>
            <a:ext uri="{FF2B5EF4-FFF2-40B4-BE49-F238E27FC236}">
              <a16:creationId xmlns:a16="http://schemas.microsoft.com/office/drawing/2014/main" id="{EAD8CE1C-BDAA-4192-85D0-5FB26466212B}"/>
            </a:ext>
          </a:extLst>
        </xdr:cNvPr>
        <xdr:cNvSpPr txBox="1"/>
      </xdr:nvSpPr>
      <xdr:spPr>
        <a:xfrm>
          <a:off x="18167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102888</xdr:rowOff>
    </xdr:from>
    <xdr:ext cx="405111" cy="259045"/>
    <xdr:sp macro="" textlink="">
      <xdr:nvSpPr>
        <xdr:cNvPr id="217" name="n_4mainValue【福祉施設】&#10;有形固定資産減価償却率">
          <a:extLst>
            <a:ext uri="{FF2B5EF4-FFF2-40B4-BE49-F238E27FC236}">
              <a16:creationId xmlns:a16="http://schemas.microsoft.com/office/drawing/2014/main" id="{736BF02A-A4CC-4406-BF93-76DB26014A7A}"/>
            </a:ext>
          </a:extLst>
        </xdr:cNvPr>
        <xdr:cNvSpPr txBox="1"/>
      </xdr:nvSpPr>
      <xdr:spPr>
        <a:xfrm>
          <a:off x="927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F1391173-D469-48B1-B641-2E21F19337B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FE9D6AD1-E442-4899-A43E-E06789E317F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DA61CFB9-F129-46B1-88AD-35A1AB26725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79FA2B51-B06A-452C-B21C-D2297831FD8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9B073A67-A045-4FF2-B976-8BAD8F23350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D0D8CDA6-687B-4D23-8FA2-197AE1FC27E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77AFCCCA-F42C-4231-83A2-DD1EE20B5B2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D95D71B2-84E7-499F-8BCD-AEE1A03D839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23ADBD9D-BC92-4FB7-B5C3-DF9B6E3A7D9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A843421C-1076-4177-BE94-1909E25436A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8" name="直線コネクタ 227">
          <a:extLst>
            <a:ext uri="{FF2B5EF4-FFF2-40B4-BE49-F238E27FC236}">
              <a16:creationId xmlns:a16="http://schemas.microsoft.com/office/drawing/2014/main" id="{EBBE0CEE-598E-4790-B486-9D71C454061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9" name="テキスト ボックス 228">
          <a:extLst>
            <a:ext uri="{FF2B5EF4-FFF2-40B4-BE49-F238E27FC236}">
              <a16:creationId xmlns:a16="http://schemas.microsoft.com/office/drawing/2014/main" id="{00C28B6E-D990-4FA0-B6F5-4FCF72E67AD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0" name="直線コネクタ 229">
          <a:extLst>
            <a:ext uri="{FF2B5EF4-FFF2-40B4-BE49-F238E27FC236}">
              <a16:creationId xmlns:a16="http://schemas.microsoft.com/office/drawing/2014/main" id="{9ACA773B-D42B-4D98-B213-A9F98684378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1" name="テキスト ボックス 230">
          <a:extLst>
            <a:ext uri="{FF2B5EF4-FFF2-40B4-BE49-F238E27FC236}">
              <a16:creationId xmlns:a16="http://schemas.microsoft.com/office/drawing/2014/main" id="{A1E05730-FCD4-47D3-B5F9-501F62D9A1C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2" name="直線コネクタ 231">
          <a:extLst>
            <a:ext uri="{FF2B5EF4-FFF2-40B4-BE49-F238E27FC236}">
              <a16:creationId xmlns:a16="http://schemas.microsoft.com/office/drawing/2014/main" id="{D4E270E3-609F-46F4-A2ED-FBE23484A8C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3" name="テキスト ボックス 232">
          <a:extLst>
            <a:ext uri="{FF2B5EF4-FFF2-40B4-BE49-F238E27FC236}">
              <a16:creationId xmlns:a16="http://schemas.microsoft.com/office/drawing/2014/main" id="{4DA93C70-7569-4E2E-84CC-58086FE8A68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4" name="直線コネクタ 233">
          <a:extLst>
            <a:ext uri="{FF2B5EF4-FFF2-40B4-BE49-F238E27FC236}">
              <a16:creationId xmlns:a16="http://schemas.microsoft.com/office/drawing/2014/main" id="{6AAEE3DB-D648-4201-9B05-76D55462E58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5" name="テキスト ボックス 234">
          <a:extLst>
            <a:ext uri="{FF2B5EF4-FFF2-40B4-BE49-F238E27FC236}">
              <a16:creationId xmlns:a16="http://schemas.microsoft.com/office/drawing/2014/main" id="{3A82EF5E-6430-47BA-8F1F-8E29E34FCC5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6" name="直線コネクタ 235">
          <a:extLst>
            <a:ext uri="{FF2B5EF4-FFF2-40B4-BE49-F238E27FC236}">
              <a16:creationId xmlns:a16="http://schemas.microsoft.com/office/drawing/2014/main" id="{988ED034-2A48-4532-A521-264CAB9853C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7" name="テキスト ボックス 236">
          <a:extLst>
            <a:ext uri="{FF2B5EF4-FFF2-40B4-BE49-F238E27FC236}">
              <a16:creationId xmlns:a16="http://schemas.microsoft.com/office/drawing/2014/main" id="{F9131050-2522-41BA-A0E6-9ADA96FA60D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15C2B27A-FE38-49A9-87E5-603DB2DDE61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9" name="テキスト ボックス 238">
          <a:extLst>
            <a:ext uri="{FF2B5EF4-FFF2-40B4-BE49-F238E27FC236}">
              <a16:creationId xmlns:a16="http://schemas.microsoft.com/office/drawing/2014/main" id="{5B235C63-E17F-416D-93E1-FDC28B8239B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福祉施設】&#10;一人当たり面積グラフ枠">
          <a:extLst>
            <a:ext uri="{FF2B5EF4-FFF2-40B4-BE49-F238E27FC236}">
              <a16:creationId xmlns:a16="http://schemas.microsoft.com/office/drawing/2014/main" id="{323AE301-421D-45E4-B7E6-833AE515AC3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241" name="直線コネクタ 240">
          <a:extLst>
            <a:ext uri="{FF2B5EF4-FFF2-40B4-BE49-F238E27FC236}">
              <a16:creationId xmlns:a16="http://schemas.microsoft.com/office/drawing/2014/main" id="{E0E18FC6-FAD0-47C1-9B4B-BB232C54D3BD}"/>
            </a:ext>
          </a:extLst>
        </xdr:cNvPr>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242" name="【福祉施設】&#10;一人当たり面積最小値テキスト">
          <a:extLst>
            <a:ext uri="{FF2B5EF4-FFF2-40B4-BE49-F238E27FC236}">
              <a16:creationId xmlns:a16="http://schemas.microsoft.com/office/drawing/2014/main" id="{6E0EFC5E-1F72-488D-89E9-06BA95F4DA16}"/>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243" name="直線コネクタ 242">
          <a:extLst>
            <a:ext uri="{FF2B5EF4-FFF2-40B4-BE49-F238E27FC236}">
              <a16:creationId xmlns:a16="http://schemas.microsoft.com/office/drawing/2014/main" id="{D8E05607-C9ED-43D1-BD19-BBFF6B9A5872}"/>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244" name="【福祉施設】&#10;一人当たり面積最大値テキスト">
          <a:extLst>
            <a:ext uri="{FF2B5EF4-FFF2-40B4-BE49-F238E27FC236}">
              <a16:creationId xmlns:a16="http://schemas.microsoft.com/office/drawing/2014/main" id="{C4F544E0-FE1A-4672-84E9-1981555E71BF}"/>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245" name="直線コネクタ 244">
          <a:extLst>
            <a:ext uri="{FF2B5EF4-FFF2-40B4-BE49-F238E27FC236}">
              <a16:creationId xmlns:a16="http://schemas.microsoft.com/office/drawing/2014/main" id="{D4431289-8CC6-4DEF-A763-8AD9B9453470}"/>
            </a:ext>
          </a:extLst>
        </xdr:cNvPr>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246" name="【福祉施設】&#10;一人当たり面積平均値テキスト">
          <a:extLst>
            <a:ext uri="{FF2B5EF4-FFF2-40B4-BE49-F238E27FC236}">
              <a16:creationId xmlns:a16="http://schemas.microsoft.com/office/drawing/2014/main" id="{B5EEF0FE-38CD-4124-8540-CDAAFAD5632E}"/>
            </a:ext>
          </a:extLst>
        </xdr:cNvPr>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247" name="フローチャート: 判断 246">
          <a:extLst>
            <a:ext uri="{FF2B5EF4-FFF2-40B4-BE49-F238E27FC236}">
              <a16:creationId xmlns:a16="http://schemas.microsoft.com/office/drawing/2014/main" id="{DBDCFB01-443D-48E5-9A27-964ABB56A6D9}"/>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248" name="フローチャート: 判断 247">
          <a:extLst>
            <a:ext uri="{FF2B5EF4-FFF2-40B4-BE49-F238E27FC236}">
              <a16:creationId xmlns:a16="http://schemas.microsoft.com/office/drawing/2014/main" id="{800B9221-1427-4C38-A4CF-9A8BFCA75610}"/>
            </a:ext>
          </a:extLst>
        </xdr:cNvPr>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249" name="フローチャート: 判断 248">
          <a:extLst>
            <a:ext uri="{FF2B5EF4-FFF2-40B4-BE49-F238E27FC236}">
              <a16:creationId xmlns:a16="http://schemas.microsoft.com/office/drawing/2014/main" id="{FB83ABD3-F902-426B-962D-8A83910E5771}"/>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250" name="フローチャート: 判断 249">
          <a:extLst>
            <a:ext uri="{FF2B5EF4-FFF2-40B4-BE49-F238E27FC236}">
              <a16:creationId xmlns:a16="http://schemas.microsoft.com/office/drawing/2014/main" id="{E0EDED2D-A853-47D0-B244-6C000DA6DE52}"/>
            </a:ext>
          </a:extLst>
        </xdr:cNvPr>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251" name="フローチャート: 判断 250">
          <a:extLst>
            <a:ext uri="{FF2B5EF4-FFF2-40B4-BE49-F238E27FC236}">
              <a16:creationId xmlns:a16="http://schemas.microsoft.com/office/drawing/2014/main" id="{27B0D7CF-BB13-4951-A6D2-B1693B06095F}"/>
            </a:ext>
          </a:extLst>
        </xdr:cNvPr>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04099E9F-FF96-480B-AB83-0F51FF89BD6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15026AD3-2CE9-4F9D-9A74-8E1B1277AF5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41517333-1ADB-4E49-BCC0-1D97137E34A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D37BFA5F-6BF7-4130-B475-701944C23A6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A98968D-CECB-4C45-A3F9-2D13DC30F3B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158750</xdr:rowOff>
    </xdr:from>
    <xdr:to>
      <xdr:col>55</xdr:col>
      <xdr:colOff>50800</xdr:colOff>
      <xdr:row>86</xdr:row>
      <xdr:rowOff>88900</xdr:rowOff>
    </xdr:to>
    <xdr:sp macro="" textlink="">
      <xdr:nvSpPr>
        <xdr:cNvPr id="257" name="楕円 256">
          <a:extLst>
            <a:ext uri="{FF2B5EF4-FFF2-40B4-BE49-F238E27FC236}">
              <a16:creationId xmlns:a16="http://schemas.microsoft.com/office/drawing/2014/main" id="{CC35A21D-5604-4803-80A2-2A3F8F3093D3}"/>
            </a:ext>
          </a:extLst>
        </xdr:cNvPr>
        <xdr:cNvSpPr/>
      </xdr:nvSpPr>
      <xdr:spPr>
        <a:xfrm>
          <a:off x="10426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73677</xdr:rowOff>
    </xdr:from>
    <xdr:ext cx="469744" cy="259045"/>
    <xdr:sp macro="" textlink="">
      <xdr:nvSpPr>
        <xdr:cNvPr id="258" name="【福祉施設】&#10;一人当たり面積該当値テキスト">
          <a:extLst>
            <a:ext uri="{FF2B5EF4-FFF2-40B4-BE49-F238E27FC236}">
              <a16:creationId xmlns:a16="http://schemas.microsoft.com/office/drawing/2014/main" id="{0359F6B1-41C9-4C03-A524-6990349B0917}"/>
            </a:ext>
          </a:extLst>
        </xdr:cNvPr>
        <xdr:cNvSpPr txBox="1"/>
      </xdr:nvSpPr>
      <xdr:spPr>
        <a:xfrm>
          <a:off x="10515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158750</xdr:rowOff>
    </xdr:from>
    <xdr:to>
      <xdr:col>50</xdr:col>
      <xdr:colOff>165100</xdr:colOff>
      <xdr:row>86</xdr:row>
      <xdr:rowOff>88900</xdr:rowOff>
    </xdr:to>
    <xdr:sp macro="" textlink="">
      <xdr:nvSpPr>
        <xdr:cNvPr id="259" name="楕円 258">
          <a:extLst>
            <a:ext uri="{FF2B5EF4-FFF2-40B4-BE49-F238E27FC236}">
              <a16:creationId xmlns:a16="http://schemas.microsoft.com/office/drawing/2014/main" id="{3109B13A-31F6-4B0B-AC2B-D698D1C23EF4}"/>
            </a:ext>
          </a:extLst>
        </xdr:cNvPr>
        <xdr:cNvSpPr/>
      </xdr:nvSpPr>
      <xdr:spPr>
        <a:xfrm>
          <a:off x="958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38100</xdr:rowOff>
    </xdr:from>
    <xdr:to>
      <xdr:col>55</xdr:col>
      <xdr:colOff>0</xdr:colOff>
      <xdr:row>86</xdr:row>
      <xdr:rowOff>38100</xdr:rowOff>
    </xdr:to>
    <xdr:cxnSp macro="">
      <xdr:nvCxnSpPr>
        <xdr:cNvPr id="260" name="直線コネクタ 259">
          <a:extLst>
            <a:ext uri="{FF2B5EF4-FFF2-40B4-BE49-F238E27FC236}">
              <a16:creationId xmlns:a16="http://schemas.microsoft.com/office/drawing/2014/main" id="{2D41EF0F-8613-4EBD-A721-4FC3D182CE95}"/>
            </a:ext>
          </a:extLst>
        </xdr:cNvPr>
        <xdr:cNvCxnSpPr/>
      </xdr:nvCxnSpPr>
      <xdr:spPr>
        <a:xfrm>
          <a:off x="9639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261" name="楕円 260">
          <a:extLst>
            <a:ext uri="{FF2B5EF4-FFF2-40B4-BE49-F238E27FC236}">
              <a16:creationId xmlns:a16="http://schemas.microsoft.com/office/drawing/2014/main" id="{7ABD4B71-3499-47DC-8EED-D306750F14C5}"/>
            </a:ext>
          </a:extLst>
        </xdr:cNvPr>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38100</xdr:rowOff>
    </xdr:from>
    <xdr:to>
      <xdr:col>50</xdr:col>
      <xdr:colOff>114300</xdr:colOff>
      <xdr:row>86</xdr:row>
      <xdr:rowOff>38100</xdr:rowOff>
    </xdr:to>
    <xdr:cxnSp macro="">
      <xdr:nvCxnSpPr>
        <xdr:cNvPr id="262" name="直線コネクタ 261">
          <a:extLst>
            <a:ext uri="{FF2B5EF4-FFF2-40B4-BE49-F238E27FC236}">
              <a16:creationId xmlns:a16="http://schemas.microsoft.com/office/drawing/2014/main" id="{EF0387ED-24DF-4857-B23E-8AB2D7CA897C}"/>
            </a:ext>
          </a:extLst>
        </xdr:cNvPr>
        <xdr:cNvCxnSpPr/>
      </xdr:nvCxnSpPr>
      <xdr:spPr>
        <a:xfrm>
          <a:off x="875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162561</xdr:rowOff>
    </xdr:from>
    <xdr:to>
      <xdr:col>41</xdr:col>
      <xdr:colOff>101600</xdr:colOff>
      <xdr:row>86</xdr:row>
      <xdr:rowOff>92711</xdr:rowOff>
    </xdr:to>
    <xdr:sp macro="" textlink="">
      <xdr:nvSpPr>
        <xdr:cNvPr id="263" name="楕円 262">
          <a:extLst>
            <a:ext uri="{FF2B5EF4-FFF2-40B4-BE49-F238E27FC236}">
              <a16:creationId xmlns:a16="http://schemas.microsoft.com/office/drawing/2014/main" id="{6759A724-466C-4613-8D49-9C57CFCD6D59}"/>
            </a:ext>
          </a:extLst>
        </xdr:cNvPr>
        <xdr:cNvSpPr/>
      </xdr:nvSpPr>
      <xdr:spPr>
        <a:xfrm>
          <a:off x="7810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38100</xdr:rowOff>
    </xdr:from>
    <xdr:to>
      <xdr:col>45</xdr:col>
      <xdr:colOff>177800</xdr:colOff>
      <xdr:row>86</xdr:row>
      <xdr:rowOff>41911</xdr:rowOff>
    </xdr:to>
    <xdr:cxnSp macro="">
      <xdr:nvCxnSpPr>
        <xdr:cNvPr id="264" name="直線コネクタ 263">
          <a:extLst>
            <a:ext uri="{FF2B5EF4-FFF2-40B4-BE49-F238E27FC236}">
              <a16:creationId xmlns:a16="http://schemas.microsoft.com/office/drawing/2014/main" id="{1E003FB9-98D5-44DA-894D-839816C52E7A}"/>
            </a:ext>
          </a:extLst>
        </xdr:cNvPr>
        <xdr:cNvCxnSpPr/>
      </xdr:nvCxnSpPr>
      <xdr:spPr>
        <a:xfrm flipV="1">
          <a:off x="7861300" y="14782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162561</xdr:rowOff>
    </xdr:from>
    <xdr:to>
      <xdr:col>36</xdr:col>
      <xdr:colOff>165100</xdr:colOff>
      <xdr:row>86</xdr:row>
      <xdr:rowOff>92711</xdr:rowOff>
    </xdr:to>
    <xdr:sp macro="" textlink="">
      <xdr:nvSpPr>
        <xdr:cNvPr id="265" name="楕円 264">
          <a:extLst>
            <a:ext uri="{FF2B5EF4-FFF2-40B4-BE49-F238E27FC236}">
              <a16:creationId xmlns:a16="http://schemas.microsoft.com/office/drawing/2014/main" id="{593D2167-4DBC-4758-8514-1C92E49959C2}"/>
            </a:ext>
          </a:extLst>
        </xdr:cNvPr>
        <xdr:cNvSpPr/>
      </xdr:nvSpPr>
      <xdr:spPr>
        <a:xfrm>
          <a:off x="6921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41911</xdr:rowOff>
    </xdr:from>
    <xdr:to>
      <xdr:col>41</xdr:col>
      <xdr:colOff>50800</xdr:colOff>
      <xdr:row>86</xdr:row>
      <xdr:rowOff>41911</xdr:rowOff>
    </xdr:to>
    <xdr:cxnSp macro="">
      <xdr:nvCxnSpPr>
        <xdr:cNvPr id="266" name="直線コネクタ 265">
          <a:extLst>
            <a:ext uri="{FF2B5EF4-FFF2-40B4-BE49-F238E27FC236}">
              <a16:creationId xmlns:a16="http://schemas.microsoft.com/office/drawing/2014/main" id="{B2324A39-3A4D-477C-B690-5499B28D499A}"/>
            </a:ext>
          </a:extLst>
        </xdr:cNvPr>
        <xdr:cNvCxnSpPr/>
      </xdr:nvCxnSpPr>
      <xdr:spPr>
        <a:xfrm>
          <a:off x="6972300" y="147866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267" name="n_1aveValue【福祉施設】&#10;一人当たり面積">
          <a:extLst>
            <a:ext uri="{FF2B5EF4-FFF2-40B4-BE49-F238E27FC236}">
              <a16:creationId xmlns:a16="http://schemas.microsoft.com/office/drawing/2014/main" id="{A1853F4C-1AAF-4FA0-91EB-B6F8F6F1DAE5}"/>
            </a:ext>
          </a:extLst>
        </xdr:cNvPr>
        <xdr:cNvSpPr txBox="1"/>
      </xdr:nvSpPr>
      <xdr:spPr>
        <a:xfrm>
          <a:off x="93917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268" name="n_2aveValue【福祉施設】&#10;一人当たり面積">
          <a:extLst>
            <a:ext uri="{FF2B5EF4-FFF2-40B4-BE49-F238E27FC236}">
              <a16:creationId xmlns:a16="http://schemas.microsoft.com/office/drawing/2014/main" id="{B7E10E7F-645C-458E-BBA9-E80D5EFBA131}"/>
            </a:ext>
          </a:extLst>
        </xdr:cNvPr>
        <xdr:cNvSpPr txBox="1"/>
      </xdr:nvSpPr>
      <xdr:spPr>
        <a:xfrm>
          <a:off x="8515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269" name="n_3aveValue【福祉施設】&#10;一人当たり面積">
          <a:extLst>
            <a:ext uri="{FF2B5EF4-FFF2-40B4-BE49-F238E27FC236}">
              <a16:creationId xmlns:a16="http://schemas.microsoft.com/office/drawing/2014/main" id="{CD51FDC8-4FFA-4048-9BB5-1BDACD3A5261}"/>
            </a:ext>
          </a:extLst>
        </xdr:cNvPr>
        <xdr:cNvSpPr txBox="1"/>
      </xdr:nvSpPr>
      <xdr:spPr>
        <a:xfrm>
          <a:off x="7626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270" name="n_4aveValue【福祉施設】&#10;一人当たり面積">
          <a:extLst>
            <a:ext uri="{FF2B5EF4-FFF2-40B4-BE49-F238E27FC236}">
              <a16:creationId xmlns:a16="http://schemas.microsoft.com/office/drawing/2014/main" id="{4FE644E5-CDD5-4AAC-87E3-98EB34160EEA}"/>
            </a:ext>
          </a:extLst>
        </xdr:cNvPr>
        <xdr:cNvSpPr txBox="1"/>
      </xdr:nvSpPr>
      <xdr:spPr>
        <a:xfrm>
          <a:off x="6737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80027</xdr:rowOff>
    </xdr:from>
    <xdr:ext cx="469744" cy="259045"/>
    <xdr:sp macro="" textlink="">
      <xdr:nvSpPr>
        <xdr:cNvPr id="271" name="n_1mainValue【福祉施設】&#10;一人当たり面積">
          <a:extLst>
            <a:ext uri="{FF2B5EF4-FFF2-40B4-BE49-F238E27FC236}">
              <a16:creationId xmlns:a16="http://schemas.microsoft.com/office/drawing/2014/main" id="{821C1B07-649C-4857-9151-64E661ADD5C8}"/>
            </a:ext>
          </a:extLst>
        </xdr:cNvPr>
        <xdr:cNvSpPr txBox="1"/>
      </xdr:nvSpPr>
      <xdr:spPr>
        <a:xfrm>
          <a:off x="9391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macro="" textlink="">
      <xdr:nvSpPr>
        <xdr:cNvPr id="272" name="n_2mainValue【福祉施設】&#10;一人当たり面積">
          <a:extLst>
            <a:ext uri="{FF2B5EF4-FFF2-40B4-BE49-F238E27FC236}">
              <a16:creationId xmlns:a16="http://schemas.microsoft.com/office/drawing/2014/main" id="{44BDA2BF-9977-4B06-80BC-04B26094FB06}"/>
            </a:ext>
          </a:extLst>
        </xdr:cNvPr>
        <xdr:cNvSpPr txBox="1"/>
      </xdr:nvSpPr>
      <xdr:spPr>
        <a:xfrm>
          <a:off x="851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83838</xdr:rowOff>
    </xdr:from>
    <xdr:ext cx="469744" cy="259045"/>
    <xdr:sp macro="" textlink="">
      <xdr:nvSpPr>
        <xdr:cNvPr id="273" name="n_3mainValue【福祉施設】&#10;一人当たり面積">
          <a:extLst>
            <a:ext uri="{FF2B5EF4-FFF2-40B4-BE49-F238E27FC236}">
              <a16:creationId xmlns:a16="http://schemas.microsoft.com/office/drawing/2014/main" id="{FF405D4C-42D7-4A4D-890B-436117CA89E5}"/>
            </a:ext>
          </a:extLst>
        </xdr:cNvPr>
        <xdr:cNvSpPr txBox="1"/>
      </xdr:nvSpPr>
      <xdr:spPr>
        <a:xfrm>
          <a:off x="76264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83838</xdr:rowOff>
    </xdr:from>
    <xdr:ext cx="469744" cy="259045"/>
    <xdr:sp macro="" textlink="">
      <xdr:nvSpPr>
        <xdr:cNvPr id="274" name="n_4mainValue【福祉施設】&#10;一人当たり面積">
          <a:extLst>
            <a:ext uri="{FF2B5EF4-FFF2-40B4-BE49-F238E27FC236}">
              <a16:creationId xmlns:a16="http://schemas.microsoft.com/office/drawing/2014/main" id="{700F39BD-6013-493D-8684-59F7F499FCC2}"/>
            </a:ext>
          </a:extLst>
        </xdr:cNvPr>
        <xdr:cNvSpPr txBox="1"/>
      </xdr:nvSpPr>
      <xdr:spPr>
        <a:xfrm>
          <a:off x="67374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6C25868C-F6EB-4484-BBBB-1AADF3C6BC6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EC4784DD-2667-45B9-A25B-6EA74674293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87389F07-9E8F-49B7-8207-A7DDDBEB947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24720050-C2F3-4EBF-B950-0535C3C6C70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A4094BAF-0112-4073-8A9C-0729FA9CE29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2A69AB81-1C99-460E-B4A9-C0AF3E318BB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86CE17A0-112C-45CD-9BC2-CE8215CE528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A366CE3A-5A35-4352-9BAD-F8D645DE23D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3" name="テキスト ボックス 282">
          <a:extLst>
            <a:ext uri="{FF2B5EF4-FFF2-40B4-BE49-F238E27FC236}">
              <a16:creationId xmlns:a16="http://schemas.microsoft.com/office/drawing/2014/main" id="{899268C4-BFA8-48C2-9485-C14D419454B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4" name="直線コネクタ 283">
          <a:extLst>
            <a:ext uri="{FF2B5EF4-FFF2-40B4-BE49-F238E27FC236}">
              <a16:creationId xmlns:a16="http://schemas.microsoft.com/office/drawing/2014/main" id="{B3374C3B-B5C1-44CE-ABC3-11D803DCDB0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5" name="テキスト ボックス 284">
          <a:extLst>
            <a:ext uri="{FF2B5EF4-FFF2-40B4-BE49-F238E27FC236}">
              <a16:creationId xmlns:a16="http://schemas.microsoft.com/office/drawing/2014/main" id="{10D9D4ED-CFCE-4D74-A81D-14F45BB878E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6" name="直線コネクタ 285">
          <a:extLst>
            <a:ext uri="{FF2B5EF4-FFF2-40B4-BE49-F238E27FC236}">
              <a16:creationId xmlns:a16="http://schemas.microsoft.com/office/drawing/2014/main" id="{B0CF5BED-E6AD-46E3-B7CC-439BDE43649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7" name="テキスト ボックス 286">
          <a:extLst>
            <a:ext uri="{FF2B5EF4-FFF2-40B4-BE49-F238E27FC236}">
              <a16:creationId xmlns:a16="http://schemas.microsoft.com/office/drawing/2014/main" id="{C638A400-9531-494A-BC9E-D616C621301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8" name="直線コネクタ 287">
          <a:extLst>
            <a:ext uri="{FF2B5EF4-FFF2-40B4-BE49-F238E27FC236}">
              <a16:creationId xmlns:a16="http://schemas.microsoft.com/office/drawing/2014/main" id="{22F0E594-AFE6-485F-B08F-52069CD5259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89" name="テキスト ボックス 288">
          <a:extLst>
            <a:ext uri="{FF2B5EF4-FFF2-40B4-BE49-F238E27FC236}">
              <a16:creationId xmlns:a16="http://schemas.microsoft.com/office/drawing/2014/main" id="{992E8F86-FB78-4C86-AD6B-270BE2383C2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0" name="直線コネクタ 289">
          <a:extLst>
            <a:ext uri="{FF2B5EF4-FFF2-40B4-BE49-F238E27FC236}">
              <a16:creationId xmlns:a16="http://schemas.microsoft.com/office/drawing/2014/main" id="{7BDAADF4-3CC1-42A9-8600-25327D757C5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1" name="テキスト ボックス 290">
          <a:extLst>
            <a:ext uri="{FF2B5EF4-FFF2-40B4-BE49-F238E27FC236}">
              <a16:creationId xmlns:a16="http://schemas.microsoft.com/office/drawing/2014/main" id="{7D5B4562-5AD0-44E3-9377-9871DE3D248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2" name="直線コネクタ 291">
          <a:extLst>
            <a:ext uri="{FF2B5EF4-FFF2-40B4-BE49-F238E27FC236}">
              <a16:creationId xmlns:a16="http://schemas.microsoft.com/office/drawing/2014/main" id="{616DE8B1-E814-4F0D-B7CA-6062875D5643}"/>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3" name="テキスト ボックス 292">
          <a:extLst>
            <a:ext uri="{FF2B5EF4-FFF2-40B4-BE49-F238E27FC236}">
              <a16:creationId xmlns:a16="http://schemas.microsoft.com/office/drawing/2014/main" id="{3C8783F2-5048-45A3-9A31-51CAFF6AC15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4" name="直線コネクタ 293">
          <a:extLst>
            <a:ext uri="{FF2B5EF4-FFF2-40B4-BE49-F238E27FC236}">
              <a16:creationId xmlns:a16="http://schemas.microsoft.com/office/drawing/2014/main" id="{3FB42744-5EE9-4DE4-A0CE-7DD96CADF0C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5" name="テキスト ボックス 294">
          <a:extLst>
            <a:ext uri="{FF2B5EF4-FFF2-40B4-BE49-F238E27FC236}">
              <a16:creationId xmlns:a16="http://schemas.microsoft.com/office/drawing/2014/main" id="{BBEFCD5D-EB13-445F-842B-5CB0BF5C66FC}"/>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6" name="直線コネクタ 295">
          <a:extLst>
            <a:ext uri="{FF2B5EF4-FFF2-40B4-BE49-F238E27FC236}">
              <a16:creationId xmlns:a16="http://schemas.microsoft.com/office/drawing/2014/main" id="{3E952375-A9E7-4D6A-AA5E-9E16570223A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7" name="テキスト ボックス 296">
          <a:extLst>
            <a:ext uri="{FF2B5EF4-FFF2-40B4-BE49-F238E27FC236}">
              <a16:creationId xmlns:a16="http://schemas.microsoft.com/office/drawing/2014/main" id="{A529D64C-B3B3-4A5E-9006-B102F621C7F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8" name="【市民会館】&#10;有形固定資産減価償却率グラフ枠">
          <a:extLst>
            <a:ext uri="{FF2B5EF4-FFF2-40B4-BE49-F238E27FC236}">
              <a16:creationId xmlns:a16="http://schemas.microsoft.com/office/drawing/2014/main" id="{D0F20FEB-7919-465A-944B-A2A91D6AD59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299" name="直線コネクタ 298">
          <a:extLst>
            <a:ext uri="{FF2B5EF4-FFF2-40B4-BE49-F238E27FC236}">
              <a16:creationId xmlns:a16="http://schemas.microsoft.com/office/drawing/2014/main" id="{7EFF28C0-89BB-4657-BB7D-F888E82DF7F6}"/>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0" name="【市民会館】&#10;有形固定資産減価償却率最小値テキスト">
          <a:extLst>
            <a:ext uri="{FF2B5EF4-FFF2-40B4-BE49-F238E27FC236}">
              <a16:creationId xmlns:a16="http://schemas.microsoft.com/office/drawing/2014/main" id="{BF474DD8-6185-42DD-BEC0-32D5A3C15833}"/>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1" name="直線コネクタ 300">
          <a:extLst>
            <a:ext uri="{FF2B5EF4-FFF2-40B4-BE49-F238E27FC236}">
              <a16:creationId xmlns:a16="http://schemas.microsoft.com/office/drawing/2014/main" id="{C5EEECF9-4197-489A-B50F-8DDD47E03E19}"/>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2" name="【市民会館】&#10;有形固定資産減価償却率最大値テキスト">
          <a:extLst>
            <a:ext uri="{FF2B5EF4-FFF2-40B4-BE49-F238E27FC236}">
              <a16:creationId xmlns:a16="http://schemas.microsoft.com/office/drawing/2014/main" id="{0B088DC1-B99E-448B-94AE-E4E53A70AAEB}"/>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3" name="直線コネクタ 302">
          <a:extLst>
            <a:ext uri="{FF2B5EF4-FFF2-40B4-BE49-F238E27FC236}">
              <a16:creationId xmlns:a16="http://schemas.microsoft.com/office/drawing/2014/main" id="{BBF656CA-F5AE-4EFF-9E75-4CDC67DE5F85}"/>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304" name="【市民会館】&#10;有形固定資産減価償却率平均値テキスト">
          <a:extLst>
            <a:ext uri="{FF2B5EF4-FFF2-40B4-BE49-F238E27FC236}">
              <a16:creationId xmlns:a16="http://schemas.microsoft.com/office/drawing/2014/main" id="{78F05361-E053-4A15-974B-D50556B561B7}"/>
            </a:ext>
          </a:extLst>
        </xdr:cNvPr>
        <xdr:cNvSpPr txBox="1"/>
      </xdr:nvSpPr>
      <xdr:spPr>
        <a:xfrm>
          <a:off x="4673600" y="1774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5" name="フローチャート: 判断 304">
          <a:extLst>
            <a:ext uri="{FF2B5EF4-FFF2-40B4-BE49-F238E27FC236}">
              <a16:creationId xmlns:a16="http://schemas.microsoft.com/office/drawing/2014/main" id="{0EDE0C3E-58AE-4104-BA7E-651B25B26E10}"/>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6" name="フローチャート: 判断 305">
          <a:extLst>
            <a:ext uri="{FF2B5EF4-FFF2-40B4-BE49-F238E27FC236}">
              <a16:creationId xmlns:a16="http://schemas.microsoft.com/office/drawing/2014/main" id="{3BC26B4E-7E7A-4156-9DF1-B4F5D4B7C600}"/>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07" name="フローチャート: 判断 306">
          <a:extLst>
            <a:ext uri="{FF2B5EF4-FFF2-40B4-BE49-F238E27FC236}">
              <a16:creationId xmlns:a16="http://schemas.microsoft.com/office/drawing/2014/main" id="{E459CF9E-0147-4182-B575-0DDC486547D3}"/>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08" name="フローチャート: 判断 307">
          <a:extLst>
            <a:ext uri="{FF2B5EF4-FFF2-40B4-BE49-F238E27FC236}">
              <a16:creationId xmlns:a16="http://schemas.microsoft.com/office/drawing/2014/main" id="{151EA805-14DE-4883-9DC6-2DD5BAAD0FAB}"/>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09" name="フローチャート: 判断 308">
          <a:extLst>
            <a:ext uri="{FF2B5EF4-FFF2-40B4-BE49-F238E27FC236}">
              <a16:creationId xmlns:a16="http://schemas.microsoft.com/office/drawing/2014/main" id="{56EB8AB1-DA95-48AB-B9A5-5B888744B860}"/>
            </a:ext>
          </a:extLst>
        </xdr:cNvPr>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C80E882B-8CF5-4D31-BE97-97A6BE5D324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A2EF5B92-F93B-4954-831A-F402D2EF7B0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19D24CA3-C7B0-4CA6-A288-8C14E31EE9D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C1B43A2A-9034-4AA3-8944-0E3A834FB67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7B90F912-79C6-4038-8842-FFCAFEFA925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168275</xdr:rowOff>
    </xdr:from>
    <xdr:to>
      <xdr:col>24</xdr:col>
      <xdr:colOff>114300</xdr:colOff>
      <xdr:row>107</xdr:row>
      <xdr:rowOff>98425</xdr:rowOff>
    </xdr:to>
    <xdr:sp macro="" textlink="">
      <xdr:nvSpPr>
        <xdr:cNvPr id="315" name="楕円 314">
          <a:extLst>
            <a:ext uri="{FF2B5EF4-FFF2-40B4-BE49-F238E27FC236}">
              <a16:creationId xmlns:a16="http://schemas.microsoft.com/office/drawing/2014/main" id="{0834CE21-D255-4FAC-9BC7-BEADF5C3782A}"/>
            </a:ext>
          </a:extLst>
        </xdr:cNvPr>
        <xdr:cNvSpPr/>
      </xdr:nvSpPr>
      <xdr:spPr>
        <a:xfrm>
          <a:off x="45847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83202</xdr:rowOff>
    </xdr:from>
    <xdr:ext cx="405111" cy="259045"/>
    <xdr:sp macro="" textlink="">
      <xdr:nvSpPr>
        <xdr:cNvPr id="316" name="【市民会館】&#10;有形固定資産減価償却率該当値テキスト">
          <a:extLst>
            <a:ext uri="{FF2B5EF4-FFF2-40B4-BE49-F238E27FC236}">
              <a16:creationId xmlns:a16="http://schemas.microsoft.com/office/drawing/2014/main" id="{8EB48323-C56C-43AB-B590-FE3418D55127}"/>
            </a:ext>
          </a:extLst>
        </xdr:cNvPr>
        <xdr:cNvSpPr txBox="1"/>
      </xdr:nvSpPr>
      <xdr:spPr>
        <a:xfrm>
          <a:off x="4673600" y="1825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151130</xdr:rowOff>
    </xdr:from>
    <xdr:to>
      <xdr:col>20</xdr:col>
      <xdr:colOff>38100</xdr:colOff>
      <xdr:row>107</xdr:row>
      <xdr:rowOff>81280</xdr:rowOff>
    </xdr:to>
    <xdr:sp macro="" textlink="">
      <xdr:nvSpPr>
        <xdr:cNvPr id="317" name="楕円 316">
          <a:extLst>
            <a:ext uri="{FF2B5EF4-FFF2-40B4-BE49-F238E27FC236}">
              <a16:creationId xmlns:a16="http://schemas.microsoft.com/office/drawing/2014/main" id="{FFCAE545-5099-4807-A27E-6F670AB36585}"/>
            </a:ext>
          </a:extLst>
        </xdr:cNvPr>
        <xdr:cNvSpPr/>
      </xdr:nvSpPr>
      <xdr:spPr>
        <a:xfrm>
          <a:off x="3746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30480</xdr:rowOff>
    </xdr:from>
    <xdr:to>
      <xdr:col>24</xdr:col>
      <xdr:colOff>63500</xdr:colOff>
      <xdr:row>107</xdr:row>
      <xdr:rowOff>47625</xdr:rowOff>
    </xdr:to>
    <xdr:cxnSp macro="">
      <xdr:nvCxnSpPr>
        <xdr:cNvPr id="318" name="直線コネクタ 317">
          <a:extLst>
            <a:ext uri="{FF2B5EF4-FFF2-40B4-BE49-F238E27FC236}">
              <a16:creationId xmlns:a16="http://schemas.microsoft.com/office/drawing/2014/main" id="{DE817838-90A6-42EA-B8BF-B654F7BCF40F}"/>
            </a:ext>
          </a:extLst>
        </xdr:cNvPr>
        <xdr:cNvCxnSpPr/>
      </xdr:nvCxnSpPr>
      <xdr:spPr>
        <a:xfrm>
          <a:off x="3797300" y="183756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120650</xdr:rowOff>
    </xdr:from>
    <xdr:to>
      <xdr:col>15</xdr:col>
      <xdr:colOff>101600</xdr:colOff>
      <xdr:row>107</xdr:row>
      <xdr:rowOff>50800</xdr:rowOff>
    </xdr:to>
    <xdr:sp macro="" textlink="">
      <xdr:nvSpPr>
        <xdr:cNvPr id="319" name="楕円 318">
          <a:extLst>
            <a:ext uri="{FF2B5EF4-FFF2-40B4-BE49-F238E27FC236}">
              <a16:creationId xmlns:a16="http://schemas.microsoft.com/office/drawing/2014/main" id="{5172997F-8356-42B1-A26D-FFF9DA2C6637}"/>
            </a:ext>
          </a:extLst>
        </xdr:cNvPr>
        <xdr:cNvSpPr/>
      </xdr:nvSpPr>
      <xdr:spPr>
        <a:xfrm>
          <a:off x="2857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0</xdr:rowOff>
    </xdr:from>
    <xdr:to>
      <xdr:col>19</xdr:col>
      <xdr:colOff>177800</xdr:colOff>
      <xdr:row>107</xdr:row>
      <xdr:rowOff>30480</xdr:rowOff>
    </xdr:to>
    <xdr:cxnSp macro="">
      <xdr:nvCxnSpPr>
        <xdr:cNvPr id="320" name="直線コネクタ 319">
          <a:extLst>
            <a:ext uri="{FF2B5EF4-FFF2-40B4-BE49-F238E27FC236}">
              <a16:creationId xmlns:a16="http://schemas.microsoft.com/office/drawing/2014/main" id="{928B8F7A-1389-44E3-A812-C6F9651063E5}"/>
            </a:ext>
          </a:extLst>
        </xdr:cNvPr>
        <xdr:cNvCxnSpPr/>
      </xdr:nvCxnSpPr>
      <xdr:spPr>
        <a:xfrm>
          <a:off x="2908300" y="183451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88264</xdr:rowOff>
    </xdr:from>
    <xdr:to>
      <xdr:col>10</xdr:col>
      <xdr:colOff>165100</xdr:colOff>
      <xdr:row>107</xdr:row>
      <xdr:rowOff>18414</xdr:rowOff>
    </xdr:to>
    <xdr:sp macro="" textlink="">
      <xdr:nvSpPr>
        <xdr:cNvPr id="321" name="楕円 320">
          <a:extLst>
            <a:ext uri="{FF2B5EF4-FFF2-40B4-BE49-F238E27FC236}">
              <a16:creationId xmlns:a16="http://schemas.microsoft.com/office/drawing/2014/main" id="{6FEBCBB1-81B3-4211-9EF5-D0692ED6D15D}"/>
            </a:ext>
          </a:extLst>
        </xdr:cNvPr>
        <xdr:cNvSpPr/>
      </xdr:nvSpPr>
      <xdr:spPr>
        <a:xfrm>
          <a:off x="1968500" y="182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139064</xdr:rowOff>
    </xdr:from>
    <xdr:to>
      <xdr:col>15</xdr:col>
      <xdr:colOff>50800</xdr:colOff>
      <xdr:row>107</xdr:row>
      <xdr:rowOff>0</xdr:rowOff>
    </xdr:to>
    <xdr:cxnSp macro="">
      <xdr:nvCxnSpPr>
        <xdr:cNvPr id="322" name="直線コネクタ 321">
          <a:extLst>
            <a:ext uri="{FF2B5EF4-FFF2-40B4-BE49-F238E27FC236}">
              <a16:creationId xmlns:a16="http://schemas.microsoft.com/office/drawing/2014/main" id="{A007347A-6459-43A7-B40D-5776DAE35787}"/>
            </a:ext>
          </a:extLst>
        </xdr:cNvPr>
        <xdr:cNvCxnSpPr/>
      </xdr:nvCxnSpPr>
      <xdr:spPr>
        <a:xfrm>
          <a:off x="2019300" y="183127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55880</xdr:rowOff>
    </xdr:from>
    <xdr:to>
      <xdr:col>6</xdr:col>
      <xdr:colOff>38100</xdr:colOff>
      <xdr:row>106</xdr:row>
      <xdr:rowOff>157480</xdr:rowOff>
    </xdr:to>
    <xdr:sp macro="" textlink="">
      <xdr:nvSpPr>
        <xdr:cNvPr id="323" name="楕円 322">
          <a:extLst>
            <a:ext uri="{FF2B5EF4-FFF2-40B4-BE49-F238E27FC236}">
              <a16:creationId xmlns:a16="http://schemas.microsoft.com/office/drawing/2014/main" id="{B2FC4840-511B-407E-B33C-A6351838086E}"/>
            </a:ext>
          </a:extLst>
        </xdr:cNvPr>
        <xdr:cNvSpPr/>
      </xdr:nvSpPr>
      <xdr:spPr>
        <a:xfrm>
          <a:off x="1079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106680</xdr:rowOff>
    </xdr:from>
    <xdr:to>
      <xdr:col>10</xdr:col>
      <xdr:colOff>114300</xdr:colOff>
      <xdr:row>106</xdr:row>
      <xdr:rowOff>139064</xdr:rowOff>
    </xdr:to>
    <xdr:cxnSp macro="">
      <xdr:nvCxnSpPr>
        <xdr:cNvPr id="324" name="直線コネクタ 323">
          <a:extLst>
            <a:ext uri="{FF2B5EF4-FFF2-40B4-BE49-F238E27FC236}">
              <a16:creationId xmlns:a16="http://schemas.microsoft.com/office/drawing/2014/main" id="{507E3670-3EC3-4DC4-A8DF-647378D753DB}"/>
            </a:ext>
          </a:extLst>
        </xdr:cNvPr>
        <xdr:cNvCxnSpPr/>
      </xdr:nvCxnSpPr>
      <xdr:spPr>
        <a:xfrm>
          <a:off x="1130300" y="182803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325" name="n_1aveValue【市民会館】&#10;有形固定資産減価償却率">
          <a:extLst>
            <a:ext uri="{FF2B5EF4-FFF2-40B4-BE49-F238E27FC236}">
              <a16:creationId xmlns:a16="http://schemas.microsoft.com/office/drawing/2014/main" id="{4B8A5359-AEB9-4CF5-941B-396124FC8F0D}"/>
            </a:ext>
          </a:extLst>
        </xdr:cNvPr>
        <xdr:cNvSpPr txBox="1"/>
      </xdr:nvSpPr>
      <xdr:spPr>
        <a:xfrm>
          <a:off x="3582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326" name="n_2aveValue【市民会館】&#10;有形固定資産減価償却率">
          <a:extLst>
            <a:ext uri="{FF2B5EF4-FFF2-40B4-BE49-F238E27FC236}">
              <a16:creationId xmlns:a16="http://schemas.microsoft.com/office/drawing/2014/main" id="{2A58DEB6-0330-4F22-A9FB-652CC1E8FD3E}"/>
            </a:ext>
          </a:extLst>
        </xdr:cNvPr>
        <xdr:cNvSpPr txBox="1"/>
      </xdr:nvSpPr>
      <xdr:spPr>
        <a:xfrm>
          <a:off x="2705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327" name="n_3aveValue【市民会館】&#10;有形固定資産減価償却率">
          <a:extLst>
            <a:ext uri="{FF2B5EF4-FFF2-40B4-BE49-F238E27FC236}">
              <a16:creationId xmlns:a16="http://schemas.microsoft.com/office/drawing/2014/main" id="{A91FD46F-1F2B-4E2F-9A7F-D0A6EF0E1EFA}"/>
            </a:ext>
          </a:extLst>
        </xdr:cNvPr>
        <xdr:cNvSpPr txBox="1"/>
      </xdr:nvSpPr>
      <xdr:spPr>
        <a:xfrm>
          <a:off x="1816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328" name="n_4aveValue【市民会館】&#10;有形固定資産減価償却率">
          <a:extLst>
            <a:ext uri="{FF2B5EF4-FFF2-40B4-BE49-F238E27FC236}">
              <a16:creationId xmlns:a16="http://schemas.microsoft.com/office/drawing/2014/main" id="{A1DCC6EE-4126-406D-B351-DA1B59150AFF}"/>
            </a:ext>
          </a:extLst>
        </xdr:cNvPr>
        <xdr:cNvSpPr txBox="1"/>
      </xdr:nvSpPr>
      <xdr:spPr>
        <a:xfrm>
          <a:off x="927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72407</xdr:rowOff>
    </xdr:from>
    <xdr:ext cx="405111" cy="259045"/>
    <xdr:sp macro="" textlink="">
      <xdr:nvSpPr>
        <xdr:cNvPr id="329" name="n_1mainValue【市民会館】&#10;有形固定資産減価償却率">
          <a:extLst>
            <a:ext uri="{FF2B5EF4-FFF2-40B4-BE49-F238E27FC236}">
              <a16:creationId xmlns:a16="http://schemas.microsoft.com/office/drawing/2014/main" id="{904D9B9E-6A7D-4FFA-820A-2724EA62474C}"/>
            </a:ext>
          </a:extLst>
        </xdr:cNvPr>
        <xdr:cNvSpPr txBox="1"/>
      </xdr:nvSpPr>
      <xdr:spPr>
        <a:xfrm>
          <a:off x="3582044"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41927</xdr:rowOff>
    </xdr:from>
    <xdr:ext cx="405111" cy="259045"/>
    <xdr:sp macro="" textlink="">
      <xdr:nvSpPr>
        <xdr:cNvPr id="330" name="n_2mainValue【市民会館】&#10;有形固定資産減価償却率">
          <a:extLst>
            <a:ext uri="{FF2B5EF4-FFF2-40B4-BE49-F238E27FC236}">
              <a16:creationId xmlns:a16="http://schemas.microsoft.com/office/drawing/2014/main" id="{4D80EDFA-6072-4D80-9EEB-65A5F3BEA874}"/>
            </a:ext>
          </a:extLst>
        </xdr:cNvPr>
        <xdr:cNvSpPr txBox="1"/>
      </xdr:nvSpPr>
      <xdr:spPr>
        <a:xfrm>
          <a:off x="2705744" y="183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9541</xdr:rowOff>
    </xdr:from>
    <xdr:ext cx="405111" cy="259045"/>
    <xdr:sp macro="" textlink="">
      <xdr:nvSpPr>
        <xdr:cNvPr id="331" name="n_3mainValue【市民会館】&#10;有形固定資産減価償却率">
          <a:extLst>
            <a:ext uri="{FF2B5EF4-FFF2-40B4-BE49-F238E27FC236}">
              <a16:creationId xmlns:a16="http://schemas.microsoft.com/office/drawing/2014/main" id="{DBFAD2F5-5CEE-488C-AFB5-F40D951CEBC7}"/>
            </a:ext>
          </a:extLst>
        </xdr:cNvPr>
        <xdr:cNvSpPr txBox="1"/>
      </xdr:nvSpPr>
      <xdr:spPr>
        <a:xfrm>
          <a:off x="1816744" y="1835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148607</xdr:rowOff>
    </xdr:from>
    <xdr:ext cx="405111" cy="259045"/>
    <xdr:sp macro="" textlink="">
      <xdr:nvSpPr>
        <xdr:cNvPr id="332" name="n_4mainValue【市民会館】&#10;有形固定資産減価償却率">
          <a:extLst>
            <a:ext uri="{FF2B5EF4-FFF2-40B4-BE49-F238E27FC236}">
              <a16:creationId xmlns:a16="http://schemas.microsoft.com/office/drawing/2014/main" id="{39B29E4D-F7CD-4B5C-A782-139CBC1B3DE3}"/>
            </a:ext>
          </a:extLst>
        </xdr:cNvPr>
        <xdr:cNvSpPr txBox="1"/>
      </xdr:nvSpPr>
      <xdr:spPr>
        <a:xfrm>
          <a:off x="92774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3" name="正方形/長方形 332">
          <a:extLst>
            <a:ext uri="{FF2B5EF4-FFF2-40B4-BE49-F238E27FC236}">
              <a16:creationId xmlns:a16="http://schemas.microsoft.com/office/drawing/2014/main" id="{C76404BF-81F7-4E42-B791-05073D20D38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4" name="正方形/長方形 333">
          <a:extLst>
            <a:ext uri="{FF2B5EF4-FFF2-40B4-BE49-F238E27FC236}">
              <a16:creationId xmlns:a16="http://schemas.microsoft.com/office/drawing/2014/main" id="{19C278A6-F8C3-40B5-8C55-C44738DA57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5" name="正方形/長方形 334">
          <a:extLst>
            <a:ext uri="{FF2B5EF4-FFF2-40B4-BE49-F238E27FC236}">
              <a16:creationId xmlns:a16="http://schemas.microsoft.com/office/drawing/2014/main" id="{774962AD-151E-4186-8FB4-0F1FCD55499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6" name="正方形/長方形 335">
          <a:extLst>
            <a:ext uri="{FF2B5EF4-FFF2-40B4-BE49-F238E27FC236}">
              <a16:creationId xmlns:a16="http://schemas.microsoft.com/office/drawing/2014/main" id="{66F25ECC-EA79-4706-9FC0-BF56524AB4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7" name="正方形/長方形 336">
          <a:extLst>
            <a:ext uri="{FF2B5EF4-FFF2-40B4-BE49-F238E27FC236}">
              <a16:creationId xmlns:a16="http://schemas.microsoft.com/office/drawing/2014/main" id="{3631C5E7-7BD4-4F10-A76D-652B9B33CD7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8" name="正方形/長方形 337">
          <a:extLst>
            <a:ext uri="{FF2B5EF4-FFF2-40B4-BE49-F238E27FC236}">
              <a16:creationId xmlns:a16="http://schemas.microsoft.com/office/drawing/2014/main" id="{DBD631A0-8AA0-438B-9A54-09B59ED4F23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9" name="正方形/長方形 338">
          <a:extLst>
            <a:ext uri="{FF2B5EF4-FFF2-40B4-BE49-F238E27FC236}">
              <a16:creationId xmlns:a16="http://schemas.microsoft.com/office/drawing/2014/main" id="{3603C22A-9D3F-45F5-96A3-19FA4FEA542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558AB991-F7D2-4FD4-BE7B-0D863F2E8C0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1" name="テキスト ボックス 340">
          <a:extLst>
            <a:ext uri="{FF2B5EF4-FFF2-40B4-BE49-F238E27FC236}">
              <a16:creationId xmlns:a16="http://schemas.microsoft.com/office/drawing/2014/main" id="{09FB594B-01A4-44A4-A1E6-3F5EE679B5C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2" name="直線コネクタ 341">
          <a:extLst>
            <a:ext uri="{FF2B5EF4-FFF2-40B4-BE49-F238E27FC236}">
              <a16:creationId xmlns:a16="http://schemas.microsoft.com/office/drawing/2014/main" id="{1488E275-C5C4-4098-A138-8E1004E229D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3" name="直線コネクタ 342">
          <a:extLst>
            <a:ext uri="{FF2B5EF4-FFF2-40B4-BE49-F238E27FC236}">
              <a16:creationId xmlns:a16="http://schemas.microsoft.com/office/drawing/2014/main" id="{EB6875F8-73EA-4521-B73B-FDB15B9ABD2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4" name="テキスト ボックス 343">
          <a:extLst>
            <a:ext uri="{FF2B5EF4-FFF2-40B4-BE49-F238E27FC236}">
              <a16:creationId xmlns:a16="http://schemas.microsoft.com/office/drawing/2014/main" id="{B376CFCF-B1D7-404A-A415-4BCF09E6887E}"/>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5" name="直線コネクタ 344">
          <a:extLst>
            <a:ext uri="{FF2B5EF4-FFF2-40B4-BE49-F238E27FC236}">
              <a16:creationId xmlns:a16="http://schemas.microsoft.com/office/drawing/2014/main" id="{9F1898E4-344C-482B-8CE2-A922AF16A87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6" name="テキスト ボックス 345">
          <a:extLst>
            <a:ext uri="{FF2B5EF4-FFF2-40B4-BE49-F238E27FC236}">
              <a16:creationId xmlns:a16="http://schemas.microsoft.com/office/drawing/2014/main" id="{77A24315-FA39-4CF3-83B7-FD3B139F905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7" name="直線コネクタ 346">
          <a:extLst>
            <a:ext uri="{FF2B5EF4-FFF2-40B4-BE49-F238E27FC236}">
              <a16:creationId xmlns:a16="http://schemas.microsoft.com/office/drawing/2014/main" id="{842681F3-E6C1-489A-B1F8-7EB18ECE708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8" name="テキスト ボックス 347">
          <a:extLst>
            <a:ext uri="{FF2B5EF4-FFF2-40B4-BE49-F238E27FC236}">
              <a16:creationId xmlns:a16="http://schemas.microsoft.com/office/drawing/2014/main" id="{0C4FF24A-D81C-4E93-BDC5-C8693BC458E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9" name="直線コネクタ 348">
          <a:extLst>
            <a:ext uri="{FF2B5EF4-FFF2-40B4-BE49-F238E27FC236}">
              <a16:creationId xmlns:a16="http://schemas.microsoft.com/office/drawing/2014/main" id="{210D729F-FC42-4CEF-B597-9CAD6535CA8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0" name="テキスト ボックス 349">
          <a:extLst>
            <a:ext uri="{FF2B5EF4-FFF2-40B4-BE49-F238E27FC236}">
              <a16:creationId xmlns:a16="http://schemas.microsoft.com/office/drawing/2014/main" id="{847165B0-E806-41AF-A7C7-817C1A260191}"/>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1" name="直線コネクタ 350">
          <a:extLst>
            <a:ext uri="{FF2B5EF4-FFF2-40B4-BE49-F238E27FC236}">
              <a16:creationId xmlns:a16="http://schemas.microsoft.com/office/drawing/2014/main" id="{57B2A568-0901-4626-B868-422A6CF4EEA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2" name="テキスト ボックス 351">
          <a:extLst>
            <a:ext uri="{FF2B5EF4-FFF2-40B4-BE49-F238E27FC236}">
              <a16:creationId xmlns:a16="http://schemas.microsoft.com/office/drawing/2014/main" id="{DCB909F6-48C7-4F7D-BA58-09A7EFCFD7A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7A23397A-EF67-44C1-91D9-13DF8F335CE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61E9F16B-2485-4388-9E80-EFADCC03BCB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5E5FC709-27A1-413B-B3DC-324F1586646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6" name="直線コネクタ 355">
          <a:extLst>
            <a:ext uri="{FF2B5EF4-FFF2-40B4-BE49-F238E27FC236}">
              <a16:creationId xmlns:a16="http://schemas.microsoft.com/office/drawing/2014/main" id="{5F3F4EE2-356B-4CA1-A94D-772621CB586C}"/>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7" name="【市民会館】&#10;一人当たり面積最小値テキスト">
          <a:extLst>
            <a:ext uri="{FF2B5EF4-FFF2-40B4-BE49-F238E27FC236}">
              <a16:creationId xmlns:a16="http://schemas.microsoft.com/office/drawing/2014/main" id="{F7657BFE-EEAB-4882-A353-B0E40CCB4919}"/>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58" name="直線コネクタ 357">
          <a:extLst>
            <a:ext uri="{FF2B5EF4-FFF2-40B4-BE49-F238E27FC236}">
              <a16:creationId xmlns:a16="http://schemas.microsoft.com/office/drawing/2014/main" id="{CEB6A83A-A28F-46ED-AB56-24C765F0762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59" name="【市民会館】&#10;一人当たり面積最大値テキスト">
          <a:extLst>
            <a:ext uri="{FF2B5EF4-FFF2-40B4-BE49-F238E27FC236}">
              <a16:creationId xmlns:a16="http://schemas.microsoft.com/office/drawing/2014/main" id="{B04C99DE-2131-4DF1-A0B1-5B49C9CA407D}"/>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0" name="直線コネクタ 359">
          <a:extLst>
            <a:ext uri="{FF2B5EF4-FFF2-40B4-BE49-F238E27FC236}">
              <a16:creationId xmlns:a16="http://schemas.microsoft.com/office/drawing/2014/main" id="{C94EBC09-2BEC-4460-AA9F-96CDFE88BC63}"/>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361" name="【市民会館】&#10;一人当たり面積平均値テキスト">
          <a:extLst>
            <a:ext uri="{FF2B5EF4-FFF2-40B4-BE49-F238E27FC236}">
              <a16:creationId xmlns:a16="http://schemas.microsoft.com/office/drawing/2014/main" id="{D0665140-D458-45E3-A68B-872430488025}"/>
            </a:ext>
          </a:extLst>
        </xdr:cNvPr>
        <xdr:cNvSpPr txBox="1"/>
      </xdr:nvSpPr>
      <xdr:spPr>
        <a:xfrm>
          <a:off x="10515600" y="1778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62" name="フローチャート: 判断 361">
          <a:extLst>
            <a:ext uri="{FF2B5EF4-FFF2-40B4-BE49-F238E27FC236}">
              <a16:creationId xmlns:a16="http://schemas.microsoft.com/office/drawing/2014/main" id="{C9C06995-E117-4E54-A694-10555BB11C79}"/>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63" name="フローチャート: 判断 362">
          <a:extLst>
            <a:ext uri="{FF2B5EF4-FFF2-40B4-BE49-F238E27FC236}">
              <a16:creationId xmlns:a16="http://schemas.microsoft.com/office/drawing/2014/main" id="{9A47082B-51A3-4053-BD01-237A3E1981CB}"/>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4" name="フローチャート: 判断 363">
          <a:extLst>
            <a:ext uri="{FF2B5EF4-FFF2-40B4-BE49-F238E27FC236}">
              <a16:creationId xmlns:a16="http://schemas.microsoft.com/office/drawing/2014/main" id="{729852A4-1878-4FBD-9EB8-58D92E19E597}"/>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365" name="フローチャート: 判断 364">
          <a:extLst>
            <a:ext uri="{FF2B5EF4-FFF2-40B4-BE49-F238E27FC236}">
              <a16:creationId xmlns:a16="http://schemas.microsoft.com/office/drawing/2014/main" id="{878B9470-0BE6-4742-97E8-61E8872824C5}"/>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366" name="フローチャート: 判断 365">
          <a:extLst>
            <a:ext uri="{FF2B5EF4-FFF2-40B4-BE49-F238E27FC236}">
              <a16:creationId xmlns:a16="http://schemas.microsoft.com/office/drawing/2014/main" id="{AE8D5C82-8472-4D59-B19D-E83A8193AE20}"/>
            </a:ext>
          </a:extLst>
        </xdr:cNvPr>
        <xdr:cNvSpPr/>
      </xdr:nvSpPr>
      <xdr:spPr>
        <a:xfrm>
          <a:off x="6921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C63F24CC-B4EC-425A-A4DE-E0C3F74463D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D4E98884-0A57-4ADF-B05A-60A054FA26C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39D97834-4DE8-47A3-A61F-293769F054D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3579EFB7-FD9A-4064-8D63-F6271D71008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34374645-0E99-458D-83E7-2E877DB5755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372" name="楕円 371">
          <a:extLst>
            <a:ext uri="{FF2B5EF4-FFF2-40B4-BE49-F238E27FC236}">
              <a16:creationId xmlns:a16="http://schemas.microsoft.com/office/drawing/2014/main" id="{96BB6DD2-16B9-4464-BFDC-F9B4E9265A3A}"/>
            </a:ext>
          </a:extLst>
        </xdr:cNvPr>
        <xdr:cNvSpPr/>
      </xdr:nvSpPr>
      <xdr:spPr>
        <a:xfrm>
          <a:off x="104267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7638</xdr:rowOff>
    </xdr:from>
    <xdr:ext cx="469744" cy="259045"/>
    <xdr:sp macro="" textlink="">
      <xdr:nvSpPr>
        <xdr:cNvPr id="373" name="【市民会館】&#10;一人当たり面積該当値テキスト">
          <a:extLst>
            <a:ext uri="{FF2B5EF4-FFF2-40B4-BE49-F238E27FC236}">
              <a16:creationId xmlns:a16="http://schemas.microsoft.com/office/drawing/2014/main" id="{5E22E2DB-4B0B-4B6F-A9E6-36A4A7825C6A}"/>
            </a:ext>
          </a:extLst>
        </xdr:cNvPr>
        <xdr:cNvSpPr txBox="1"/>
      </xdr:nvSpPr>
      <xdr:spPr>
        <a:xfrm>
          <a:off x="10515600" y="1800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44450</xdr:rowOff>
    </xdr:from>
    <xdr:to>
      <xdr:col>50</xdr:col>
      <xdr:colOff>165100</xdr:colOff>
      <xdr:row>105</xdr:row>
      <xdr:rowOff>146050</xdr:rowOff>
    </xdr:to>
    <xdr:sp macro="" textlink="">
      <xdr:nvSpPr>
        <xdr:cNvPr id="374" name="楕円 373">
          <a:extLst>
            <a:ext uri="{FF2B5EF4-FFF2-40B4-BE49-F238E27FC236}">
              <a16:creationId xmlns:a16="http://schemas.microsoft.com/office/drawing/2014/main" id="{98233D3C-3119-4635-B7B3-1091DB165FB7}"/>
            </a:ext>
          </a:extLst>
        </xdr:cNvPr>
        <xdr:cNvSpPr/>
      </xdr:nvSpPr>
      <xdr:spPr>
        <a:xfrm>
          <a:off x="9588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80011</xdr:rowOff>
    </xdr:from>
    <xdr:to>
      <xdr:col>55</xdr:col>
      <xdr:colOff>0</xdr:colOff>
      <xdr:row>105</xdr:row>
      <xdr:rowOff>95250</xdr:rowOff>
    </xdr:to>
    <xdr:cxnSp macro="">
      <xdr:nvCxnSpPr>
        <xdr:cNvPr id="375" name="直線コネクタ 374">
          <a:extLst>
            <a:ext uri="{FF2B5EF4-FFF2-40B4-BE49-F238E27FC236}">
              <a16:creationId xmlns:a16="http://schemas.microsoft.com/office/drawing/2014/main" id="{39D30F90-02DC-4EE5-A172-7E1E1418254E}"/>
            </a:ext>
          </a:extLst>
        </xdr:cNvPr>
        <xdr:cNvCxnSpPr/>
      </xdr:nvCxnSpPr>
      <xdr:spPr>
        <a:xfrm flipV="1">
          <a:off x="9639300" y="1808226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376" name="楕円 375">
          <a:extLst>
            <a:ext uri="{FF2B5EF4-FFF2-40B4-BE49-F238E27FC236}">
              <a16:creationId xmlns:a16="http://schemas.microsoft.com/office/drawing/2014/main" id="{4664D7F3-AE2F-4CE5-BAC1-74078BD32C6E}"/>
            </a:ext>
          </a:extLst>
        </xdr:cNvPr>
        <xdr:cNvSpPr/>
      </xdr:nvSpPr>
      <xdr:spPr>
        <a:xfrm>
          <a:off x="8699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95250</xdr:rowOff>
    </xdr:from>
    <xdr:to>
      <xdr:col>50</xdr:col>
      <xdr:colOff>114300</xdr:colOff>
      <xdr:row>105</xdr:row>
      <xdr:rowOff>102870</xdr:rowOff>
    </xdr:to>
    <xdr:cxnSp macro="">
      <xdr:nvCxnSpPr>
        <xdr:cNvPr id="377" name="直線コネクタ 376">
          <a:extLst>
            <a:ext uri="{FF2B5EF4-FFF2-40B4-BE49-F238E27FC236}">
              <a16:creationId xmlns:a16="http://schemas.microsoft.com/office/drawing/2014/main" id="{33AF0843-C139-429A-8AC7-409A7664A3D2}"/>
            </a:ext>
          </a:extLst>
        </xdr:cNvPr>
        <xdr:cNvCxnSpPr/>
      </xdr:nvCxnSpPr>
      <xdr:spPr>
        <a:xfrm flipV="1">
          <a:off x="8750300" y="18097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67311</xdr:rowOff>
    </xdr:from>
    <xdr:to>
      <xdr:col>41</xdr:col>
      <xdr:colOff>101600</xdr:colOff>
      <xdr:row>105</xdr:row>
      <xdr:rowOff>168911</xdr:rowOff>
    </xdr:to>
    <xdr:sp macro="" textlink="">
      <xdr:nvSpPr>
        <xdr:cNvPr id="378" name="楕円 377">
          <a:extLst>
            <a:ext uri="{FF2B5EF4-FFF2-40B4-BE49-F238E27FC236}">
              <a16:creationId xmlns:a16="http://schemas.microsoft.com/office/drawing/2014/main" id="{84115A40-9E1F-4CA8-89EC-C4E558C724A9}"/>
            </a:ext>
          </a:extLst>
        </xdr:cNvPr>
        <xdr:cNvSpPr/>
      </xdr:nvSpPr>
      <xdr:spPr>
        <a:xfrm>
          <a:off x="7810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102870</xdr:rowOff>
    </xdr:from>
    <xdr:to>
      <xdr:col>45</xdr:col>
      <xdr:colOff>177800</xdr:colOff>
      <xdr:row>105</xdr:row>
      <xdr:rowOff>118111</xdr:rowOff>
    </xdr:to>
    <xdr:cxnSp macro="">
      <xdr:nvCxnSpPr>
        <xdr:cNvPr id="379" name="直線コネクタ 378">
          <a:extLst>
            <a:ext uri="{FF2B5EF4-FFF2-40B4-BE49-F238E27FC236}">
              <a16:creationId xmlns:a16="http://schemas.microsoft.com/office/drawing/2014/main" id="{E8382F4C-FFBE-4CFA-8391-F167B3C2E943}"/>
            </a:ext>
          </a:extLst>
        </xdr:cNvPr>
        <xdr:cNvCxnSpPr/>
      </xdr:nvCxnSpPr>
      <xdr:spPr>
        <a:xfrm flipV="1">
          <a:off x="7861300" y="181051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380" name="楕円 379">
          <a:extLst>
            <a:ext uri="{FF2B5EF4-FFF2-40B4-BE49-F238E27FC236}">
              <a16:creationId xmlns:a16="http://schemas.microsoft.com/office/drawing/2014/main" id="{4389D6EE-948E-478D-B9E0-D1BAAEB5DA8E}"/>
            </a:ext>
          </a:extLst>
        </xdr:cNvPr>
        <xdr:cNvSpPr/>
      </xdr:nvSpPr>
      <xdr:spPr>
        <a:xfrm>
          <a:off x="692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118111</xdr:rowOff>
    </xdr:from>
    <xdr:to>
      <xdr:col>41</xdr:col>
      <xdr:colOff>50800</xdr:colOff>
      <xdr:row>105</xdr:row>
      <xdr:rowOff>133350</xdr:rowOff>
    </xdr:to>
    <xdr:cxnSp macro="">
      <xdr:nvCxnSpPr>
        <xdr:cNvPr id="381" name="直線コネクタ 380">
          <a:extLst>
            <a:ext uri="{FF2B5EF4-FFF2-40B4-BE49-F238E27FC236}">
              <a16:creationId xmlns:a16="http://schemas.microsoft.com/office/drawing/2014/main" id="{32E00FB9-6DA2-4924-A7C1-5B5B1EF3EC92}"/>
            </a:ext>
          </a:extLst>
        </xdr:cNvPr>
        <xdr:cNvCxnSpPr/>
      </xdr:nvCxnSpPr>
      <xdr:spPr>
        <a:xfrm flipV="1">
          <a:off x="6972300" y="181203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382" name="n_1aveValue【市民会館】&#10;一人当たり面積">
          <a:extLst>
            <a:ext uri="{FF2B5EF4-FFF2-40B4-BE49-F238E27FC236}">
              <a16:creationId xmlns:a16="http://schemas.microsoft.com/office/drawing/2014/main" id="{84CD12EA-C9C9-43B5-8AA3-9D7755AD5C2D}"/>
            </a:ext>
          </a:extLst>
        </xdr:cNvPr>
        <xdr:cNvSpPr txBox="1"/>
      </xdr:nvSpPr>
      <xdr:spPr>
        <a:xfrm>
          <a:off x="93917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383" name="n_2aveValue【市民会館】&#10;一人当たり面積">
          <a:extLst>
            <a:ext uri="{FF2B5EF4-FFF2-40B4-BE49-F238E27FC236}">
              <a16:creationId xmlns:a16="http://schemas.microsoft.com/office/drawing/2014/main" id="{AFE42A8D-106E-4C3F-AFE3-4075BC9431BA}"/>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384" name="n_3aveValue【市民会館】&#10;一人当たり面積">
          <a:extLst>
            <a:ext uri="{FF2B5EF4-FFF2-40B4-BE49-F238E27FC236}">
              <a16:creationId xmlns:a16="http://schemas.microsoft.com/office/drawing/2014/main" id="{F930F614-BD97-4C3B-A8ED-18A19BE72487}"/>
            </a:ext>
          </a:extLst>
        </xdr:cNvPr>
        <xdr:cNvSpPr txBox="1"/>
      </xdr:nvSpPr>
      <xdr:spPr>
        <a:xfrm>
          <a:off x="7626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385" name="n_4aveValue【市民会館】&#10;一人当たり面積">
          <a:extLst>
            <a:ext uri="{FF2B5EF4-FFF2-40B4-BE49-F238E27FC236}">
              <a16:creationId xmlns:a16="http://schemas.microsoft.com/office/drawing/2014/main" id="{0AB25821-B941-45A4-95DE-2E0EA373AB09}"/>
            </a:ext>
          </a:extLst>
        </xdr:cNvPr>
        <xdr:cNvSpPr txBox="1"/>
      </xdr:nvSpPr>
      <xdr:spPr>
        <a:xfrm>
          <a:off x="6737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137177</xdr:rowOff>
    </xdr:from>
    <xdr:ext cx="469744" cy="259045"/>
    <xdr:sp macro="" textlink="">
      <xdr:nvSpPr>
        <xdr:cNvPr id="386" name="n_1mainValue【市民会館】&#10;一人当たり面積">
          <a:extLst>
            <a:ext uri="{FF2B5EF4-FFF2-40B4-BE49-F238E27FC236}">
              <a16:creationId xmlns:a16="http://schemas.microsoft.com/office/drawing/2014/main" id="{C5FE15F4-7806-4C65-8809-086141ED406A}"/>
            </a:ext>
          </a:extLst>
        </xdr:cNvPr>
        <xdr:cNvSpPr txBox="1"/>
      </xdr:nvSpPr>
      <xdr:spPr>
        <a:xfrm>
          <a:off x="93917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387" name="n_2mainValue【市民会館】&#10;一人当たり面積">
          <a:extLst>
            <a:ext uri="{FF2B5EF4-FFF2-40B4-BE49-F238E27FC236}">
              <a16:creationId xmlns:a16="http://schemas.microsoft.com/office/drawing/2014/main" id="{3E753007-FBA0-4CCC-8E69-DFE8DEE7A3CC}"/>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388" name="n_3mainValue【市民会館】&#10;一人当たり面積">
          <a:extLst>
            <a:ext uri="{FF2B5EF4-FFF2-40B4-BE49-F238E27FC236}">
              <a16:creationId xmlns:a16="http://schemas.microsoft.com/office/drawing/2014/main" id="{8D8A1581-72B4-4B8C-82F2-2021CAE71BA9}"/>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389" name="n_4mainValue【市民会館】&#10;一人当たり面積">
          <a:extLst>
            <a:ext uri="{FF2B5EF4-FFF2-40B4-BE49-F238E27FC236}">
              <a16:creationId xmlns:a16="http://schemas.microsoft.com/office/drawing/2014/main" id="{E42F4D01-2A9F-447C-906C-371A1D7F2C49}"/>
            </a:ext>
          </a:extLst>
        </xdr:cNvPr>
        <xdr:cNvSpPr txBox="1"/>
      </xdr:nvSpPr>
      <xdr:spPr>
        <a:xfrm>
          <a:off x="6737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2545834-97DD-4E82-92B9-5E3FB2D9AB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F4505C16-F5EE-46B5-8609-E99BAD81D6C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C079B962-2C8A-480D-A9B4-A6680913588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26905344-48AA-4568-B2C1-E949974F6B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72E1B63E-3D7E-4490-B833-6AF89B5DA7B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53FE27DB-87BF-4D1C-8164-F8B620E2E80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3DEE72E2-72CA-4651-A0E4-57902796EFD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718162AA-296C-44FD-9741-E9D538D5A83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FD3DE53A-381C-4742-869B-212F8054E18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AA3CF180-2CFC-4019-BB7B-405F69C8FD0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01C81491-753B-402C-A3DA-4EB59186923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CAD26C82-3435-42DC-9368-94AB05461EA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2001EE9A-41B7-48B2-B045-D21A9744CD9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7FE0BB38-713F-4A17-8BBC-12E972D38EB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A51134BE-A971-43BF-955C-268961E444D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E558B9F5-42B9-449C-8AD3-85FD05284BE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58FCD693-9D88-4130-BE53-4F62148FB17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29218D31-5E1E-423A-8D78-F33BAE81152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D5A13D09-53E0-46CE-A459-4BD3C6AA921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3593F971-6FD4-4AC2-83C2-9CD5F5800B9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5DAF252A-7F0B-4FF8-9A8F-6E5DF6A56BF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55F1442E-B650-40E1-8E5D-A500CA10F3F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EC8E519E-3B9B-46D3-BE27-6D57D3C9E34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id="{0C57CE18-3AB1-4C95-8220-1970104CFB7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14" name="直線コネクタ 413">
          <a:extLst>
            <a:ext uri="{FF2B5EF4-FFF2-40B4-BE49-F238E27FC236}">
              <a16:creationId xmlns:a16="http://schemas.microsoft.com/office/drawing/2014/main" id="{15349CDC-75F2-4C7E-94F3-0F54FF00B7F7}"/>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5" name="【一般廃棄物処理施設】&#10;有形固定資産減価償却率最小値テキスト">
          <a:extLst>
            <a:ext uri="{FF2B5EF4-FFF2-40B4-BE49-F238E27FC236}">
              <a16:creationId xmlns:a16="http://schemas.microsoft.com/office/drawing/2014/main" id="{1EA1CBCB-0D17-472D-A5CD-7759C58A2E83}"/>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6" name="直線コネクタ 415">
          <a:extLst>
            <a:ext uri="{FF2B5EF4-FFF2-40B4-BE49-F238E27FC236}">
              <a16:creationId xmlns:a16="http://schemas.microsoft.com/office/drawing/2014/main" id="{80B17CB9-1DE9-40EE-8B79-E9324FDCA4B6}"/>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17" name="【一般廃棄物処理施設】&#10;有形固定資産減価償却率最大値テキスト">
          <a:extLst>
            <a:ext uri="{FF2B5EF4-FFF2-40B4-BE49-F238E27FC236}">
              <a16:creationId xmlns:a16="http://schemas.microsoft.com/office/drawing/2014/main" id="{E31D3F16-017B-4D4F-91F5-FD248CA5F98E}"/>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18" name="直線コネクタ 417">
          <a:extLst>
            <a:ext uri="{FF2B5EF4-FFF2-40B4-BE49-F238E27FC236}">
              <a16:creationId xmlns:a16="http://schemas.microsoft.com/office/drawing/2014/main" id="{71B43088-20C0-46FC-AE1B-862B28B35A52}"/>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id="{4E3963EF-F1C7-407D-8D5A-B4F54ED2C0A8}"/>
            </a:ext>
          </a:extLst>
        </xdr:cNvPr>
        <xdr:cNvSpPr txBox="1"/>
      </xdr:nvSpPr>
      <xdr:spPr>
        <a:xfrm>
          <a:off x="16357600" y="639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20" name="フローチャート: 判断 419">
          <a:extLst>
            <a:ext uri="{FF2B5EF4-FFF2-40B4-BE49-F238E27FC236}">
              <a16:creationId xmlns:a16="http://schemas.microsoft.com/office/drawing/2014/main" id="{9BAD5B14-E017-4652-BB24-7B50BAAE13F0}"/>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21" name="フローチャート: 判断 420">
          <a:extLst>
            <a:ext uri="{FF2B5EF4-FFF2-40B4-BE49-F238E27FC236}">
              <a16:creationId xmlns:a16="http://schemas.microsoft.com/office/drawing/2014/main" id="{03B6AC7F-608F-453F-B996-57212FFD664E}"/>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22" name="フローチャート: 判断 421">
          <a:extLst>
            <a:ext uri="{FF2B5EF4-FFF2-40B4-BE49-F238E27FC236}">
              <a16:creationId xmlns:a16="http://schemas.microsoft.com/office/drawing/2014/main" id="{9F13A8ED-BC1D-4605-810A-72A4B0A1A679}"/>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23" name="フローチャート: 判断 422">
          <a:extLst>
            <a:ext uri="{FF2B5EF4-FFF2-40B4-BE49-F238E27FC236}">
              <a16:creationId xmlns:a16="http://schemas.microsoft.com/office/drawing/2014/main" id="{47D86ACC-4A50-49FD-A973-B36F5A3D59B1}"/>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424" name="フローチャート: 判断 423">
          <a:extLst>
            <a:ext uri="{FF2B5EF4-FFF2-40B4-BE49-F238E27FC236}">
              <a16:creationId xmlns:a16="http://schemas.microsoft.com/office/drawing/2014/main" id="{98E611CF-84A0-4F0D-9CCF-CEA5980E747F}"/>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D94CFDCA-E9EA-4DA9-BD16-1AECEE12C47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422A5B9-72F4-4425-A1E5-98D1D409217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1C3781D-B3FA-4DDE-AED8-AAADD2287BB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DEAAE3D-069F-4A6E-A0E4-CEA97A5C6D7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AE869C8-3C51-4431-BB83-C0A4158C3BD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33020</xdr:rowOff>
    </xdr:from>
    <xdr:to>
      <xdr:col>85</xdr:col>
      <xdr:colOff>177800</xdr:colOff>
      <xdr:row>39</xdr:row>
      <xdr:rowOff>134620</xdr:rowOff>
    </xdr:to>
    <xdr:sp macro="" textlink="">
      <xdr:nvSpPr>
        <xdr:cNvPr id="430" name="楕円 429">
          <a:extLst>
            <a:ext uri="{FF2B5EF4-FFF2-40B4-BE49-F238E27FC236}">
              <a16:creationId xmlns:a16="http://schemas.microsoft.com/office/drawing/2014/main" id="{74B02A33-E236-4A3F-8155-BAD30B68E9FC}"/>
            </a:ext>
          </a:extLst>
        </xdr:cNvPr>
        <xdr:cNvSpPr/>
      </xdr:nvSpPr>
      <xdr:spPr>
        <a:xfrm>
          <a:off x="162687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11447</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id="{CEFBC095-09B8-4044-85DB-99C10162E7DD}"/>
            </a:ext>
          </a:extLst>
        </xdr:cNvPr>
        <xdr:cNvSpPr txBox="1"/>
      </xdr:nvSpPr>
      <xdr:spPr>
        <a:xfrm>
          <a:off x="16357600"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xdr:rowOff>
    </xdr:from>
    <xdr:to>
      <xdr:col>81</xdr:col>
      <xdr:colOff>101600</xdr:colOff>
      <xdr:row>39</xdr:row>
      <xdr:rowOff>104140</xdr:rowOff>
    </xdr:to>
    <xdr:sp macro="" textlink="">
      <xdr:nvSpPr>
        <xdr:cNvPr id="432" name="楕円 431">
          <a:extLst>
            <a:ext uri="{FF2B5EF4-FFF2-40B4-BE49-F238E27FC236}">
              <a16:creationId xmlns:a16="http://schemas.microsoft.com/office/drawing/2014/main" id="{A5246AB2-55E2-4435-917B-35D0E058197B}"/>
            </a:ext>
          </a:extLst>
        </xdr:cNvPr>
        <xdr:cNvSpPr/>
      </xdr:nvSpPr>
      <xdr:spPr>
        <a:xfrm>
          <a:off x="15430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53340</xdr:rowOff>
    </xdr:from>
    <xdr:to>
      <xdr:col>85</xdr:col>
      <xdr:colOff>127000</xdr:colOff>
      <xdr:row>39</xdr:row>
      <xdr:rowOff>83820</xdr:rowOff>
    </xdr:to>
    <xdr:cxnSp macro="">
      <xdr:nvCxnSpPr>
        <xdr:cNvPr id="433" name="直線コネクタ 432">
          <a:extLst>
            <a:ext uri="{FF2B5EF4-FFF2-40B4-BE49-F238E27FC236}">
              <a16:creationId xmlns:a16="http://schemas.microsoft.com/office/drawing/2014/main" id="{CBBC625E-84ED-4C74-8488-4D8BB748763E}"/>
            </a:ext>
          </a:extLst>
        </xdr:cNvPr>
        <xdr:cNvCxnSpPr/>
      </xdr:nvCxnSpPr>
      <xdr:spPr>
        <a:xfrm>
          <a:off x="15481300" y="673989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143510</xdr:rowOff>
    </xdr:from>
    <xdr:to>
      <xdr:col>76</xdr:col>
      <xdr:colOff>165100</xdr:colOff>
      <xdr:row>39</xdr:row>
      <xdr:rowOff>73660</xdr:rowOff>
    </xdr:to>
    <xdr:sp macro="" textlink="">
      <xdr:nvSpPr>
        <xdr:cNvPr id="434" name="楕円 433">
          <a:extLst>
            <a:ext uri="{FF2B5EF4-FFF2-40B4-BE49-F238E27FC236}">
              <a16:creationId xmlns:a16="http://schemas.microsoft.com/office/drawing/2014/main" id="{024EF2E2-FB02-4670-A57A-F3B360767570}"/>
            </a:ext>
          </a:extLst>
        </xdr:cNvPr>
        <xdr:cNvSpPr/>
      </xdr:nvSpPr>
      <xdr:spPr>
        <a:xfrm>
          <a:off x="14541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22860</xdr:rowOff>
    </xdr:from>
    <xdr:to>
      <xdr:col>81</xdr:col>
      <xdr:colOff>50800</xdr:colOff>
      <xdr:row>39</xdr:row>
      <xdr:rowOff>53340</xdr:rowOff>
    </xdr:to>
    <xdr:cxnSp macro="">
      <xdr:nvCxnSpPr>
        <xdr:cNvPr id="435" name="直線コネクタ 434">
          <a:extLst>
            <a:ext uri="{FF2B5EF4-FFF2-40B4-BE49-F238E27FC236}">
              <a16:creationId xmlns:a16="http://schemas.microsoft.com/office/drawing/2014/main" id="{BDB18175-FA61-4C66-AB7A-59B65B31F2FC}"/>
            </a:ext>
          </a:extLst>
        </xdr:cNvPr>
        <xdr:cNvCxnSpPr/>
      </xdr:nvCxnSpPr>
      <xdr:spPr>
        <a:xfrm>
          <a:off x="14592300" y="67094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99695</xdr:rowOff>
    </xdr:from>
    <xdr:to>
      <xdr:col>72</xdr:col>
      <xdr:colOff>38100</xdr:colOff>
      <xdr:row>39</xdr:row>
      <xdr:rowOff>29845</xdr:rowOff>
    </xdr:to>
    <xdr:sp macro="" textlink="">
      <xdr:nvSpPr>
        <xdr:cNvPr id="436" name="楕円 435">
          <a:extLst>
            <a:ext uri="{FF2B5EF4-FFF2-40B4-BE49-F238E27FC236}">
              <a16:creationId xmlns:a16="http://schemas.microsoft.com/office/drawing/2014/main" id="{0AA0F913-010C-424C-8491-FC0061401B1E}"/>
            </a:ext>
          </a:extLst>
        </xdr:cNvPr>
        <xdr:cNvSpPr/>
      </xdr:nvSpPr>
      <xdr:spPr>
        <a:xfrm>
          <a:off x="13652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150495</xdr:rowOff>
    </xdr:from>
    <xdr:to>
      <xdr:col>76</xdr:col>
      <xdr:colOff>114300</xdr:colOff>
      <xdr:row>39</xdr:row>
      <xdr:rowOff>22860</xdr:rowOff>
    </xdr:to>
    <xdr:cxnSp macro="">
      <xdr:nvCxnSpPr>
        <xdr:cNvPr id="437" name="直線コネクタ 436">
          <a:extLst>
            <a:ext uri="{FF2B5EF4-FFF2-40B4-BE49-F238E27FC236}">
              <a16:creationId xmlns:a16="http://schemas.microsoft.com/office/drawing/2014/main" id="{6C779FA0-A104-4263-9B28-25CACA491313}"/>
            </a:ext>
          </a:extLst>
        </xdr:cNvPr>
        <xdr:cNvCxnSpPr/>
      </xdr:nvCxnSpPr>
      <xdr:spPr>
        <a:xfrm>
          <a:off x="13703300" y="66655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55880</xdr:rowOff>
    </xdr:from>
    <xdr:to>
      <xdr:col>67</xdr:col>
      <xdr:colOff>101600</xdr:colOff>
      <xdr:row>38</xdr:row>
      <xdr:rowOff>157480</xdr:rowOff>
    </xdr:to>
    <xdr:sp macro="" textlink="">
      <xdr:nvSpPr>
        <xdr:cNvPr id="438" name="楕円 437">
          <a:extLst>
            <a:ext uri="{FF2B5EF4-FFF2-40B4-BE49-F238E27FC236}">
              <a16:creationId xmlns:a16="http://schemas.microsoft.com/office/drawing/2014/main" id="{AB88D5AF-0F56-4521-99D2-3013AB14AA94}"/>
            </a:ext>
          </a:extLst>
        </xdr:cNvPr>
        <xdr:cNvSpPr/>
      </xdr:nvSpPr>
      <xdr:spPr>
        <a:xfrm>
          <a:off x="12763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106680</xdr:rowOff>
    </xdr:from>
    <xdr:to>
      <xdr:col>71</xdr:col>
      <xdr:colOff>177800</xdr:colOff>
      <xdr:row>38</xdr:row>
      <xdr:rowOff>150495</xdr:rowOff>
    </xdr:to>
    <xdr:cxnSp macro="">
      <xdr:nvCxnSpPr>
        <xdr:cNvPr id="439" name="直線コネクタ 438">
          <a:extLst>
            <a:ext uri="{FF2B5EF4-FFF2-40B4-BE49-F238E27FC236}">
              <a16:creationId xmlns:a16="http://schemas.microsoft.com/office/drawing/2014/main" id="{32C51DEA-F442-4B9E-A48B-CB006CF5D481}"/>
            </a:ext>
          </a:extLst>
        </xdr:cNvPr>
        <xdr:cNvCxnSpPr/>
      </xdr:nvCxnSpPr>
      <xdr:spPr>
        <a:xfrm>
          <a:off x="12814300" y="66217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30F62110-F388-4504-8BA0-4CD7A25E854A}"/>
            </a:ext>
          </a:extLst>
        </xdr:cNvPr>
        <xdr:cNvSpPr txBox="1"/>
      </xdr:nvSpPr>
      <xdr:spPr>
        <a:xfrm>
          <a:off x="15266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99DE0263-EF46-4B86-9233-EC46BA085EF0}"/>
            </a:ext>
          </a:extLst>
        </xdr:cNvPr>
        <xdr:cNvSpPr txBox="1"/>
      </xdr:nvSpPr>
      <xdr:spPr>
        <a:xfrm>
          <a:off x="14389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F0023895-E628-47CF-B416-80EEB15BC68C}"/>
            </a:ext>
          </a:extLst>
        </xdr:cNvPr>
        <xdr:cNvSpPr txBox="1"/>
      </xdr:nvSpPr>
      <xdr:spPr>
        <a:xfrm>
          <a:off x="13500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A6053088-3F34-4783-ADFD-904A84DFFDF0}"/>
            </a:ext>
          </a:extLst>
        </xdr:cNvPr>
        <xdr:cNvSpPr txBox="1"/>
      </xdr:nvSpPr>
      <xdr:spPr>
        <a:xfrm>
          <a:off x="12611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95267</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A4349C97-8873-4BAF-935C-CE031A43B82A}"/>
            </a:ext>
          </a:extLst>
        </xdr:cNvPr>
        <xdr:cNvSpPr txBox="1"/>
      </xdr:nvSpPr>
      <xdr:spPr>
        <a:xfrm>
          <a:off x="152660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64787</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92407CF4-424F-42B6-A5A5-F01AF3B39942}"/>
            </a:ext>
          </a:extLst>
        </xdr:cNvPr>
        <xdr:cNvSpPr txBox="1"/>
      </xdr:nvSpPr>
      <xdr:spPr>
        <a:xfrm>
          <a:off x="143897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20972</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51A19071-2C9B-4DB3-8FB2-1EC81973240A}"/>
            </a:ext>
          </a:extLst>
        </xdr:cNvPr>
        <xdr:cNvSpPr txBox="1"/>
      </xdr:nvSpPr>
      <xdr:spPr>
        <a:xfrm>
          <a:off x="13500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148607</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4442E660-286A-4088-9DF2-7B9C91144D91}"/>
            </a:ext>
          </a:extLst>
        </xdr:cNvPr>
        <xdr:cNvSpPr txBox="1"/>
      </xdr:nvSpPr>
      <xdr:spPr>
        <a:xfrm>
          <a:off x="12611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37DE7E99-EBB3-46C5-81A2-AFFA9E75695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48563EBC-0F4F-4941-8F50-DAE0DB4969E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B98518AF-C46E-4E33-888E-BDE2BFFA415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C574865A-5BCD-4DB7-A86B-D356AF23C80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378D61A6-F4AF-40D0-ADF1-D31EFB9C45B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CD228A6C-F802-4FEA-BB59-2E28918271E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16B52B6A-B332-4F4C-B0D9-978B424F185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1CAF4619-7C8F-401B-A009-9537EC38DED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2266390-0DFB-4031-A6FC-A7B1E8038C5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42B5D1C5-355D-456F-8F63-30539F30DC2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8" name="直線コネクタ 457">
          <a:extLst>
            <a:ext uri="{FF2B5EF4-FFF2-40B4-BE49-F238E27FC236}">
              <a16:creationId xmlns:a16="http://schemas.microsoft.com/office/drawing/2014/main" id="{7D16F061-D36C-46A5-9019-8C2ECD08646F}"/>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59" name="テキスト ボックス 458">
          <a:extLst>
            <a:ext uri="{FF2B5EF4-FFF2-40B4-BE49-F238E27FC236}">
              <a16:creationId xmlns:a16="http://schemas.microsoft.com/office/drawing/2014/main" id="{2343246F-CE51-488E-8440-1F3E02F48B31}"/>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0" name="直線コネクタ 459">
          <a:extLst>
            <a:ext uri="{FF2B5EF4-FFF2-40B4-BE49-F238E27FC236}">
              <a16:creationId xmlns:a16="http://schemas.microsoft.com/office/drawing/2014/main" id="{0FA4AEFC-7191-4E5C-BAA3-2F49399ED7E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1" name="テキスト ボックス 460">
          <a:extLst>
            <a:ext uri="{FF2B5EF4-FFF2-40B4-BE49-F238E27FC236}">
              <a16:creationId xmlns:a16="http://schemas.microsoft.com/office/drawing/2014/main" id="{B5E59FFA-A8B2-4EAA-8A27-1D708B268B7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2" name="直線コネクタ 461">
          <a:extLst>
            <a:ext uri="{FF2B5EF4-FFF2-40B4-BE49-F238E27FC236}">
              <a16:creationId xmlns:a16="http://schemas.microsoft.com/office/drawing/2014/main" id="{198196AD-07C2-4C0F-BF2F-2C22213FC5D5}"/>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3" name="テキスト ボックス 462">
          <a:extLst>
            <a:ext uri="{FF2B5EF4-FFF2-40B4-BE49-F238E27FC236}">
              <a16:creationId xmlns:a16="http://schemas.microsoft.com/office/drawing/2014/main" id="{DA71058F-6D87-4252-B801-E9E8F7675102}"/>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B80635DD-0A0A-48E0-84A2-84FAAB31400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5" name="テキスト ボックス 464">
          <a:extLst>
            <a:ext uri="{FF2B5EF4-FFF2-40B4-BE49-F238E27FC236}">
              <a16:creationId xmlns:a16="http://schemas.microsoft.com/office/drawing/2014/main" id="{EB202D20-863D-4974-A9B0-C445171A4EA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一般廃棄物処理施設】&#10;一人当たり有形固定資産（償却資産）額グラフ枠">
          <a:extLst>
            <a:ext uri="{FF2B5EF4-FFF2-40B4-BE49-F238E27FC236}">
              <a16:creationId xmlns:a16="http://schemas.microsoft.com/office/drawing/2014/main" id="{2DF35AAF-5BB7-4917-99B5-E8E60B181C4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467" name="直線コネクタ 466">
          <a:extLst>
            <a:ext uri="{FF2B5EF4-FFF2-40B4-BE49-F238E27FC236}">
              <a16:creationId xmlns:a16="http://schemas.microsoft.com/office/drawing/2014/main" id="{A2A1359D-27B4-415A-A4EF-0F8FA98FE13B}"/>
            </a:ext>
          </a:extLst>
        </xdr:cNvPr>
        <xdr:cNvCxnSpPr/>
      </xdr:nvCxnSpPr>
      <xdr:spPr>
        <a:xfrm flipV="1">
          <a:off x="22160864" y="5815929"/>
          <a:ext cx="0" cy="123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468" name="【一般廃棄物処理施設】&#10;一人当たり有形固定資産（償却資産）額最小値テキスト">
          <a:extLst>
            <a:ext uri="{FF2B5EF4-FFF2-40B4-BE49-F238E27FC236}">
              <a16:creationId xmlns:a16="http://schemas.microsoft.com/office/drawing/2014/main" id="{E681C5D5-E323-4A3D-B96D-73711776DC2E}"/>
            </a:ext>
          </a:extLst>
        </xdr:cNvPr>
        <xdr:cNvSpPr txBox="1"/>
      </xdr:nvSpPr>
      <xdr:spPr>
        <a:xfrm>
          <a:off x="22199600"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469" name="直線コネクタ 468">
          <a:extLst>
            <a:ext uri="{FF2B5EF4-FFF2-40B4-BE49-F238E27FC236}">
              <a16:creationId xmlns:a16="http://schemas.microsoft.com/office/drawing/2014/main" id="{3BA9D1F0-277F-4F33-AE54-2239287490E5}"/>
            </a:ext>
          </a:extLst>
        </xdr:cNvPr>
        <xdr:cNvCxnSpPr/>
      </xdr:nvCxnSpPr>
      <xdr:spPr>
        <a:xfrm>
          <a:off x="22072600" y="7046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470" name="【一般廃棄物処理施設】&#10;一人当たり有形固定資産（償却資産）額最大値テキスト">
          <a:extLst>
            <a:ext uri="{FF2B5EF4-FFF2-40B4-BE49-F238E27FC236}">
              <a16:creationId xmlns:a16="http://schemas.microsoft.com/office/drawing/2014/main" id="{A1EA2149-51C1-4E97-B811-150C9CE3B0C7}"/>
            </a:ext>
          </a:extLst>
        </xdr:cNvPr>
        <xdr:cNvSpPr txBox="1"/>
      </xdr:nvSpPr>
      <xdr:spPr>
        <a:xfrm>
          <a:off x="22199600" y="559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471" name="直線コネクタ 470">
          <a:extLst>
            <a:ext uri="{FF2B5EF4-FFF2-40B4-BE49-F238E27FC236}">
              <a16:creationId xmlns:a16="http://schemas.microsoft.com/office/drawing/2014/main" id="{28DBF13E-9996-4E3D-BD4E-2627B0ECEF2F}"/>
            </a:ext>
          </a:extLst>
        </xdr:cNvPr>
        <xdr:cNvCxnSpPr/>
      </xdr:nvCxnSpPr>
      <xdr:spPr>
        <a:xfrm>
          <a:off x="22072600" y="581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472" name="【一般廃棄物処理施設】&#10;一人当たり有形固定資産（償却資産）額平均値テキスト">
          <a:extLst>
            <a:ext uri="{FF2B5EF4-FFF2-40B4-BE49-F238E27FC236}">
              <a16:creationId xmlns:a16="http://schemas.microsoft.com/office/drawing/2014/main" id="{B5E7215D-92F8-4697-B544-67D9A2043B25}"/>
            </a:ext>
          </a:extLst>
        </xdr:cNvPr>
        <xdr:cNvSpPr txBox="1"/>
      </xdr:nvSpPr>
      <xdr:spPr>
        <a:xfrm>
          <a:off x="22199600" y="6542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473" name="フローチャート: 判断 472">
          <a:extLst>
            <a:ext uri="{FF2B5EF4-FFF2-40B4-BE49-F238E27FC236}">
              <a16:creationId xmlns:a16="http://schemas.microsoft.com/office/drawing/2014/main" id="{C0345CCD-F3DD-40FA-9689-975E1A4F0AAC}"/>
            </a:ext>
          </a:extLst>
        </xdr:cNvPr>
        <xdr:cNvSpPr/>
      </xdr:nvSpPr>
      <xdr:spPr>
        <a:xfrm>
          <a:off x="22110700" y="65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474" name="フローチャート: 判断 473">
          <a:extLst>
            <a:ext uri="{FF2B5EF4-FFF2-40B4-BE49-F238E27FC236}">
              <a16:creationId xmlns:a16="http://schemas.microsoft.com/office/drawing/2014/main" id="{D6E94EA5-624A-414C-8BC0-526927E31BE2}"/>
            </a:ext>
          </a:extLst>
        </xdr:cNvPr>
        <xdr:cNvSpPr/>
      </xdr:nvSpPr>
      <xdr:spPr>
        <a:xfrm>
          <a:off x="21272500" y="655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475" name="フローチャート: 判断 474">
          <a:extLst>
            <a:ext uri="{FF2B5EF4-FFF2-40B4-BE49-F238E27FC236}">
              <a16:creationId xmlns:a16="http://schemas.microsoft.com/office/drawing/2014/main" id="{669AD945-B0D9-47CC-B0FD-7EC0DE541794}"/>
            </a:ext>
          </a:extLst>
        </xdr:cNvPr>
        <xdr:cNvSpPr/>
      </xdr:nvSpPr>
      <xdr:spPr>
        <a:xfrm>
          <a:off x="203835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476" name="フローチャート: 判断 475">
          <a:extLst>
            <a:ext uri="{FF2B5EF4-FFF2-40B4-BE49-F238E27FC236}">
              <a16:creationId xmlns:a16="http://schemas.microsoft.com/office/drawing/2014/main" id="{B96DC1F6-1ACF-4801-8079-A31A00D2067F}"/>
            </a:ext>
          </a:extLst>
        </xdr:cNvPr>
        <xdr:cNvSpPr/>
      </xdr:nvSpPr>
      <xdr:spPr>
        <a:xfrm>
          <a:off x="19494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477" name="フローチャート: 判断 476">
          <a:extLst>
            <a:ext uri="{FF2B5EF4-FFF2-40B4-BE49-F238E27FC236}">
              <a16:creationId xmlns:a16="http://schemas.microsoft.com/office/drawing/2014/main" id="{BC71A94A-3DF1-4CF1-943B-C3112DE772E3}"/>
            </a:ext>
          </a:extLst>
        </xdr:cNvPr>
        <xdr:cNvSpPr/>
      </xdr:nvSpPr>
      <xdr:spPr>
        <a:xfrm>
          <a:off x="18605500" y="65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663A9157-7445-42DC-ABA4-879B89170A8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AB827F2A-C336-440E-8014-690ADC214FD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1E96B47A-968C-4C6A-B5F1-87035790295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74F07D7F-D2B1-478C-A619-7EA7ABB7909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3B0692E-DAB0-4B05-B38C-71F8A697B25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107279</xdr:rowOff>
    </xdr:from>
    <xdr:to>
      <xdr:col>116</xdr:col>
      <xdr:colOff>114300</xdr:colOff>
      <xdr:row>34</xdr:row>
      <xdr:rowOff>37429</xdr:rowOff>
    </xdr:to>
    <xdr:sp macro="" textlink="">
      <xdr:nvSpPr>
        <xdr:cNvPr id="483" name="楕円 482">
          <a:extLst>
            <a:ext uri="{FF2B5EF4-FFF2-40B4-BE49-F238E27FC236}">
              <a16:creationId xmlns:a16="http://schemas.microsoft.com/office/drawing/2014/main" id="{82B08730-8812-4437-A729-4493CE0596A4}"/>
            </a:ext>
          </a:extLst>
        </xdr:cNvPr>
        <xdr:cNvSpPr/>
      </xdr:nvSpPr>
      <xdr:spPr>
        <a:xfrm>
          <a:off x="22110700" y="576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60306</xdr:rowOff>
    </xdr:from>
    <xdr:ext cx="599010" cy="259045"/>
    <xdr:sp macro="" textlink="">
      <xdr:nvSpPr>
        <xdr:cNvPr id="484" name="【一般廃棄物処理施設】&#10;一人当たり有形固定資産（償却資産）額該当値テキスト">
          <a:extLst>
            <a:ext uri="{FF2B5EF4-FFF2-40B4-BE49-F238E27FC236}">
              <a16:creationId xmlns:a16="http://schemas.microsoft.com/office/drawing/2014/main" id="{5BE9EB6E-D976-45D7-9123-1327EA285DB2}"/>
            </a:ext>
          </a:extLst>
        </xdr:cNvPr>
        <xdr:cNvSpPr txBox="1"/>
      </xdr:nvSpPr>
      <xdr:spPr>
        <a:xfrm>
          <a:off x="22199600" y="571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145181</xdr:rowOff>
    </xdr:from>
    <xdr:to>
      <xdr:col>112</xdr:col>
      <xdr:colOff>38100</xdr:colOff>
      <xdr:row>34</xdr:row>
      <xdr:rowOff>75331</xdr:rowOff>
    </xdr:to>
    <xdr:sp macro="" textlink="">
      <xdr:nvSpPr>
        <xdr:cNvPr id="485" name="楕円 484">
          <a:extLst>
            <a:ext uri="{FF2B5EF4-FFF2-40B4-BE49-F238E27FC236}">
              <a16:creationId xmlns:a16="http://schemas.microsoft.com/office/drawing/2014/main" id="{705D2205-AD5B-4CFE-ABE4-97DAE2F3343D}"/>
            </a:ext>
          </a:extLst>
        </xdr:cNvPr>
        <xdr:cNvSpPr/>
      </xdr:nvSpPr>
      <xdr:spPr>
        <a:xfrm>
          <a:off x="21272500" y="580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158079</xdr:rowOff>
    </xdr:from>
    <xdr:to>
      <xdr:col>116</xdr:col>
      <xdr:colOff>63500</xdr:colOff>
      <xdr:row>34</xdr:row>
      <xdr:rowOff>24531</xdr:rowOff>
    </xdr:to>
    <xdr:cxnSp macro="">
      <xdr:nvCxnSpPr>
        <xdr:cNvPr id="486" name="直線コネクタ 485">
          <a:extLst>
            <a:ext uri="{FF2B5EF4-FFF2-40B4-BE49-F238E27FC236}">
              <a16:creationId xmlns:a16="http://schemas.microsoft.com/office/drawing/2014/main" id="{04B34690-7EF1-4510-9BC8-D7820360B336}"/>
            </a:ext>
          </a:extLst>
        </xdr:cNvPr>
        <xdr:cNvCxnSpPr/>
      </xdr:nvCxnSpPr>
      <xdr:spPr>
        <a:xfrm flipV="1">
          <a:off x="21323300" y="5815929"/>
          <a:ext cx="838200" cy="3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5238</xdr:rowOff>
    </xdr:from>
    <xdr:to>
      <xdr:col>107</xdr:col>
      <xdr:colOff>101600</xdr:colOff>
      <xdr:row>34</xdr:row>
      <xdr:rowOff>106838</xdr:rowOff>
    </xdr:to>
    <xdr:sp macro="" textlink="">
      <xdr:nvSpPr>
        <xdr:cNvPr id="487" name="楕円 486">
          <a:extLst>
            <a:ext uri="{FF2B5EF4-FFF2-40B4-BE49-F238E27FC236}">
              <a16:creationId xmlns:a16="http://schemas.microsoft.com/office/drawing/2014/main" id="{47F39625-5E38-4F03-A079-5D57A54404BA}"/>
            </a:ext>
          </a:extLst>
        </xdr:cNvPr>
        <xdr:cNvSpPr/>
      </xdr:nvSpPr>
      <xdr:spPr>
        <a:xfrm>
          <a:off x="20383500" y="583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24531</xdr:rowOff>
    </xdr:from>
    <xdr:to>
      <xdr:col>111</xdr:col>
      <xdr:colOff>177800</xdr:colOff>
      <xdr:row>34</xdr:row>
      <xdr:rowOff>56038</xdr:rowOff>
    </xdr:to>
    <xdr:cxnSp macro="">
      <xdr:nvCxnSpPr>
        <xdr:cNvPr id="488" name="直線コネクタ 487">
          <a:extLst>
            <a:ext uri="{FF2B5EF4-FFF2-40B4-BE49-F238E27FC236}">
              <a16:creationId xmlns:a16="http://schemas.microsoft.com/office/drawing/2014/main" id="{99278B2A-1668-4080-B862-1D69219B3567}"/>
            </a:ext>
          </a:extLst>
        </xdr:cNvPr>
        <xdr:cNvCxnSpPr/>
      </xdr:nvCxnSpPr>
      <xdr:spPr>
        <a:xfrm flipV="1">
          <a:off x="20434300" y="5853831"/>
          <a:ext cx="889000" cy="3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35173</xdr:rowOff>
    </xdr:from>
    <xdr:to>
      <xdr:col>102</xdr:col>
      <xdr:colOff>165100</xdr:colOff>
      <xdr:row>34</xdr:row>
      <xdr:rowOff>136773</xdr:rowOff>
    </xdr:to>
    <xdr:sp macro="" textlink="">
      <xdr:nvSpPr>
        <xdr:cNvPr id="489" name="楕円 488">
          <a:extLst>
            <a:ext uri="{FF2B5EF4-FFF2-40B4-BE49-F238E27FC236}">
              <a16:creationId xmlns:a16="http://schemas.microsoft.com/office/drawing/2014/main" id="{2B70C92B-4242-4EE8-BA13-6A5BE429F252}"/>
            </a:ext>
          </a:extLst>
        </xdr:cNvPr>
        <xdr:cNvSpPr/>
      </xdr:nvSpPr>
      <xdr:spPr>
        <a:xfrm>
          <a:off x="19494500" y="586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56038</xdr:rowOff>
    </xdr:from>
    <xdr:to>
      <xdr:col>107</xdr:col>
      <xdr:colOff>50800</xdr:colOff>
      <xdr:row>34</xdr:row>
      <xdr:rowOff>85973</xdr:rowOff>
    </xdr:to>
    <xdr:cxnSp macro="">
      <xdr:nvCxnSpPr>
        <xdr:cNvPr id="490" name="直線コネクタ 489">
          <a:extLst>
            <a:ext uri="{FF2B5EF4-FFF2-40B4-BE49-F238E27FC236}">
              <a16:creationId xmlns:a16="http://schemas.microsoft.com/office/drawing/2014/main" id="{AE821546-2473-4C53-ADFC-482507BBF6D0}"/>
            </a:ext>
          </a:extLst>
        </xdr:cNvPr>
        <xdr:cNvCxnSpPr/>
      </xdr:nvCxnSpPr>
      <xdr:spPr>
        <a:xfrm flipV="1">
          <a:off x="19545300" y="5885338"/>
          <a:ext cx="889000" cy="2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63982</xdr:rowOff>
    </xdr:from>
    <xdr:to>
      <xdr:col>98</xdr:col>
      <xdr:colOff>38100</xdr:colOff>
      <xdr:row>34</xdr:row>
      <xdr:rowOff>165582</xdr:rowOff>
    </xdr:to>
    <xdr:sp macro="" textlink="">
      <xdr:nvSpPr>
        <xdr:cNvPr id="491" name="楕円 490">
          <a:extLst>
            <a:ext uri="{FF2B5EF4-FFF2-40B4-BE49-F238E27FC236}">
              <a16:creationId xmlns:a16="http://schemas.microsoft.com/office/drawing/2014/main" id="{B3920768-6D05-48D4-B9EC-F8D69BEA836A}"/>
            </a:ext>
          </a:extLst>
        </xdr:cNvPr>
        <xdr:cNvSpPr/>
      </xdr:nvSpPr>
      <xdr:spPr>
        <a:xfrm>
          <a:off x="18605500" y="58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85973</xdr:rowOff>
    </xdr:from>
    <xdr:to>
      <xdr:col>102</xdr:col>
      <xdr:colOff>114300</xdr:colOff>
      <xdr:row>34</xdr:row>
      <xdr:rowOff>114782</xdr:rowOff>
    </xdr:to>
    <xdr:cxnSp macro="">
      <xdr:nvCxnSpPr>
        <xdr:cNvPr id="492" name="直線コネクタ 491">
          <a:extLst>
            <a:ext uri="{FF2B5EF4-FFF2-40B4-BE49-F238E27FC236}">
              <a16:creationId xmlns:a16="http://schemas.microsoft.com/office/drawing/2014/main" id="{545381A1-897E-47ED-9A20-2FE0F1054CD8}"/>
            </a:ext>
          </a:extLst>
        </xdr:cNvPr>
        <xdr:cNvCxnSpPr/>
      </xdr:nvCxnSpPr>
      <xdr:spPr>
        <a:xfrm flipV="1">
          <a:off x="18656300" y="5915273"/>
          <a:ext cx="889000" cy="2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493" name="n_1aveValue【一般廃棄物処理施設】&#10;一人当たり有形固定資産（償却資産）額">
          <a:extLst>
            <a:ext uri="{FF2B5EF4-FFF2-40B4-BE49-F238E27FC236}">
              <a16:creationId xmlns:a16="http://schemas.microsoft.com/office/drawing/2014/main" id="{ACDDC155-80FE-4316-83CB-ACB4258B2310}"/>
            </a:ext>
          </a:extLst>
        </xdr:cNvPr>
        <xdr:cNvSpPr txBox="1"/>
      </xdr:nvSpPr>
      <xdr:spPr>
        <a:xfrm>
          <a:off x="21043411" y="664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494" name="n_2aveValue【一般廃棄物処理施設】&#10;一人当たり有形固定資産（償却資産）額">
          <a:extLst>
            <a:ext uri="{FF2B5EF4-FFF2-40B4-BE49-F238E27FC236}">
              <a16:creationId xmlns:a16="http://schemas.microsoft.com/office/drawing/2014/main" id="{BFC1149E-8772-4616-B53D-1AF74BE4906D}"/>
            </a:ext>
          </a:extLst>
        </xdr:cNvPr>
        <xdr:cNvSpPr txBox="1"/>
      </xdr:nvSpPr>
      <xdr:spPr>
        <a:xfrm>
          <a:off x="20167111" y="66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495" name="n_3aveValue【一般廃棄物処理施設】&#10;一人当たり有形固定資産（償却資産）額">
          <a:extLst>
            <a:ext uri="{FF2B5EF4-FFF2-40B4-BE49-F238E27FC236}">
              <a16:creationId xmlns:a16="http://schemas.microsoft.com/office/drawing/2014/main" id="{6457D37A-08B9-4535-8FB3-F8977D982A0D}"/>
            </a:ext>
          </a:extLst>
        </xdr:cNvPr>
        <xdr:cNvSpPr txBox="1"/>
      </xdr:nvSpPr>
      <xdr:spPr>
        <a:xfrm>
          <a:off x="19278111" y="66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496" name="n_4aveValue【一般廃棄物処理施設】&#10;一人当たり有形固定資産（償却資産）額">
          <a:extLst>
            <a:ext uri="{FF2B5EF4-FFF2-40B4-BE49-F238E27FC236}">
              <a16:creationId xmlns:a16="http://schemas.microsoft.com/office/drawing/2014/main" id="{03FEE7C1-C0D6-42A3-BA0C-72917C72CA8A}"/>
            </a:ext>
          </a:extLst>
        </xdr:cNvPr>
        <xdr:cNvSpPr txBox="1"/>
      </xdr:nvSpPr>
      <xdr:spPr>
        <a:xfrm>
          <a:off x="18389111" y="663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91858</xdr:rowOff>
    </xdr:from>
    <xdr:ext cx="599010" cy="259045"/>
    <xdr:sp macro="" textlink="">
      <xdr:nvSpPr>
        <xdr:cNvPr id="497" name="n_1mainValue【一般廃棄物処理施設】&#10;一人当たり有形固定資産（償却資産）額">
          <a:extLst>
            <a:ext uri="{FF2B5EF4-FFF2-40B4-BE49-F238E27FC236}">
              <a16:creationId xmlns:a16="http://schemas.microsoft.com/office/drawing/2014/main" id="{C901FC98-1B73-459C-8536-048E595B11E6}"/>
            </a:ext>
          </a:extLst>
        </xdr:cNvPr>
        <xdr:cNvSpPr txBox="1"/>
      </xdr:nvSpPr>
      <xdr:spPr>
        <a:xfrm>
          <a:off x="21011095" y="557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32</xdr:row>
      <xdr:rowOff>123365</xdr:rowOff>
    </xdr:from>
    <xdr:ext cx="599010" cy="259045"/>
    <xdr:sp macro="" textlink="">
      <xdr:nvSpPr>
        <xdr:cNvPr id="498" name="n_2mainValue【一般廃棄物処理施設】&#10;一人当たり有形固定資産（償却資産）額">
          <a:extLst>
            <a:ext uri="{FF2B5EF4-FFF2-40B4-BE49-F238E27FC236}">
              <a16:creationId xmlns:a16="http://schemas.microsoft.com/office/drawing/2014/main" id="{72AE205F-6009-46EF-A5E0-A59ED4C843D0}"/>
            </a:ext>
          </a:extLst>
        </xdr:cNvPr>
        <xdr:cNvSpPr txBox="1"/>
      </xdr:nvSpPr>
      <xdr:spPr>
        <a:xfrm>
          <a:off x="20134795" y="560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32</xdr:row>
      <xdr:rowOff>153300</xdr:rowOff>
    </xdr:from>
    <xdr:ext cx="599010" cy="259045"/>
    <xdr:sp macro="" textlink="">
      <xdr:nvSpPr>
        <xdr:cNvPr id="499" name="n_3mainValue【一般廃棄物処理施設】&#10;一人当たり有形固定資産（償却資産）額">
          <a:extLst>
            <a:ext uri="{FF2B5EF4-FFF2-40B4-BE49-F238E27FC236}">
              <a16:creationId xmlns:a16="http://schemas.microsoft.com/office/drawing/2014/main" id="{AB6C6CED-A1E9-4A2B-9A80-1E7666FE9CEA}"/>
            </a:ext>
          </a:extLst>
        </xdr:cNvPr>
        <xdr:cNvSpPr txBox="1"/>
      </xdr:nvSpPr>
      <xdr:spPr>
        <a:xfrm>
          <a:off x="19245795" y="563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10659</xdr:rowOff>
    </xdr:from>
    <xdr:ext cx="599010" cy="259045"/>
    <xdr:sp macro="" textlink="">
      <xdr:nvSpPr>
        <xdr:cNvPr id="500" name="n_4mainValue【一般廃棄物処理施設】&#10;一人当たり有形固定資産（償却資産）額">
          <a:extLst>
            <a:ext uri="{FF2B5EF4-FFF2-40B4-BE49-F238E27FC236}">
              <a16:creationId xmlns:a16="http://schemas.microsoft.com/office/drawing/2014/main" id="{253938A4-9ED1-4900-9A97-71BEE5F05DE8}"/>
            </a:ext>
          </a:extLst>
        </xdr:cNvPr>
        <xdr:cNvSpPr txBox="1"/>
      </xdr:nvSpPr>
      <xdr:spPr>
        <a:xfrm>
          <a:off x="18356795" y="5668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FD9D7273-F7B7-4FAE-9B88-129AD5AFFB6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781F354C-559D-4ABC-9072-21DE7FB2B43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59BAB69E-8433-4261-B8F3-355352C51D4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7AD5421B-3496-46F5-A085-6B31E7883F6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4A34C160-7473-4758-939E-DA2D2092619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AE37F2AB-9B42-4525-992A-E2AC4FFAF5A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4D17F416-8FDF-40EB-B2F6-562856D5BD4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DD623148-3360-4F7A-A9D2-FFAB024251C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A0D68803-626E-4DFD-B3E8-11351BADFBB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8077AEF9-C424-4535-8B3B-D1352EF77BE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5643476D-E327-45BA-8C85-877DB429202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id="{06375CA1-45D0-4825-B9D9-AB3BC9DBF0A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id="{DAA8F0F1-C7EF-465E-AEF3-AE815C1BD7A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id="{301852E9-B971-4142-9CC5-3A42C5361F7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id="{41CE0234-2661-44E1-8ED1-ED6BA277D03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id="{6A3E1E48-232C-40EF-BB0B-933EC2FE79C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id="{C59492E3-C4DE-487E-B0B1-0859522363B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id="{8ACF11C7-DE92-4944-A420-5486848EC25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id="{EB8BD4C1-92B4-4599-BA69-DD55FFA8EB8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id="{12DD3149-E431-4097-B315-C82916530FD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id="{A3387B77-865E-45D2-BFC3-CBABE50A6BD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F5E836C2-BA9F-4E7C-9376-4AFE8B87D8B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id="{E5C46A5E-A854-4CDD-844B-CB26B5DA7E3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保健センター・保健所】&#10;有形固定資産減価償却率グラフ枠">
          <a:extLst>
            <a:ext uri="{FF2B5EF4-FFF2-40B4-BE49-F238E27FC236}">
              <a16:creationId xmlns:a16="http://schemas.microsoft.com/office/drawing/2014/main" id="{5C08AC7A-9815-43B4-9E6B-0C4426369ED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5" name="直線コネクタ 524">
          <a:extLst>
            <a:ext uri="{FF2B5EF4-FFF2-40B4-BE49-F238E27FC236}">
              <a16:creationId xmlns:a16="http://schemas.microsoft.com/office/drawing/2014/main" id="{B23D2D50-2CAD-4D20-B4A2-607D19910747}"/>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6" name="【保健センター・保健所】&#10;有形固定資産減価償却率最小値テキスト">
          <a:extLst>
            <a:ext uri="{FF2B5EF4-FFF2-40B4-BE49-F238E27FC236}">
              <a16:creationId xmlns:a16="http://schemas.microsoft.com/office/drawing/2014/main" id="{9EC8E9D6-7EAF-4D09-B62C-E90FC3714F9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7" name="直線コネクタ 526">
          <a:extLst>
            <a:ext uri="{FF2B5EF4-FFF2-40B4-BE49-F238E27FC236}">
              <a16:creationId xmlns:a16="http://schemas.microsoft.com/office/drawing/2014/main" id="{B0F0FC8B-68EA-489B-9C1D-9F961C93EDE7}"/>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28" name="【保健センター・保健所】&#10;有形固定資産減価償却率最大値テキスト">
          <a:extLst>
            <a:ext uri="{FF2B5EF4-FFF2-40B4-BE49-F238E27FC236}">
              <a16:creationId xmlns:a16="http://schemas.microsoft.com/office/drawing/2014/main" id="{AB4E26A9-2698-42EA-A11E-F7BE5D55DB56}"/>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29" name="直線コネクタ 528">
          <a:extLst>
            <a:ext uri="{FF2B5EF4-FFF2-40B4-BE49-F238E27FC236}">
              <a16:creationId xmlns:a16="http://schemas.microsoft.com/office/drawing/2014/main" id="{0D3F1D31-F075-456D-9C87-FF85BDE56115}"/>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530" name="【保健センター・保健所】&#10;有形固定資産減価償却率平均値テキスト">
          <a:extLst>
            <a:ext uri="{FF2B5EF4-FFF2-40B4-BE49-F238E27FC236}">
              <a16:creationId xmlns:a16="http://schemas.microsoft.com/office/drawing/2014/main" id="{3C88FB57-1FF5-45F0-AFF9-B6B3575795E2}"/>
            </a:ext>
          </a:extLst>
        </xdr:cNvPr>
        <xdr:cNvSpPr txBox="1"/>
      </xdr:nvSpPr>
      <xdr:spPr>
        <a:xfrm>
          <a:off x="16357600" y="1006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1" name="フローチャート: 判断 530">
          <a:extLst>
            <a:ext uri="{FF2B5EF4-FFF2-40B4-BE49-F238E27FC236}">
              <a16:creationId xmlns:a16="http://schemas.microsoft.com/office/drawing/2014/main" id="{39F75818-C991-4B77-880E-E86053BD98DD}"/>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2" name="フローチャート: 判断 531">
          <a:extLst>
            <a:ext uri="{FF2B5EF4-FFF2-40B4-BE49-F238E27FC236}">
              <a16:creationId xmlns:a16="http://schemas.microsoft.com/office/drawing/2014/main" id="{35690C52-38CD-4B93-883D-5DA162EB57C2}"/>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3" name="フローチャート: 判断 532">
          <a:extLst>
            <a:ext uri="{FF2B5EF4-FFF2-40B4-BE49-F238E27FC236}">
              <a16:creationId xmlns:a16="http://schemas.microsoft.com/office/drawing/2014/main" id="{D1E995FF-DC44-4A5B-9600-C397DF261843}"/>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4" name="フローチャート: 判断 533">
          <a:extLst>
            <a:ext uri="{FF2B5EF4-FFF2-40B4-BE49-F238E27FC236}">
              <a16:creationId xmlns:a16="http://schemas.microsoft.com/office/drawing/2014/main" id="{60352110-9664-4D30-BF79-094E3889E81D}"/>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5" name="フローチャート: 判断 534">
          <a:extLst>
            <a:ext uri="{FF2B5EF4-FFF2-40B4-BE49-F238E27FC236}">
              <a16:creationId xmlns:a16="http://schemas.microsoft.com/office/drawing/2014/main" id="{2DE715CC-4F68-403F-8F63-F838964BC566}"/>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BE74D419-7531-4EF2-A95B-5F2A735251E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13FFD7E5-811E-4C55-9A9D-7DDCD00A49C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98FAE20F-6C5F-4A41-AEDB-2AE910DA3DE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563DAE24-96E0-4AF2-828B-B3AADB1822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7527173-6ED4-4827-A30C-DEAB2EA8FF0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541" name="楕円 540">
          <a:extLst>
            <a:ext uri="{FF2B5EF4-FFF2-40B4-BE49-F238E27FC236}">
              <a16:creationId xmlns:a16="http://schemas.microsoft.com/office/drawing/2014/main" id="{3EDB2108-C2F8-4DC2-960F-FC9660734EC2}"/>
            </a:ext>
          </a:extLst>
        </xdr:cNvPr>
        <xdr:cNvSpPr/>
      </xdr:nvSpPr>
      <xdr:spPr>
        <a:xfrm>
          <a:off x="162687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131462</xdr:rowOff>
    </xdr:from>
    <xdr:ext cx="405111" cy="259045"/>
    <xdr:sp macro="" textlink="">
      <xdr:nvSpPr>
        <xdr:cNvPr id="542" name="【保健センター・保健所】&#10;有形固定資産減価償却率該当値テキスト">
          <a:extLst>
            <a:ext uri="{FF2B5EF4-FFF2-40B4-BE49-F238E27FC236}">
              <a16:creationId xmlns:a16="http://schemas.microsoft.com/office/drawing/2014/main" id="{31EEAF84-769B-4249-A964-5D1A721F8CC5}"/>
            </a:ext>
          </a:extLst>
        </xdr:cNvPr>
        <xdr:cNvSpPr txBox="1"/>
      </xdr:nvSpPr>
      <xdr:spPr>
        <a:xfrm>
          <a:off x="16357600"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114935</xdr:rowOff>
    </xdr:from>
    <xdr:to>
      <xdr:col>81</xdr:col>
      <xdr:colOff>101600</xdr:colOff>
      <xdr:row>60</xdr:row>
      <xdr:rowOff>45085</xdr:rowOff>
    </xdr:to>
    <xdr:sp macro="" textlink="">
      <xdr:nvSpPr>
        <xdr:cNvPr id="543" name="楕円 542">
          <a:extLst>
            <a:ext uri="{FF2B5EF4-FFF2-40B4-BE49-F238E27FC236}">
              <a16:creationId xmlns:a16="http://schemas.microsoft.com/office/drawing/2014/main" id="{96BECB19-5B68-4761-BAF0-268FEC0827AF}"/>
            </a:ext>
          </a:extLst>
        </xdr:cNvPr>
        <xdr:cNvSpPr/>
      </xdr:nvSpPr>
      <xdr:spPr>
        <a:xfrm>
          <a:off x="15430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165735</xdr:rowOff>
    </xdr:from>
    <xdr:to>
      <xdr:col>85</xdr:col>
      <xdr:colOff>127000</xdr:colOff>
      <xdr:row>60</xdr:row>
      <xdr:rowOff>32385</xdr:rowOff>
    </xdr:to>
    <xdr:cxnSp macro="">
      <xdr:nvCxnSpPr>
        <xdr:cNvPr id="544" name="直線コネクタ 543">
          <a:extLst>
            <a:ext uri="{FF2B5EF4-FFF2-40B4-BE49-F238E27FC236}">
              <a16:creationId xmlns:a16="http://schemas.microsoft.com/office/drawing/2014/main" id="{870957C1-6D5F-45EE-93EE-18D247FE0E86}"/>
            </a:ext>
          </a:extLst>
        </xdr:cNvPr>
        <xdr:cNvCxnSpPr/>
      </xdr:nvCxnSpPr>
      <xdr:spPr>
        <a:xfrm>
          <a:off x="15481300" y="1028128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76835</xdr:rowOff>
    </xdr:from>
    <xdr:to>
      <xdr:col>76</xdr:col>
      <xdr:colOff>165100</xdr:colOff>
      <xdr:row>60</xdr:row>
      <xdr:rowOff>6985</xdr:rowOff>
    </xdr:to>
    <xdr:sp macro="" textlink="">
      <xdr:nvSpPr>
        <xdr:cNvPr id="545" name="楕円 544">
          <a:extLst>
            <a:ext uri="{FF2B5EF4-FFF2-40B4-BE49-F238E27FC236}">
              <a16:creationId xmlns:a16="http://schemas.microsoft.com/office/drawing/2014/main" id="{706B6DE1-9719-4A3F-8F7C-2C1C15EEA2C3}"/>
            </a:ext>
          </a:extLst>
        </xdr:cNvPr>
        <xdr:cNvSpPr/>
      </xdr:nvSpPr>
      <xdr:spPr>
        <a:xfrm>
          <a:off x="14541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127635</xdr:rowOff>
    </xdr:from>
    <xdr:to>
      <xdr:col>81</xdr:col>
      <xdr:colOff>50800</xdr:colOff>
      <xdr:row>59</xdr:row>
      <xdr:rowOff>165735</xdr:rowOff>
    </xdr:to>
    <xdr:cxnSp macro="">
      <xdr:nvCxnSpPr>
        <xdr:cNvPr id="546" name="直線コネクタ 545">
          <a:extLst>
            <a:ext uri="{FF2B5EF4-FFF2-40B4-BE49-F238E27FC236}">
              <a16:creationId xmlns:a16="http://schemas.microsoft.com/office/drawing/2014/main" id="{7BE6EBB9-E8B9-4365-853C-2D04B73143A8}"/>
            </a:ext>
          </a:extLst>
        </xdr:cNvPr>
        <xdr:cNvCxnSpPr/>
      </xdr:nvCxnSpPr>
      <xdr:spPr>
        <a:xfrm>
          <a:off x="14592300" y="102431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547" name="楕円 546">
          <a:extLst>
            <a:ext uri="{FF2B5EF4-FFF2-40B4-BE49-F238E27FC236}">
              <a16:creationId xmlns:a16="http://schemas.microsoft.com/office/drawing/2014/main" id="{EA9971DD-8F15-4C96-B5CD-C21C9F289C6C}"/>
            </a:ext>
          </a:extLst>
        </xdr:cNvPr>
        <xdr:cNvSpPr/>
      </xdr:nvSpPr>
      <xdr:spPr>
        <a:xfrm>
          <a:off x="13652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127635</xdr:rowOff>
    </xdr:to>
    <xdr:cxnSp macro="">
      <xdr:nvCxnSpPr>
        <xdr:cNvPr id="548" name="直線コネクタ 547">
          <a:extLst>
            <a:ext uri="{FF2B5EF4-FFF2-40B4-BE49-F238E27FC236}">
              <a16:creationId xmlns:a16="http://schemas.microsoft.com/office/drawing/2014/main" id="{19B34E30-98D0-4AC2-8B23-5240C68510C7}"/>
            </a:ext>
          </a:extLst>
        </xdr:cNvPr>
        <xdr:cNvCxnSpPr/>
      </xdr:nvCxnSpPr>
      <xdr:spPr>
        <a:xfrm>
          <a:off x="13703300" y="102031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4445</xdr:rowOff>
    </xdr:from>
    <xdr:to>
      <xdr:col>67</xdr:col>
      <xdr:colOff>101600</xdr:colOff>
      <xdr:row>59</xdr:row>
      <xdr:rowOff>106045</xdr:rowOff>
    </xdr:to>
    <xdr:sp macro="" textlink="">
      <xdr:nvSpPr>
        <xdr:cNvPr id="549" name="楕円 548">
          <a:extLst>
            <a:ext uri="{FF2B5EF4-FFF2-40B4-BE49-F238E27FC236}">
              <a16:creationId xmlns:a16="http://schemas.microsoft.com/office/drawing/2014/main" id="{D0285625-5D61-4FEA-AA77-D2C572F795C3}"/>
            </a:ext>
          </a:extLst>
        </xdr:cNvPr>
        <xdr:cNvSpPr/>
      </xdr:nvSpPr>
      <xdr:spPr>
        <a:xfrm>
          <a:off x="127635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55245</xdr:rowOff>
    </xdr:from>
    <xdr:to>
      <xdr:col>71</xdr:col>
      <xdr:colOff>177800</xdr:colOff>
      <xdr:row>59</xdr:row>
      <xdr:rowOff>87630</xdr:rowOff>
    </xdr:to>
    <xdr:cxnSp macro="">
      <xdr:nvCxnSpPr>
        <xdr:cNvPr id="550" name="直線コネクタ 549">
          <a:extLst>
            <a:ext uri="{FF2B5EF4-FFF2-40B4-BE49-F238E27FC236}">
              <a16:creationId xmlns:a16="http://schemas.microsoft.com/office/drawing/2014/main" id="{30638266-9CA7-494B-AA84-785F83F55A9D}"/>
            </a:ext>
          </a:extLst>
        </xdr:cNvPr>
        <xdr:cNvCxnSpPr/>
      </xdr:nvCxnSpPr>
      <xdr:spPr>
        <a:xfrm>
          <a:off x="12814300" y="101707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551" name="n_1aveValue【保健センター・保健所】&#10;有形固定資産減価償却率">
          <a:extLst>
            <a:ext uri="{FF2B5EF4-FFF2-40B4-BE49-F238E27FC236}">
              <a16:creationId xmlns:a16="http://schemas.microsoft.com/office/drawing/2014/main" id="{A7B48055-4704-488D-ACE3-22CEE9815BD9}"/>
            </a:ext>
          </a:extLst>
        </xdr:cNvPr>
        <xdr:cNvSpPr txBox="1"/>
      </xdr:nvSpPr>
      <xdr:spPr>
        <a:xfrm>
          <a:off x="15266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52" name="n_2aveValue【保健センター・保健所】&#10;有形固定資産減価償却率">
          <a:extLst>
            <a:ext uri="{FF2B5EF4-FFF2-40B4-BE49-F238E27FC236}">
              <a16:creationId xmlns:a16="http://schemas.microsoft.com/office/drawing/2014/main" id="{39ED7CB1-ECF3-4CA5-A0E0-236E171F7E5B}"/>
            </a:ext>
          </a:extLst>
        </xdr:cNvPr>
        <xdr:cNvSpPr txBox="1"/>
      </xdr:nvSpPr>
      <xdr:spPr>
        <a:xfrm>
          <a:off x="14389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53" name="n_3aveValue【保健センター・保健所】&#10;有形固定資産減価償却率">
          <a:extLst>
            <a:ext uri="{FF2B5EF4-FFF2-40B4-BE49-F238E27FC236}">
              <a16:creationId xmlns:a16="http://schemas.microsoft.com/office/drawing/2014/main" id="{3D93D9F8-C889-40A6-AC70-7088204D4F53}"/>
            </a:ext>
          </a:extLst>
        </xdr:cNvPr>
        <xdr:cNvSpPr txBox="1"/>
      </xdr:nvSpPr>
      <xdr:spPr>
        <a:xfrm>
          <a:off x="13500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554" name="n_4aveValue【保健センター・保健所】&#10;有形固定資産減価償却率">
          <a:extLst>
            <a:ext uri="{FF2B5EF4-FFF2-40B4-BE49-F238E27FC236}">
              <a16:creationId xmlns:a16="http://schemas.microsoft.com/office/drawing/2014/main" id="{A083968C-B211-408B-89C5-83B52B507918}"/>
            </a:ext>
          </a:extLst>
        </xdr:cNvPr>
        <xdr:cNvSpPr txBox="1"/>
      </xdr:nvSpPr>
      <xdr:spPr>
        <a:xfrm>
          <a:off x="12611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36212</xdr:rowOff>
    </xdr:from>
    <xdr:ext cx="405111" cy="259045"/>
    <xdr:sp macro="" textlink="">
      <xdr:nvSpPr>
        <xdr:cNvPr id="555" name="n_1mainValue【保健センター・保健所】&#10;有形固定資産減価償却率">
          <a:extLst>
            <a:ext uri="{FF2B5EF4-FFF2-40B4-BE49-F238E27FC236}">
              <a16:creationId xmlns:a16="http://schemas.microsoft.com/office/drawing/2014/main" id="{097AA6FD-396F-4626-905A-0B727C8BBC88}"/>
            </a:ext>
          </a:extLst>
        </xdr:cNvPr>
        <xdr:cNvSpPr txBox="1"/>
      </xdr:nvSpPr>
      <xdr:spPr>
        <a:xfrm>
          <a:off x="152660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169562</xdr:rowOff>
    </xdr:from>
    <xdr:ext cx="405111" cy="259045"/>
    <xdr:sp macro="" textlink="">
      <xdr:nvSpPr>
        <xdr:cNvPr id="556" name="n_2mainValue【保健センター・保健所】&#10;有形固定資産減価償却率">
          <a:extLst>
            <a:ext uri="{FF2B5EF4-FFF2-40B4-BE49-F238E27FC236}">
              <a16:creationId xmlns:a16="http://schemas.microsoft.com/office/drawing/2014/main" id="{686E29B4-C469-45D2-956F-8AF22ABF7360}"/>
            </a:ext>
          </a:extLst>
        </xdr:cNvPr>
        <xdr:cNvSpPr txBox="1"/>
      </xdr:nvSpPr>
      <xdr:spPr>
        <a:xfrm>
          <a:off x="14389744" y="1028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129557</xdr:rowOff>
    </xdr:from>
    <xdr:ext cx="405111" cy="259045"/>
    <xdr:sp macro="" textlink="">
      <xdr:nvSpPr>
        <xdr:cNvPr id="557" name="n_3mainValue【保健センター・保健所】&#10;有形固定資産減価償却率">
          <a:extLst>
            <a:ext uri="{FF2B5EF4-FFF2-40B4-BE49-F238E27FC236}">
              <a16:creationId xmlns:a16="http://schemas.microsoft.com/office/drawing/2014/main" id="{424206BB-A9A7-464C-A0DF-AB80396B4C8F}"/>
            </a:ext>
          </a:extLst>
        </xdr:cNvPr>
        <xdr:cNvSpPr txBox="1"/>
      </xdr:nvSpPr>
      <xdr:spPr>
        <a:xfrm>
          <a:off x="13500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97172</xdr:rowOff>
    </xdr:from>
    <xdr:ext cx="405111" cy="259045"/>
    <xdr:sp macro="" textlink="">
      <xdr:nvSpPr>
        <xdr:cNvPr id="558" name="n_4mainValue【保健センター・保健所】&#10;有形固定資産減価償却率">
          <a:extLst>
            <a:ext uri="{FF2B5EF4-FFF2-40B4-BE49-F238E27FC236}">
              <a16:creationId xmlns:a16="http://schemas.microsoft.com/office/drawing/2014/main" id="{5FAAD407-3F60-41C2-AB3F-86CC27469D39}"/>
            </a:ext>
          </a:extLst>
        </xdr:cNvPr>
        <xdr:cNvSpPr txBox="1"/>
      </xdr:nvSpPr>
      <xdr:spPr>
        <a:xfrm>
          <a:off x="126117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6B830849-32AF-4FA2-A9F9-4B15F3C5F90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BD515203-5E1B-429C-99BD-4CB02ECD12F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B79BF30F-4B41-4B43-BD82-2E74505E312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9EA6683A-6BF1-4B23-A5F9-CA0D538DA6A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C1EE1B47-C4B9-4BEF-A555-8CD1DE8ABE6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F78F7E6A-F4A7-4D87-8EC4-B68F55E9A6C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B332CC4B-D7E7-4CA8-95DE-67598A3CE35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FF19F365-BD11-4B32-8941-09018C54744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FC663CD1-2D7D-41B9-8709-377A437576B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14D9D02A-CEE4-4AF1-AC09-ACF4FC92526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A202DDF7-2D51-496D-9952-D650335AEFB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7B344967-14F1-40D4-81BD-B6D3D9AA2A3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5A10353D-022D-4C4C-9FD1-EA89E0FA865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53441D3E-C5E4-43BC-B33A-8FC6404A02B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37AF7637-FB41-4B4E-A6B4-30DC8DA8551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C9769EA1-201A-4F58-891B-794D62C832B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8AD1713E-38F3-4EFB-BF69-2A2BFE3420E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17EB6FE3-8010-4905-97D3-EC4DC654D7E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CB54A5CF-D5C7-4DC9-8F95-729307332D5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8465DD46-BAAC-467D-AB22-CA2D47D7845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保健センター・保健所】&#10;一人当たり面積グラフ枠">
          <a:extLst>
            <a:ext uri="{FF2B5EF4-FFF2-40B4-BE49-F238E27FC236}">
              <a16:creationId xmlns:a16="http://schemas.microsoft.com/office/drawing/2014/main" id="{22A66A39-E140-4DA6-8475-E341D92484E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0" name="直線コネクタ 579">
          <a:extLst>
            <a:ext uri="{FF2B5EF4-FFF2-40B4-BE49-F238E27FC236}">
              <a16:creationId xmlns:a16="http://schemas.microsoft.com/office/drawing/2014/main" id="{0903EB13-E176-4E72-BA26-832DCEFE8403}"/>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1" name="【保健センター・保健所】&#10;一人当たり面積最小値テキスト">
          <a:extLst>
            <a:ext uri="{FF2B5EF4-FFF2-40B4-BE49-F238E27FC236}">
              <a16:creationId xmlns:a16="http://schemas.microsoft.com/office/drawing/2014/main" id="{4B232F7A-4909-4052-BAF2-E669E292072C}"/>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2" name="直線コネクタ 581">
          <a:extLst>
            <a:ext uri="{FF2B5EF4-FFF2-40B4-BE49-F238E27FC236}">
              <a16:creationId xmlns:a16="http://schemas.microsoft.com/office/drawing/2014/main" id="{AC2F27AA-9FC8-4AFD-9D55-0E5FF02B0223}"/>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3" name="【保健センター・保健所】&#10;一人当たり面積最大値テキスト">
          <a:extLst>
            <a:ext uri="{FF2B5EF4-FFF2-40B4-BE49-F238E27FC236}">
              <a16:creationId xmlns:a16="http://schemas.microsoft.com/office/drawing/2014/main" id="{3A7D034A-7808-4803-A628-DFC62DED0157}"/>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4" name="直線コネクタ 583">
          <a:extLst>
            <a:ext uri="{FF2B5EF4-FFF2-40B4-BE49-F238E27FC236}">
              <a16:creationId xmlns:a16="http://schemas.microsoft.com/office/drawing/2014/main" id="{A9D0D959-DCEA-4CD2-8475-04C06D765DAE}"/>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9923</xdr:rowOff>
    </xdr:from>
    <xdr:ext cx="469744" cy="259045"/>
    <xdr:sp macro="" textlink="">
      <xdr:nvSpPr>
        <xdr:cNvPr id="585" name="【保健センター・保健所】&#10;一人当たり面積平均値テキスト">
          <a:extLst>
            <a:ext uri="{FF2B5EF4-FFF2-40B4-BE49-F238E27FC236}">
              <a16:creationId xmlns:a16="http://schemas.microsoft.com/office/drawing/2014/main" id="{F44653EB-CA2D-43AC-804A-0422B1ED7246}"/>
            </a:ext>
          </a:extLst>
        </xdr:cNvPr>
        <xdr:cNvSpPr txBox="1"/>
      </xdr:nvSpPr>
      <xdr:spPr>
        <a:xfrm>
          <a:off x="22199600" y="1063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86" name="フローチャート: 判断 585">
          <a:extLst>
            <a:ext uri="{FF2B5EF4-FFF2-40B4-BE49-F238E27FC236}">
              <a16:creationId xmlns:a16="http://schemas.microsoft.com/office/drawing/2014/main" id="{73DDE683-9631-4DA2-9ABC-F498D1425903}"/>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87" name="フローチャート: 判断 586">
          <a:extLst>
            <a:ext uri="{FF2B5EF4-FFF2-40B4-BE49-F238E27FC236}">
              <a16:creationId xmlns:a16="http://schemas.microsoft.com/office/drawing/2014/main" id="{48E0DF9F-9859-4AC0-9119-0BBFD90BF147}"/>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88" name="フローチャート: 判断 587">
          <a:extLst>
            <a:ext uri="{FF2B5EF4-FFF2-40B4-BE49-F238E27FC236}">
              <a16:creationId xmlns:a16="http://schemas.microsoft.com/office/drawing/2014/main" id="{C10236EC-C4A2-4A02-BC63-E982E193B789}"/>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89" name="フローチャート: 判断 588">
          <a:extLst>
            <a:ext uri="{FF2B5EF4-FFF2-40B4-BE49-F238E27FC236}">
              <a16:creationId xmlns:a16="http://schemas.microsoft.com/office/drawing/2014/main" id="{22DADF80-672C-4A90-9B28-7BA8C1C814AD}"/>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0" name="フローチャート: 判断 589">
          <a:extLst>
            <a:ext uri="{FF2B5EF4-FFF2-40B4-BE49-F238E27FC236}">
              <a16:creationId xmlns:a16="http://schemas.microsoft.com/office/drawing/2014/main" id="{2CFAF228-0A8C-434A-9EDE-1678117E1074}"/>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4F14AC12-D87C-47B7-9AFA-2172984C11C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36015A99-F9D3-496D-9808-ADB873A9FFF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F0BBC8C8-F154-4D6D-BCE0-AB91661255A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2582519E-0D9D-40E3-AAC6-1D145911842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EEEDE421-69A3-49CB-81AF-22913AE7A30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152654</xdr:rowOff>
    </xdr:from>
    <xdr:to>
      <xdr:col>116</xdr:col>
      <xdr:colOff>114300</xdr:colOff>
      <xdr:row>62</xdr:row>
      <xdr:rowOff>82804</xdr:rowOff>
    </xdr:to>
    <xdr:sp macro="" textlink="">
      <xdr:nvSpPr>
        <xdr:cNvPr id="596" name="楕円 595">
          <a:extLst>
            <a:ext uri="{FF2B5EF4-FFF2-40B4-BE49-F238E27FC236}">
              <a16:creationId xmlns:a16="http://schemas.microsoft.com/office/drawing/2014/main" id="{D6710DF4-FC4F-47B6-91F0-1BDF9C598E82}"/>
            </a:ext>
          </a:extLst>
        </xdr:cNvPr>
        <xdr:cNvSpPr/>
      </xdr:nvSpPr>
      <xdr:spPr>
        <a:xfrm>
          <a:off x="221107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4081</xdr:rowOff>
    </xdr:from>
    <xdr:ext cx="469744" cy="259045"/>
    <xdr:sp macro="" textlink="">
      <xdr:nvSpPr>
        <xdr:cNvPr id="597" name="【保健センター・保健所】&#10;一人当たり面積該当値テキスト">
          <a:extLst>
            <a:ext uri="{FF2B5EF4-FFF2-40B4-BE49-F238E27FC236}">
              <a16:creationId xmlns:a16="http://schemas.microsoft.com/office/drawing/2014/main" id="{29253B01-8871-4FE8-93A8-6827A0802B0A}"/>
            </a:ext>
          </a:extLst>
        </xdr:cNvPr>
        <xdr:cNvSpPr txBox="1"/>
      </xdr:nvSpPr>
      <xdr:spPr>
        <a:xfrm>
          <a:off x="22199600" y="1046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161798</xdr:rowOff>
    </xdr:from>
    <xdr:to>
      <xdr:col>112</xdr:col>
      <xdr:colOff>38100</xdr:colOff>
      <xdr:row>62</xdr:row>
      <xdr:rowOff>91948</xdr:rowOff>
    </xdr:to>
    <xdr:sp macro="" textlink="">
      <xdr:nvSpPr>
        <xdr:cNvPr id="598" name="楕円 597">
          <a:extLst>
            <a:ext uri="{FF2B5EF4-FFF2-40B4-BE49-F238E27FC236}">
              <a16:creationId xmlns:a16="http://schemas.microsoft.com/office/drawing/2014/main" id="{BCD35D80-54FB-41DD-B4E2-D72EAB15BF94}"/>
            </a:ext>
          </a:extLst>
        </xdr:cNvPr>
        <xdr:cNvSpPr/>
      </xdr:nvSpPr>
      <xdr:spPr>
        <a:xfrm>
          <a:off x="21272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32004</xdr:rowOff>
    </xdr:from>
    <xdr:to>
      <xdr:col>116</xdr:col>
      <xdr:colOff>63500</xdr:colOff>
      <xdr:row>62</xdr:row>
      <xdr:rowOff>41148</xdr:rowOff>
    </xdr:to>
    <xdr:cxnSp macro="">
      <xdr:nvCxnSpPr>
        <xdr:cNvPr id="599" name="直線コネクタ 598">
          <a:extLst>
            <a:ext uri="{FF2B5EF4-FFF2-40B4-BE49-F238E27FC236}">
              <a16:creationId xmlns:a16="http://schemas.microsoft.com/office/drawing/2014/main" id="{1A56C157-FB6A-43A5-AB91-A0C8C38B1079}"/>
            </a:ext>
          </a:extLst>
        </xdr:cNvPr>
        <xdr:cNvCxnSpPr/>
      </xdr:nvCxnSpPr>
      <xdr:spPr>
        <a:xfrm flipV="1">
          <a:off x="21323300" y="106619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600" name="楕円 599">
          <a:extLst>
            <a:ext uri="{FF2B5EF4-FFF2-40B4-BE49-F238E27FC236}">
              <a16:creationId xmlns:a16="http://schemas.microsoft.com/office/drawing/2014/main" id="{FD09C9CF-B836-4844-99D1-6EAF3AC72FEF}"/>
            </a:ext>
          </a:extLst>
        </xdr:cNvPr>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41148</xdr:rowOff>
    </xdr:from>
    <xdr:to>
      <xdr:col>111</xdr:col>
      <xdr:colOff>177800</xdr:colOff>
      <xdr:row>62</xdr:row>
      <xdr:rowOff>45720</xdr:rowOff>
    </xdr:to>
    <xdr:cxnSp macro="">
      <xdr:nvCxnSpPr>
        <xdr:cNvPr id="601" name="直線コネクタ 600">
          <a:extLst>
            <a:ext uri="{FF2B5EF4-FFF2-40B4-BE49-F238E27FC236}">
              <a16:creationId xmlns:a16="http://schemas.microsoft.com/office/drawing/2014/main" id="{F4489835-24D6-4733-B4AC-B408C5404757}"/>
            </a:ext>
          </a:extLst>
        </xdr:cNvPr>
        <xdr:cNvCxnSpPr/>
      </xdr:nvCxnSpPr>
      <xdr:spPr>
        <a:xfrm flipV="1">
          <a:off x="20434300" y="1067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4064</xdr:rowOff>
    </xdr:from>
    <xdr:to>
      <xdr:col>102</xdr:col>
      <xdr:colOff>165100</xdr:colOff>
      <xdr:row>62</xdr:row>
      <xdr:rowOff>105664</xdr:rowOff>
    </xdr:to>
    <xdr:sp macro="" textlink="">
      <xdr:nvSpPr>
        <xdr:cNvPr id="602" name="楕円 601">
          <a:extLst>
            <a:ext uri="{FF2B5EF4-FFF2-40B4-BE49-F238E27FC236}">
              <a16:creationId xmlns:a16="http://schemas.microsoft.com/office/drawing/2014/main" id="{5ACB4DE9-805E-4122-A870-D8DF6231739C}"/>
            </a:ext>
          </a:extLst>
        </xdr:cNvPr>
        <xdr:cNvSpPr/>
      </xdr:nvSpPr>
      <xdr:spPr>
        <a:xfrm>
          <a:off x="19494500" y="1063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54864</xdr:rowOff>
    </xdr:to>
    <xdr:cxnSp macro="">
      <xdr:nvCxnSpPr>
        <xdr:cNvPr id="603" name="直線コネクタ 602">
          <a:extLst>
            <a:ext uri="{FF2B5EF4-FFF2-40B4-BE49-F238E27FC236}">
              <a16:creationId xmlns:a16="http://schemas.microsoft.com/office/drawing/2014/main" id="{9358C08B-E0F9-4ED0-8D11-72254AD3FFF7}"/>
            </a:ext>
          </a:extLst>
        </xdr:cNvPr>
        <xdr:cNvCxnSpPr/>
      </xdr:nvCxnSpPr>
      <xdr:spPr>
        <a:xfrm flipV="1">
          <a:off x="19545300" y="106756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8636</xdr:rowOff>
    </xdr:from>
    <xdr:to>
      <xdr:col>98</xdr:col>
      <xdr:colOff>38100</xdr:colOff>
      <xdr:row>62</xdr:row>
      <xdr:rowOff>110236</xdr:rowOff>
    </xdr:to>
    <xdr:sp macro="" textlink="">
      <xdr:nvSpPr>
        <xdr:cNvPr id="604" name="楕円 603">
          <a:extLst>
            <a:ext uri="{FF2B5EF4-FFF2-40B4-BE49-F238E27FC236}">
              <a16:creationId xmlns:a16="http://schemas.microsoft.com/office/drawing/2014/main" id="{FCCB6684-A44E-42AD-9A1B-67C63F27241B}"/>
            </a:ext>
          </a:extLst>
        </xdr:cNvPr>
        <xdr:cNvSpPr/>
      </xdr:nvSpPr>
      <xdr:spPr>
        <a:xfrm>
          <a:off x="18605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54864</xdr:rowOff>
    </xdr:from>
    <xdr:to>
      <xdr:col>102</xdr:col>
      <xdr:colOff>114300</xdr:colOff>
      <xdr:row>62</xdr:row>
      <xdr:rowOff>59436</xdr:rowOff>
    </xdr:to>
    <xdr:cxnSp macro="">
      <xdr:nvCxnSpPr>
        <xdr:cNvPr id="605" name="直線コネクタ 604">
          <a:extLst>
            <a:ext uri="{FF2B5EF4-FFF2-40B4-BE49-F238E27FC236}">
              <a16:creationId xmlns:a16="http://schemas.microsoft.com/office/drawing/2014/main" id="{3C653E4F-59F7-4AB4-8960-81FE25E7FB55}"/>
            </a:ext>
          </a:extLst>
        </xdr:cNvPr>
        <xdr:cNvCxnSpPr/>
      </xdr:nvCxnSpPr>
      <xdr:spPr>
        <a:xfrm flipV="1">
          <a:off x="18656300" y="106847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124223</xdr:rowOff>
    </xdr:from>
    <xdr:ext cx="469744" cy="259045"/>
    <xdr:sp macro="" textlink="">
      <xdr:nvSpPr>
        <xdr:cNvPr id="606" name="n_1aveValue【保健センター・保健所】&#10;一人当たり面積">
          <a:extLst>
            <a:ext uri="{FF2B5EF4-FFF2-40B4-BE49-F238E27FC236}">
              <a16:creationId xmlns:a16="http://schemas.microsoft.com/office/drawing/2014/main" id="{57DBE5ED-B0D6-42CF-8B55-E326A18B9BAA}"/>
            </a:ext>
          </a:extLst>
        </xdr:cNvPr>
        <xdr:cNvSpPr txBox="1"/>
      </xdr:nvSpPr>
      <xdr:spPr>
        <a:xfrm>
          <a:off x="210757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124223</xdr:rowOff>
    </xdr:from>
    <xdr:ext cx="469744" cy="259045"/>
    <xdr:sp macro="" textlink="">
      <xdr:nvSpPr>
        <xdr:cNvPr id="607" name="n_2aveValue【保健センター・保健所】&#10;一人当たり面積">
          <a:extLst>
            <a:ext uri="{FF2B5EF4-FFF2-40B4-BE49-F238E27FC236}">
              <a16:creationId xmlns:a16="http://schemas.microsoft.com/office/drawing/2014/main" id="{D225543F-8045-4977-8555-A62DFEBADA44}"/>
            </a:ext>
          </a:extLst>
        </xdr:cNvPr>
        <xdr:cNvSpPr txBox="1"/>
      </xdr:nvSpPr>
      <xdr:spPr>
        <a:xfrm>
          <a:off x="20199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128795</xdr:rowOff>
    </xdr:from>
    <xdr:ext cx="469744" cy="259045"/>
    <xdr:sp macro="" textlink="">
      <xdr:nvSpPr>
        <xdr:cNvPr id="608" name="n_3aveValue【保健センター・保健所】&#10;一人当たり面積">
          <a:extLst>
            <a:ext uri="{FF2B5EF4-FFF2-40B4-BE49-F238E27FC236}">
              <a16:creationId xmlns:a16="http://schemas.microsoft.com/office/drawing/2014/main" id="{979756E8-63A7-4DD9-BDB8-6F9699B03130}"/>
            </a:ext>
          </a:extLst>
        </xdr:cNvPr>
        <xdr:cNvSpPr txBox="1"/>
      </xdr:nvSpPr>
      <xdr:spPr>
        <a:xfrm>
          <a:off x="19310427" y="1075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101363</xdr:rowOff>
    </xdr:from>
    <xdr:ext cx="469744" cy="259045"/>
    <xdr:sp macro="" textlink="">
      <xdr:nvSpPr>
        <xdr:cNvPr id="609" name="n_4aveValue【保健センター・保健所】&#10;一人当たり面積">
          <a:extLst>
            <a:ext uri="{FF2B5EF4-FFF2-40B4-BE49-F238E27FC236}">
              <a16:creationId xmlns:a16="http://schemas.microsoft.com/office/drawing/2014/main" id="{BEE618CF-28D9-4190-B02C-5E49E6FB0328}"/>
            </a:ext>
          </a:extLst>
        </xdr:cNvPr>
        <xdr:cNvSpPr txBox="1"/>
      </xdr:nvSpPr>
      <xdr:spPr>
        <a:xfrm>
          <a:off x="1842142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108475</xdr:rowOff>
    </xdr:from>
    <xdr:ext cx="469744" cy="259045"/>
    <xdr:sp macro="" textlink="">
      <xdr:nvSpPr>
        <xdr:cNvPr id="610" name="n_1mainValue【保健センター・保健所】&#10;一人当たり面積">
          <a:extLst>
            <a:ext uri="{FF2B5EF4-FFF2-40B4-BE49-F238E27FC236}">
              <a16:creationId xmlns:a16="http://schemas.microsoft.com/office/drawing/2014/main" id="{477801EE-8479-4F49-B493-425B435C1DDD}"/>
            </a:ext>
          </a:extLst>
        </xdr:cNvPr>
        <xdr:cNvSpPr txBox="1"/>
      </xdr:nvSpPr>
      <xdr:spPr>
        <a:xfrm>
          <a:off x="21075727" y="1039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113047</xdr:rowOff>
    </xdr:from>
    <xdr:ext cx="469744" cy="259045"/>
    <xdr:sp macro="" textlink="">
      <xdr:nvSpPr>
        <xdr:cNvPr id="611" name="n_2mainValue【保健センター・保健所】&#10;一人当たり面積">
          <a:extLst>
            <a:ext uri="{FF2B5EF4-FFF2-40B4-BE49-F238E27FC236}">
              <a16:creationId xmlns:a16="http://schemas.microsoft.com/office/drawing/2014/main" id="{D94873F0-DECE-4F43-8B96-D79C4867DCF6}"/>
            </a:ext>
          </a:extLst>
        </xdr:cNvPr>
        <xdr:cNvSpPr txBox="1"/>
      </xdr:nvSpPr>
      <xdr:spPr>
        <a:xfrm>
          <a:off x="20199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122191</xdr:rowOff>
    </xdr:from>
    <xdr:ext cx="469744" cy="259045"/>
    <xdr:sp macro="" textlink="">
      <xdr:nvSpPr>
        <xdr:cNvPr id="612" name="n_3mainValue【保健センター・保健所】&#10;一人当たり面積">
          <a:extLst>
            <a:ext uri="{FF2B5EF4-FFF2-40B4-BE49-F238E27FC236}">
              <a16:creationId xmlns:a16="http://schemas.microsoft.com/office/drawing/2014/main" id="{49BE413F-34B4-414D-A1E4-8EE55C3792D1}"/>
            </a:ext>
          </a:extLst>
        </xdr:cNvPr>
        <xdr:cNvSpPr txBox="1"/>
      </xdr:nvSpPr>
      <xdr:spPr>
        <a:xfrm>
          <a:off x="19310427" y="104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13" name="n_4mainValue【保健センター・保健所】&#10;一人当たり面積">
          <a:extLst>
            <a:ext uri="{FF2B5EF4-FFF2-40B4-BE49-F238E27FC236}">
              <a16:creationId xmlns:a16="http://schemas.microsoft.com/office/drawing/2014/main" id="{8BDAEB57-871A-4C46-B0C5-876C8DB6ED81}"/>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DBD10F57-7640-4E2A-940C-4C6FD6810EB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6D087D1A-EEC0-4EFF-868D-9A618CF1561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D9DD5FE6-78D9-4DCE-ACAE-D5181F5158B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EC5B25EB-D3BD-4EDB-B43A-9DFC17F0891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73C3A130-C745-41DA-8F1A-0892890304C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A43BE9B5-3910-4CE2-98BB-1A3298F1DEC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744C3895-1ABC-4F99-88C9-9E54E4730FD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C1B94A30-0D89-4858-90A6-BD28E808D16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631D7E2D-25FC-45C1-B15A-CD0D4F5865B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CB60FAAC-8D90-43A7-9FA6-FD60627ADEA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7BA10408-9156-4793-9486-936D14A06FF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a:extLst>
            <a:ext uri="{FF2B5EF4-FFF2-40B4-BE49-F238E27FC236}">
              <a16:creationId xmlns:a16="http://schemas.microsoft.com/office/drawing/2014/main" id="{F8B942EA-007E-4A98-A2ED-884CDD27236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6" name="テキスト ボックス 625">
          <a:extLst>
            <a:ext uri="{FF2B5EF4-FFF2-40B4-BE49-F238E27FC236}">
              <a16:creationId xmlns:a16="http://schemas.microsoft.com/office/drawing/2014/main" id="{1E7054F5-4F46-4C7C-9BD3-6F3031B3617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a:extLst>
            <a:ext uri="{FF2B5EF4-FFF2-40B4-BE49-F238E27FC236}">
              <a16:creationId xmlns:a16="http://schemas.microsoft.com/office/drawing/2014/main" id="{D5249B50-49EC-47F9-9804-62C1E0C2E39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8" name="テキスト ボックス 627">
          <a:extLst>
            <a:ext uri="{FF2B5EF4-FFF2-40B4-BE49-F238E27FC236}">
              <a16:creationId xmlns:a16="http://schemas.microsoft.com/office/drawing/2014/main" id="{40E754E0-4E46-4EC4-9306-CE10DC74C8A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a:extLst>
            <a:ext uri="{FF2B5EF4-FFF2-40B4-BE49-F238E27FC236}">
              <a16:creationId xmlns:a16="http://schemas.microsoft.com/office/drawing/2014/main" id="{5FFCE029-7951-45C8-8A82-51EA79D00E8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0" name="テキスト ボックス 629">
          <a:extLst>
            <a:ext uri="{FF2B5EF4-FFF2-40B4-BE49-F238E27FC236}">
              <a16:creationId xmlns:a16="http://schemas.microsoft.com/office/drawing/2014/main" id="{87D5E238-2898-447F-8E23-D920B66C80D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a:extLst>
            <a:ext uri="{FF2B5EF4-FFF2-40B4-BE49-F238E27FC236}">
              <a16:creationId xmlns:a16="http://schemas.microsoft.com/office/drawing/2014/main" id="{57887E68-E674-4B31-BE03-CDFA6732269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2" name="テキスト ボックス 631">
          <a:extLst>
            <a:ext uri="{FF2B5EF4-FFF2-40B4-BE49-F238E27FC236}">
              <a16:creationId xmlns:a16="http://schemas.microsoft.com/office/drawing/2014/main" id="{C23898C2-3D99-4260-B44D-3D6BF7B1D51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a:extLst>
            <a:ext uri="{FF2B5EF4-FFF2-40B4-BE49-F238E27FC236}">
              <a16:creationId xmlns:a16="http://schemas.microsoft.com/office/drawing/2014/main" id="{8C604DF4-9B84-475C-8E67-A9DE251D691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4" name="テキスト ボックス 633">
          <a:extLst>
            <a:ext uri="{FF2B5EF4-FFF2-40B4-BE49-F238E27FC236}">
              <a16:creationId xmlns:a16="http://schemas.microsoft.com/office/drawing/2014/main" id="{A88AA8A5-C89F-499F-A8D6-2FEC5C13EBE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35DCE5C7-0945-487A-B501-33542264F4E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6" name="テキスト ボックス 635">
          <a:extLst>
            <a:ext uri="{FF2B5EF4-FFF2-40B4-BE49-F238E27FC236}">
              <a16:creationId xmlns:a16="http://schemas.microsoft.com/office/drawing/2014/main" id="{9F7DE76C-B813-4726-B3D8-D4E2BAD2380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消防施設】&#10;有形固定資産減価償却率グラフ枠">
          <a:extLst>
            <a:ext uri="{FF2B5EF4-FFF2-40B4-BE49-F238E27FC236}">
              <a16:creationId xmlns:a16="http://schemas.microsoft.com/office/drawing/2014/main" id="{CF78CD8E-D6B3-43B0-8806-D646137CD88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38" name="直線コネクタ 637">
          <a:extLst>
            <a:ext uri="{FF2B5EF4-FFF2-40B4-BE49-F238E27FC236}">
              <a16:creationId xmlns:a16="http://schemas.microsoft.com/office/drawing/2014/main" id="{6B9D03AD-D9F6-43E0-8FB3-BC20AF692919}"/>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39" name="【消防施設】&#10;有形固定資産減価償却率最小値テキスト">
          <a:extLst>
            <a:ext uri="{FF2B5EF4-FFF2-40B4-BE49-F238E27FC236}">
              <a16:creationId xmlns:a16="http://schemas.microsoft.com/office/drawing/2014/main" id="{6D0C62BC-4C4A-4F0A-B832-BE9117C1ECA1}"/>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0" name="直線コネクタ 639">
          <a:extLst>
            <a:ext uri="{FF2B5EF4-FFF2-40B4-BE49-F238E27FC236}">
              <a16:creationId xmlns:a16="http://schemas.microsoft.com/office/drawing/2014/main" id="{CF2905BB-6BB3-4953-BEAE-D5ED32C7025C}"/>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1" name="【消防施設】&#10;有形固定資産減価償却率最大値テキスト">
          <a:extLst>
            <a:ext uri="{FF2B5EF4-FFF2-40B4-BE49-F238E27FC236}">
              <a16:creationId xmlns:a16="http://schemas.microsoft.com/office/drawing/2014/main" id="{6023DB90-37BF-4013-9C38-409E33F26492}"/>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2" name="直線コネクタ 641">
          <a:extLst>
            <a:ext uri="{FF2B5EF4-FFF2-40B4-BE49-F238E27FC236}">
              <a16:creationId xmlns:a16="http://schemas.microsoft.com/office/drawing/2014/main" id="{385A4D8B-D830-4B1A-BE60-5E04BCFB8140}"/>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43" name="【消防施設】&#10;有形固定資産減価償却率平均値テキスト">
          <a:extLst>
            <a:ext uri="{FF2B5EF4-FFF2-40B4-BE49-F238E27FC236}">
              <a16:creationId xmlns:a16="http://schemas.microsoft.com/office/drawing/2014/main" id="{05CABAF1-69A6-45D8-AF90-61333C168F2D}"/>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4" name="フローチャート: 判断 643">
          <a:extLst>
            <a:ext uri="{FF2B5EF4-FFF2-40B4-BE49-F238E27FC236}">
              <a16:creationId xmlns:a16="http://schemas.microsoft.com/office/drawing/2014/main" id="{2D0EBB99-709F-4535-A8A5-0E5B705018DB}"/>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5" name="フローチャート: 判断 644">
          <a:extLst>
            <a:ext uri="{FF2B5EF4-FFF2-40B4-BE49-F238E27FC236}">
              <a16:creationId xmlns:a16="http://schemas.microsoft.com/office/drawing/2014/main" id="{4B4DC6BD-33DA-424B-B22B-AEF705214629}"/>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46" name="フローチャート: 判断 645">
          <a:extLst>
            <a:ext uri="{FF2B5EF4-FFF2-40B4-BE49-F238E27FC236}">
              <a16:creationId xmlns:a16="http://schemas.microsoft.com/office/drawing/2014/main" id="{955CBA88-BA49-4BDF-932D-E397E7B96FFB}"/>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47" name="フローチャート: 判断 646">
          <a:extLst>
            <a:ext uri="{FF2B5EF4-FFF2-40B4-BE49-F238E27FC236}">
              <a16:creationId xmlns:a16="http://schemas.microsoft.com/office/drawing/2014/main" id="{7CB9B528-3084-41FC-8355-C0789B906B15}"/>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48" name="フローチャート: 判断 647">
          <a:extLst>
            <a:ext uri="{FF2B5EF4-FFF2-40B4-BE49-F238E27FC236}">
              <a16:creationId xmlns:a16="http://schemas.microsoft.com/office/drawing/2014/main" id="{F09F57EB-16AA-48E2-9AE2-1424B256C31C}"/>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1E16FB79-F156-4462-8CBC-68CE798BED1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2CCCC46F-658C-4EF6-8D03-328C9240ADD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AA6D74C-06BC-42BC-B373-24E8E459FFB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DBC5AAF7-56AC-44AB-96E2-2A59CC2A553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74C7269F-4BA5-4432-85E4-B227F7F1498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82550</xdr:rowOff>
    </xdr:from>
    <xdr:to>
      <xdr:col>85</xdr:col>
      <xdr:colOff>177800</xdr:colOff>
      <xdr:row>83</xdr:row>
      <xdr:rowOff>12700</xdr:rowOff>
    </xdr:to>
    <xdr:sp macro="" textlink="">
      <xdr:nvSpPr>
        <xdr:cNvPr id="654" name="楕円 653">
          <a:extLst>
            <a:ext uri="{FF2B5EF4-FFF2-40B4-BE49-F238E27FC236}">
              <a16:creationId xmlns:a16="http://schemas.microsoft.com/office/drawing/2014/main" id="{DF982607-46E1-4593-B606-B4F373CBC48F}"/>
            </a:ext>
          </a:extLst>
        </xdr:cNvPr>
        <xdr:cNvSpPr/>
      </xdr:nvSpPr>
      <xdr:spPr>
        <a:xfrm>
          <a:off x="162687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60977</xdr:rowOff>
    </xdr:from>
    <xdr:ext cx="405111" cy="259045"/>
    <xdr:sp macro="" textlink="">
      <xdr:nvSpPr>
        <xdr:cNvPr id="655" name="【消防施設】&#10;有形固定資産減価償却率該当値テキスト">
          <a:extLst>
            <a:ext uri="{FF2B5EF4-FFF2-40B4-BE49-F238E27FC236}">
              <a16:creationId xmlns:a16="http://schemas.microsoft.com/office/drawing/2014/main" id="{300F985A-E117-4042-B5CC-BFAF648D9BBC}"/>
            </a:ext>
          </a:extLst>
        </xdr:cNvPr>
        <xdr:cNvSpPr txBox="1"/>
      </xdr:nvSpPr>
      <xdr:spPr>
        <a:xfrm>
          <a:off x="16357600"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25400</xdr:rowOff>
    </xdr:from>
    <xdr:to>
      <xdr:col>81</xdr:col>
      <xdr:colOff>101600</xdr:colOff>
      <xdr:row>83</xdr:row>
      <xdr:rowOff>127000</xdr:rowOff>
    </xdr:to>
    <xdr:sp macro="" textlink="">
      <xdr:nvSpPr>
        <xdr:cNvPr id="656" name="楕円 655">
          <a:extLst>
            <a:ext uri="{FF2B5EF4-FFF2-40B4-BE49-F238E27FC236}">
              <a16:creationId xmlns:a16="http://schemas.microsoft.com/office/drawing/2014/main" id="{BC1A3D6D-DF9B-4ACD-BCB3-8555549E14E2}"/>
            </a:ext>
          </a:extLst>
        </xdr:cNvPr>
        <xdr:cNvSpPr/>
      </xdr:nvSpPr>
      <xdr:spPr>
        <a:xfrm>
          <a:off x="15430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133350</xdr:rowOff>
    </xdr:from>
    <xdr:to>
      <xdr:col>85</xdr:col>
      <xdr:colOff>127000</xdr:colOff>
      <xdr:row>83</xdr:row>
      <xdr:rowOff>76200</xdr:rowOff>
    </xdr:to>
    <xdr:cxnSp macro="">
      <xdr:nvCxnSpPr>
        <xdr:cNvPr id="657" name="直線コネクタ 656">
          <a:extLst>
            <a:ext uri="{FF2B5EF4-FFF2-40B4-BE49-F238E27FC236}">
              <a16:creationId xmlns:a16="http://schemas.microsoft.com/office/drawing/2014/main" id="{3892C8B4-394D-4334-84C4-06884AD26939}"/>
            </a:ext>
          </a:extLst>
        </xdr:cNvPr>
        <xdr:cNvCxnSpPr/>
      </xdr:nvCxnSpPr>
      <xdr:spPr>
        <a:xfrm flipV="1">
          <a:off x="15481300" y="141922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156845</xdr:rowOff>
    </xdr:from>
    <xdr:to>
      <xdr:col>76</xdr:col>
      <xdr:colOff>165100</xdr:colOff>
      <xdr:row>83</xdr:row>
      <xdr:rowOff>86995</xdr:rowOff>
    </xdr:to>
    <xdr:sp macro="" textlink="">
      <xdr:nvSpPr>
        <xdr:cNvPr id="658" name="楕円 657">
          <a:extLst>
            <a:ext uri="{FF2B5EF4-FFF2-40B4-BE49-F238E27FC236}">
              <a16:creationId xmlns:a16="http://schemas.microsoft.com/office/drawing/2014/main" id="{FC1C6626-74B4-4BE9-90C5-389D9C1E92DC}"/>
            </a:ext>
          </a:extLst>
        </xdr:cNvPr>
        <xdr:cNvSpPr/>
      </xdr:nvSpPr>
      <xdr:spPr>
        <a:xfrm>
          <a:off x="14541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36195</xdr:rowOff>
    </xdr:from>
    <xdr:to>
      <xdr:col>81</xdr:col>
      <xdr:colOff>50800</xdr:colOff>
      <xdr:row>83</xdr:row>
      <xdr:rowOff>76200</xdr:rowOff>
    </xdr:to>
    <xdr:cxnSp macro="">
      <xdr:nvCxnSpPr>
        <xdr:cNvPr id="659" name="直線コネクタ 658">
          <a:extLst>
            <a:ext uri="{FF2B5EF4-FFF2-40B4-BE49-F238E27FC236}">
              <a16:creationId xmlns:a16="http://schemas.microsoft.com/office/drawing/2014/main" id="{9CF73DF8-D3FE-4A08-8665-72CB20556F86}"/>
            </a:ext>
          </a:extLst>
        </xdr:cNvPr>
        <xdr:cNvCxnSpPr/>
      </xdr:nvCxnSpPr>
      <xdr:spPr>
        <a:xfrm>
          <a:off x="14592300" y="142665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166370</xdr:rowOff>
    </xdr:from>
    <xdr:to>
      <xdr:col>72</xdr:col>
      <xdr:colOff>38100</xdr:colOff>
      <xdr:row>83</xdr:row>
      <xdr:rowOff>96520</xdr:rowOff>
    </xdr:to>
    <xdr:sp macro="" textlink="">
      <xdr:nvSpPr>
        <xdr:cNvPr id="660" name="楕円 659">
          <a:extLst>
            <a:ext uri="{FF2B5EF4-FFF2-40B4-BE49-F238E27FC236}">
              <a16:creationId xmlns:a16="http://schemas.microsoft.com/office/drawing/2014/main" id="{34961AB0-6E2A-4EC8-8875-7BBFE6C33F53}"/>
            </a:ext>
          </a:extLst>
        </xdr:cNvPr>
        <xdr:cNvSpPr/>
      </xdr:nvSpPr>
      <xdr:spPr>
        <a:xfrm>
          <a:off x="13652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36195</xdr:rowOff>
    </xdr:from>
    <xdr:to>
      <xdr:col>76</xdr:col>
      <xdr:colOff>114300</xdr:colOff>
      <xdr:row>83</xdr:row>
      <xdr:rowOff>45720</xdr:rowOff>
    </xdr:to>
    <xdr:cxnSp macro="">
      <xdr:nvCxnSpPr>
        <xdr:cNvPr id="661" name="直線コネクタ 660">
          <a:extLst>
            <a:ext uri="{FF2B5EF4-FFF2-40B4-BE49-F238E27FC236}">
              <a16:creationId xmlns:a16="http://schemas.microsoft.com/office/drawing/2014/main" id="{54EC3ED4-022C-4F6C-8759-0626F7856DB7}"/>
            </a:ext>
          </a:extLst>
        </xdr:cNvPr>
        <xdr:cNvCxnSpPr/>
      </xdr:nvCxnSpPr>
      <xdr:spPr>
        <a:xfrm flipV="1">
          <a:off x="13703300" y="142665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109220</xdr:rowOff>
    </xdr:from>
    <xdr:to>
      <xdr:col>67</xdr:col>
      <xdr:colOff>101600</xdr:colOff>
      <xdr:row>83</xdr:row>
      <xdr:rowOff>39370</xdr:rowOff>
    </xdr:to>
    <xdr:sp macro="" textlink="">
      <xdr:nvSpPr>
        <xdr:cNvPr id="662" name="楕円 661">
          <a:extLst>
            <a:ext uri="{FF2B5EF4-FFF2-40B4-BE49-F238E27FC236}">
              <a16:creationId xmlns:a16="http://schemas.microsoft.com/office/drawing/2014/main" id="{18BB31EB-8AFA-4E51-A6FE-B8416951E40F}"/>
            </a:ext>
          </a:extLst>
        </xdr:cNvPr>
        <xdr:cNvSpPr/>
      </xdr:nvSpPr>
      <xdr:spPr>
        <a:xfrm>
          <a:off x="12763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160020</xdr:rowOff>
    </xdr:from>
    <xdr:to>
      <xdr:col>71</xdr:col>
      <xdr:colOff>177800</xdr:colOff>
      <xdr:row>83</xdr:row>
      <xdr:rowOff>45720</xdr:rowOff>
    </xdr:to>
    <xdr:cxnSp macro="">
      <xdr:nvCxnSpPr>
        <xdr:cNvPr id="663" name="直線コネクタ 662">
          <a:extLst>
            <a:ext uri="{FF2B5EF4-FFF2-40B4-BE49-F238E27FC236}">
              <a16:creationId xmlns:a16="http://schemas.microsoft.com/office/drawing/2014/main" id="{E7207348-1257-4D28-93A7-2AF562FA6CDD}"/>
            </a:ext>
          </a:extLst>
        </xdr:cNvPr>
        <xdr:cNvCxnSpPr/>
      </xdr:nvCxnSpPr>
      <xdr:spPr>
        <a:xfrm>
          <a:off x="12814300" y="142189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664" name="n_1aveValue【消防施設】&#10;有形固定資産減価償却率">
          <a:extLst>
            <a:ext uri="{FF2B5EF4-FFF2-40B4-BE49-F238E27FC236}">
              <a16:creationId xmlns:a16="http://schemas.microsoft.com/office/drawing/2014/main" id="{F3A81E4A-6EF0-4D44-A888-D5452D224075}"/>
            </a:ext>
          </a:extLst>
        </xdr:cNvPr>
        <xdr:cNvSpPr txBox="1"/>
      </xdr:nvSpPr>
      <xdr:spPr>
        <a:xfrm>
          <a:off x="152660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665" name="n_2aveValue【消防施設】&#10;有形固定資産減価償却率">
          <a:extLst>
            <a:ext uri="{FF2B5EF4-FFF2-40B4-BE49-F238E27FC236}">
              <a16:creationId xmlns:a16="http://schemas.microsoft.com/office/drawing/2014/main" id="{B7E2B0AF-4D4A-40D9-8DAB-F7EC1D5A19C3}"/>
            </a:ext>
          </a:extLst>
        </xdr:cNvPr>
        <xdr:cNvSpPr txBox="1"/>
      </xdr:nvSpPr>
      <xdr:spPr>
        <a:xfrm>
          <a:off x="14389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666" name="n_3aveValue【消防施設】&#10;有形固定資産減価償却率">
          <a:extLst>
            <a:ext uri="{FF2B5EF4-FFF2-40B4-BE49-F238E27FC236}">
              <a16:creationId xmlns:a16="http://schemas.microsoft.com/office/drawing/2014/main" id="{DAFC8A6C-2133-4FDF-9C7F-CBAF62ABA9D1}"/>
            </a:ext>
          </a:extLst>
        </xdr:cNvPr>
        <xdr:cNvSpPr txBox="1"/>
      </xdr:nvSpPr>
      <xdr:spPr>
        <a:xfrm>
          <a:off x="13500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667" name="n_4aveValue【消防施設】&#10;有形固定資産減価償却率">
          <a:extLst>
            <a:ext uri="{FF2B5EF4-FFF2-40B4-BE49-F238E27FC236}">
              <a16:creationId xmlns:a16="http://schemas.microsoft.com/office/drawing/2014/main" id="{4F97CA1C-581A-4E67-90CE-0085ABF4E08D}"/>
            </a:ext>
          </a:extLst>
        </xdr:cNvPr>
        <xdr:cNvSpPr txBox="1"/>
      </xdr:nvSpPr>
      <xdr:spPr>
        <a:xfrm>
          <a:off x="12611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118127</xdr:rowOff>
    </xdr:from>
    <xdr:ext cx="405111" cy="259045"/>
    <xdr:sp macro="" textlink="">
      <xdr:nvSpPr>
        <xdr:cNvPr id="668" name="n_1mainValue【消防施設】&#10;有形固定資産減価償却率">
          <a:extLst>
            <a:ext uri="{FF2B5EF4-FFF2-40B4-BE49-F238E27FC236}">
              <a16:creationId xmlns:a16="http://schemas.microsoft.com/office/drawing/2014/main" id="{41898DBD-BB49-48F5-9CFD-515330874302}"/>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78122</xdr:rowOff>
    </xdr:from>
    <xdr:ext cx="405111" cy="259045"/>
    <xdr:sp macro="" textlink="">
      <xdr:nvSpPr>
        <xdr:cNvPr id="669" name="n_2mainValue【消防施設】&#10;有形固定資産減価償却率">
          <a:extLst>
            <a:ext uri="{FF2B5EF4-FFF2-40B4-BE49-F238E27FC236}">
              <a16:creationId xmlns:a16="http://schemas.microsoft.com/office/drawing/2014/main" id="{30248FEC-5148-44B2-9ADD-8B5692E7D57D}"/>
            </a:ext>
          </a:extLst>
        </xdr:cNvPr>
        <xdr:cNvSpPr txBox="1"/>
      </xdr:nvSpPr>
      <xdr:spPr>
        <a:xfrm>
          <a:off x="14389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87647</xdr:rowOff>
    </xdr:from>
    <xdr:ext cx="405111" cy="259045"/>
    <xdr:sp macro="" textlink="">
      <xdr:nvSpPr>
        <xdr:cNvPr id="670" name="n_3mainValue【消防施設】&#10;有形固定資産減価償却率">
          <a:extLst>
            <a:ext uri="{FF2B5EF4-FFF2-40B4-BE49-F238E27FC236}">
              <a16:creationId xmlns:a16="http://schemas.microsoft.com/office/drawing/2014/main" id="{0781A0EE-288E-47C7-B46A-31CDFB909EDC}"/>
            </a:ext>
          </a:extLst>
        </xdr:cNvPr>
        <xdr:cNvSpPr txBox="1"/>
      </xdr:nvSpPr>
      <xdr:spPr>
        <a:xfrm>
          <a:off x="13500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30497</xdr:rowOff>
    </xdr:from>
    <xdr:ext cx="405111" cy="259045"/>
    <xdr:sp macro="" textlink="">
      <xdr:nvSpPr>
        <xdr:cNvPr id="671" name="n_4mainValue【消防施設】&#10;有形固定資産減価償却率">
          <a:extLst>
            <a:ext uri="{FF2B5EF4-FFF2-40B4-BE49-F238E27FC236}">
              <a16:creationId xmlns:a16="http://schemas.microsoft.com/office/drawing/2014/main" id="{305492D6-2666-4F51-B93F-EAF778B6A552}"/>
            </a:ext>
          </a:extLst>
        </xdr:cNvPr>
        <xdr:cNvSpPr txBox="1"/>
      </xdr:nvSpPr>
      <xdr:spPr>
        <a:xfrm>
          <a:off x="126117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a:extLst>
            <a:ext uri="{FF2B5EF4-FFF2-40B4-BE49-F238E27FC236}">
              <a16:creationId xmlns:a16="http://schemas.microsoft.com/office/drawing/2014/main" id="{385DAE32-0593-4866-903E-7DD0A82B5BB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a:extLst>
            <a:ext uri="{FF2B5EF4-FFF2-40B4-BE49-F238E27FC236}">
              <a16:creationId xmlns:a16="http://schemas.microsoft.com/office/drawing/2014/main" id="{34726F2E-5E06-4AC0-AB05-21EDCB255B1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a:extLst>
            <a:ext uri="{FF2B5EF4-FFF2-40B4-BE49-F238E27FC236}">
              <a16:creationId xmlns:a16="http://schemas.microsoft.com/office/drawing/2014/main" id="{C50B6D4D-6AC7-4D82-8FDF-D7B9366A630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a:extLst>
            <a:ext uri="{FF2B5EF4-FFF2-40B4-BE49-F238E27FC236}">
              <a16:creationId xmlns:a16="http://schemas.microsoft.com/office/drawing/2014/main" id="{B74746C8-5DB6-4E14-8C3E-CECF1EC1564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a:extLst>
            <a:ext uri="{FF2B5EF4-FFF2-40B4-BE49-F238E27FC236}">
              <a16:creationId xmlns:a16="http://schemas.microsoft.com/office/drawing/2014/main" id="{1ED58DBA-287A-4768-BBD5-7C5140605C1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a:extLst>
            <a:ext uri="{FF2B5EF4-FFF2-40B4-BE49-F238E27FC236}">
              <a16:creationId xmlns:a16="http://schemas.microsoft.com/office/drawing/2014/main" id="{6D11D2D9-E23C-4112-84A9-D1136D1253A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a:extLst>
            <a:ext uri="{FF2B5EF4-FFF2-40B4-BE49-F238E27FC236}">
              <a16:creationId xmlns:a16="http://schemas.microsoft.com/office/drawing/2014/main" id="{10044E85-6679-400F-8EC8-CB9150CB732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a:extLst>
            <a:ext uri="{FF2B5EF4-FFF2-40B4-BE49-F238E27FC236}">
              <a16:creationId xmlns:a16="http://schemas.microsoft.com/office/drawing/2014/main" id="{67EC28C0-FE7C-4F8D-A40F-5981DE803B9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0" name="テキスト ボックス 679">
          <a:extLst>
            <a:ext uri="{FF2B5EF4-FFF2-40B4-BE49-F238E27FC236}">
              <a16:creationId xmlns:a16="http://schemas.microsoft.com/office/drawing/2014/main" id="{8785FE47-F620-473C-A3E1-99E54CA2DEC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a:extLst>
            <a:ext uri="{FF2B5EF4-FFF2-40B4-BE49-F238E27FC236}">
              <a16:creationId xmlns:a16="http://schemas.microsoft.com/office/drawing/2014/main" id="{21883E83-41F3-4B3A-AF6B-977A4B2B20F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2" name="直線コネクタ 681">
          <a:extLst>
            <a:ext uri="{FF2B5EF4-FFF2-40B4-BE49-F238E27FC236}">
              <a16:creationId xmlns:a16="http://schemas.microsoft.com/office/drawing/2014/main" id="{9B9B8A2C-14CF-4AEA-882B-76C522470E8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3" name="テキスト ボックス 682">
          <a:extLst>
            <a:ext uri="{FF2B5EF4-FFF2-40B4-BE49-F238E27FC236}">
              <a16:creationId xmlns:a16="http://schemas.microsoft.com/office/drawing/2014/main" id="{37BAC3B0-D8BD-491B-AF1D-92EF7A826AD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4" name="直線コネクタ 683">
          <a:extLst>
            <a:ext uri="{FF2B5EF4-FFF2-40B4-BE49-F238E27FC236}">
              <a16:creationId xmlns:a16="http://schemas.microsoft.com/office/drawing/2014/main" id="{D7000B4C-E01C-4689-932C-D79E5FC2174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5" name="テキスト ボックス 684">
          <a:extLst>
            <a:ext uri="{FF2B5EF4-FFF2-40B4-BE49-F238E27FC236}">
              <a16:creationId xmlns:a16="http://schemas.microsoft.com/office/drawing/2014/main" id="{F5C2B4FE-D4D1-4C19-8C51-AB59E0CAD9C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6" name="直線コネクタ 685">
          <a:extLst>
            <a:ext uri="{FF2B5EF4-FFF2-40B4-BE49-F238E27FC236}">
              <a16:creationId xmlns:a16="http://schemas.microsoft.com/office/drawing/2014/main" id="{04CA8AA0-4F25-47B0-94FC-479BB13FCAB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7" name="テキスト ボックス 686">
          <a:extLst>
            <a:ext uri="{FF2B5EF4-FFF2-40B4-BE49-F238E27FC236}">
              <a16:creationId xmlns:a16="http://schemas.microsoft.com/office/drawing/2014/main" id="{46A8EABB-4389-499D-8B94-AC68D2F63BE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8" name="直線コネクタ 687">
          <a:extLst>
            <a:ext uri="{FF2B5EF4-FFF2-40B4-BE49-F238E27FC236}">
              <a16:creationId xmlns:a16="http://schemas.microsoft.com/office/drawing/2014/main" id="{4D126448-908D-4677-A0A6-75ADD9F0973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89" name="テキスト ボックス 688">
          <a:extLst>
            <a:ext uri="{FF2B5EF4-FFF2-40B4-BE49-F238E27FC236}">
              <a16:creationId xmlns:a16="http://schemas.microsoft.com/office/drawing/2014/main" id="{9494F772-80BB-4DD9-9425-B5A962F9D5E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0" name="直線コネクタ 689">
          <a:extLst>
            <a:ext uri="{FF2B5EF4-FFF2-40B4-BE49-F238E27FC236}">
              <a16:creationId xmlns:a16="http://schemas.microsoft.com/office/drawing/2014/main" id="{28C119E3-7400-4DA7-A4ED-EE4C9AFC9C0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1" name="テキスト ボックス 690">
          <a:extLst>
            <a:ext uri="{FF2B5EF4-FFF2-40B4-BE49-F238E27FC236}">
              <a16:creationId xmlns:a16="http://schemas.microsoft.com/office/drawing/2014/main" id="{C7AF1A11-3D09-47D2-A147-0D2D58FA64B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2" name="【消防施設】&#10;一人当たり面積グラフ枠">
          <a:extLst>
            <a:ext uri="{FF2B5EF4-FFF2-40B4-BE49-F238E27FC236}">
              <a16:creationId xmlns:a16="http://schemas.microsoft.com/office/drawing/2014/main" id="{2BBD2385-08AA-470D-9B72-E5143809844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3" name="直線コネクタ 692">
          <a:extLst>
            <a:ext uri="{FF2B5EF4-FFF2-40B4-BE49-F238E27FC236}">
              <a16:creationId xmlns:a16="http://schemas.microsoft.com/office/drawing/2014/main" id="{63AD4685-0279-4CBD-AFCE-6A596D679700}"/>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4" name="【消防施設】&#10;一人当たり面積最小値テキスト">
          <a:extLst>
            <a:ext uri="{FF2B5EF4-FFF2-40B4-BE49-F238E27FC236}">
              <a16:creationId xmlns:a16="http://schemas.microsoft.com/office/drawing/2014/main" id="{942C26DA-D135-4344-8523-B43534C260DB}"/>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5" name="直線コネクタ 694">
          <a:extLst>
            <a:ext uri="{FF2B5EF4-FFF2-40B4-BE49-F238E27FC236}">
              <a16:creationId xmlns:a16="http://schemas.microsoft.com/office/drawing/2014/main" id="{2E622012-1CAE-4F64-B887-BF98F7830DB0}"/>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96" name="【消防施設】&#10;一人当たり面積最大値テキスト">
          <a:extLst>
            <a:ext uri="{FF2B5EF4-FFF2-40B4-BE49-F238E27FC236}">
              <a16:creationId xmlns:a16="http://schemas.microsoft.com/office/drawing/2014/main" id="{0D65564F-3B5A-4E22-8C9F-8D86E92062D7}"/>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97" name="直線コネクタ 696">
          <a:extLst>
            <a:ext uri="{FF2B5EF4-FFF2-40B4-BE49-F238E27FC236}">
              <a16:creationId xmlns:a16="http://schemas.microsoft.com/office/drawing/2014/main" id="{12AB7256-D383-4496-B3BB-AE9F5CE74BDA}"/>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698" name="【消防施設】&#10;一人当たり面積平均値テキスト">
          <a:extLst>
            <a:ext uri="{FF2B5EF4-FFF2-40B4-BE49-F238E27FC236}">
              <a16:creationId xmlns:a16="http://schemas.microsoft.com/office/drawing/2014/main" id="{9194ECAA-C1A5-49B3-AE06-B4619723FCB4}"/>
            </a:ext>
          </a:extLst>
        </xdr:cNvPr>
        <xdr:cNvSpPr txBox="1"/>
      </xdr:nvSpPr>
      <xdr:spPr>
        <a:xfrm>
          <a:off x="22199600" y="1436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99" name="フローチャート: 判断 698">
          <a:extLst>
            <a:ext uri="{FF2B5EF4-FFF2-40B4-BE49-F238E27FC236}">
              <a16:creationId xmlns:a16="http://schemas.microsoft.com/office/drawing/2014/main" id="{6A81C701-4F0F-4031-BB24-CA9C0D707A23}"/>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0" name="フローチャート: 判断 699">
          <a:extLst>
            <a:ext uri="{FF2B5EF4-FFF2-40B4-BE49-F238E27FC236}">
              <a16:creationId xmlns:a16="http://schemas.microsoft.com/office/drawing/2014/main" id="{F4CBD5A1-EC2C-4E3C-9F8D-E54203E5E1D9}"/>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1" name="フローチャート: 判断 700">
          <a:extLst>
            <a:ext uri="{FF2B5EF4-FFF2-40B4-BE49-F238E27FC236}">
              <a16:creationId xmlns:a16="http://schemas.microsoft.com/office/drawing/2014/main" id="{2723FDC2-7AA7-4639-85CB-EAA7B64C5044}"/>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2" name="フローチャート: 判断 701">
          <a:extLst>
            <a:ext uri="{FF2B5EF4-FFF2-40B4-BE49-F238E27FC236}">
              <a16:creationId xmlns:a16="http://schemas.microsoft.com/office/drawing/2014/main" id="{D869E7BD-7721-4E6C-8029-1C884959E8AC}"/>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3" name="フローチャート: 判断 702">
          <a:extLst>
            <a:ext uri="{FF2B5EF4-FFF2-40B4-BE49-F238E27FC236}">
              <a16:creationId xmlns:a16="http://schemas.microsoft.com/office/drawing/2014/main" id="{E2FE10A8-49CE-4AFD-A9F4-09CC99595518}"/>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7362B278-70B7-4DFC-8C74-BAD3F511403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826A6825-AF98-4A2F-B1CB-43941DE9910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D630D668-287C-4E95-A81B-A2DD1423B7C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6E284B71-EADC-4A3C-8899-43F24E6186B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1A7DFCC9-1A41-4C69-8328-9D93BC648F9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129032</xdr:rowOff>
    </xdr:from>
    <xdr:to>
      <xdr:col>116</xdr:col>
      <xdr:colOff>114300</xdr:colOff>
      <xdr:row>81</xdr:row>
      <xdr:rowOff>59182</xdr:rowOff>
    </xdr:to>
    <xdr:sp macro="" textlink="">
      <xdr:nvSpPr>
        <xdr:cNvPr id="709" name="楕円 708">
          <a:extLst>
            <a:ext uri="{FF2B5EF4-FFF2-40B4-BE49-F238E27FC236}">
              <a16:creationId xmlns:a16="http://schemas.microsoft.com/office/drawing/2014/main" id="{A2576DD8-21D1-44BC-BC3D-CCFE1F3441F1}"/>
            </a:ext>
          </a:extLst>
        </xdr:cNvPr>
        <xdr:cNvSpPr/>
      </xdr:nvSpPr>
      <xdr:spPr>
        <a:xfrm>
          <a:off x="22110700" y="1384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151909</xdr:rowOff>
    </xdr:from>
    <xdr:ext cx="469744" cy="259045"/>
    <xdr:sp macro="" textlink="">
      <xdr:nvSpPr>
        <xdr:cNvPr id="710" name="【消防施設】&#10;一人当たり面積該当値テキスト">
          <a:extLst>
            <a:ext uri="{FF2B5EF4-FFF2-40B4-BE49-F238E27FC236}">
              <a16:creationId xmlns:a16="http://schemas.microsoft.com/office/drawing/2014/main" id="{7F3BBA5D-E710-458B-B1A9-236EFBB36BE6}"/>
            </a:ext>
          </a:extLst>
        </xdr:cNvPr>
        <xdr:cNvSpPr txBox="1"/>
      </xdr:nvSpPr>
      <xdr:spPr>
        <a:xfrm>
          <a:off x="22199600" y="13696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165608</xdr:rowOff>
    </xdr:from>
    <xdr:to>
      <xdr:col>112</xdr:col>
      <xdr:colOff>38100</xdr:colOff>
      <xdr:row>81</xdr:row>
      <xdr:rowOff>95758</xdr:rowOff>
    </xdr:to>
    <xdr:sp macro="" textlink="">
      <xdr:nvSpPr>
        <xdr:cNvPr id="711" name="楕円 710">
          <a:extLst>
            <a:ext uri="{FF2B5EF4-FFF2-40B4-BE49-F238E27FC236}">
              <a16:creationId xmlns:a16="http://schemas.microsoft.com/office/drawing/2014/main" id="{DF5BA0F3-5D58-4B61-87CC-B43DC33CB598}"/>
            </a:ext>
          </a:extLst>
        </xdr:cNvPr>
        <xdr:cNvSpPr/>
      </xdr:nvSpPr>
      <xdr:spPr>
        <a:xfrm>
          <a:off x="21272500" y="1388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8382</xdr:rowOff>
    </xdr:from>
    <xdr:to>
      <xdr:col>116</xdr:col>
      <xdr:colOff>63500</xdr:colOff>
      <xdr:row>81</xdr:row>
      <xdr:rowOff>44958</xdr:rowOff>
    </xdr:to>
    <xdr:cxnSp macro="">
      <xdr:nvCxnSpPr>
        <xdr:cNvPr id="712" name="直線コネクタ 711">
          <a:extLst>
            <a:ext uri="{FF2B5EF4-FFF2-40B4-BE49-F238E27FC236}">
              <a16:creationId xmlns:a16="http://schemas.microsoft.com/office/drawing/2014/main" id="{DF083CCD-41D5-4303-B96D-63C3C3DF09E4}"/>
            </a:ext>
          </a:extLst>
        </xdr:cNvPr>
        <xdr:cNvCxnSpPr/>
      </xdr:nvCxnSpPr>
      <xdr:spPr>
        <a:xfrm flipV="1">
          <a:off x="21323300" y="1389583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12446</xdr:rowOff>
    </xdr:from>
    <xdr:to>
      <xdr:col>107</xdr:col>
      <xdr:colOff>101600</xdr:colOff>
      <xdr:row>81</xdr:row>
      <xdr:rowOff>114046</xdr:rowOff>
    </xdr:to>
    <xdr:sp macro="" textlink="">
      <xdr:nvSpPr>
        <xdr:cNvPr id="713" name="楕円 712">
          <a:extLst>
            <a:ext uri="{FF2B5EF4-FFF2-40B4-BE49-F238E27FC236}">
              <a16:creationId xmlns:a16="http://schemas.microsoft.com/office/drawing/2014/main" id="{35448515-536C-46B5-B73F-7C0AA4E1B689}"/>
            </a:ext>
          </a:extLst>
        </xdr:cNvPr>
        <xdr:cNvSpPr/>
      </xdr:nvSpPr>
      <xdr:spPr>
        <a:xfrm>
          <a:off x="20383500" y="13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44958</xdr:rowOff>
    </xdr:from>
    <xdr:to>
      <xdr:col>111</xdr:col>
      <xdr:colOff>177800</xdr:colOff>
      <xdr:row>81</xdr:row>
      <xdr:rowOff>63246</xdr:rowOff>
    </xdr:to>
    <xdr:cxnSp macro="">
      <xdr:nvCxnSpPr>
        <xdr:cNvPr id="714" name="直線コネクタ 713">
          <a:extLst>
            <a:ext uri="{FF2B5EF4-FFF2-40B4-BE49-F238E27FC236}">
              <a16:creationId xmlns:a16="http://schemas.microsoft.com/office/drawing/2014/main" id="{3713A231-F7DB-4729-974E-667A2D9C9E90}"/>
            </a:ext>
          </a:extLst>
        </xdr:cNvPr>
        <xdr:cNvCxnSpPr/>
      </xdr:nvCxnSpPr>
      <xdr:spPr>
        <a:xfrm flipV="1">
          <a:off x="20434300" y="139324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35306</xdr:rowOff>
    </xdr:from>
    <xdr:to>
      <xdr:col>102</xdr:col>
      <xdr:colOff>165100</xdr:colOff>
      <xdr:row>81</xdr:row>
      <xdr:rowOff>136906</xdr:rowOff>
    </xdr:to>
    <xdr:sp macro="" textlink="">
      <xdr:nvSpPr>
        <xdr:cNvPr id="715" name="楕円 714">
          <a:extLst>
            <a:ext uri="{FF2B5EF4-FFF2-40B4-BE49-F238E27FC236}">
              <a16:creationId xmlns:a16="http://schemas.microsoft.com/office/drawing/2014/main" id="{9B4DCD9D-7BC7-46C0-8E90-FFBD64550A73}"/>
            </a:ext>
          </a:extLst>
        </xdr:cNvPr>
        <xdr:cNvSpPr/>
      </xdr:nvSpPr>
      <xdr:spPr>
        <a:xfrm>
          <a:off x="19494500" y="139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63246</xdr:rowOff>
    </xdr:from>
    <xdr:to>
      <xdr:col>107</xdr:col>
      <xdr:colOff>50800</xdr:colOff>
      <xdr:row>81</xdr:row>
      <xdr:rowOff>86106</xdr:rowOff>
    </xdr:to>
    <xdr:cxnSp macro="">
      <xdr:nvCxnSpPr>
        <xdr:cNvPr id="716" name="直線コネクタ 715">
          <a:extLst>
            <a:ext uri="{FF2B5EF4-FFF2-40B4-BE49-F238E27FC236}">
              <a16:creationId xmlns:a16="http://schemas.microsoft.com/office/drawing/2014/main" id="{0D72E576-5CDC-49FE-8B25-1895805A5DF6}"/>
            </a:ext>
          </a:extLst>
        </xdr:cNvPr>
        <xdr:cNvCxnSpPr/>
      </xdr:nvCxnSpPr>
      <xdr:spPr>
        <a:xfrm flipV="1">
          <a:off x="19545300" y="139506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62737</xdr:rowOff>
    </xdr:from>
    <xdr:to>
      <xdr:col>98</xdr:col>
      <xdr:colOff>38100</xdr:colOff>
      <xdr:row>81</xdr:row>
      <xdr:rowOff>164337</xdr:rowOff>
    </xdr:to>
    <xdr:sp macro="" textlink="">
      <xdr:nvSpPr>
        <xdr:cNvPr id="717" name="楕円 716">
          <a:extLst>
            <a:ext uri="{FF2B5EF4-FFF2-40B4-BE49-F238E27FC236}">
              <a16:creationId xmlns:a16="http://schemas.microsoft.com/office/drawing/2014/main" id="{483A7FDC-CB1E-421B-B3F6-1C8213E8C330}"/>
            </a:ext>
          </a:extLst>
        </xdr:cNvPr>
        <xdr:cNvSpPr/>
      </xdr:nvSpPr>
      <xdr:spPr>
        <a:xfrm>
          <a:off x="186055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86106</xdr:rowOff>
    </xdr:from>
    <xdr:to>
      <xdr:col>102</xdr:col>
      <xdr:colOff>114300</xdr:colOff>
      <xdr:row>81</xdr:row>
      <xdr:rowOff>113537</xdr:rowOff>
    </xdr:to>
    <xdr:cxnSp macro="">
      <xdr:nvCxnSpPr>
        <xdr:cNvPr id="718" name="直線コネクタ 717">
          <a:extLst>
            <a:ext uri="{FF2B5EF4-FFF2-40B4-BE49-F238E27FC236}">
              <a16:creationId xmlns:a16="http://schemas.microsoft.com/office/drawing/2014/main" id="{A7389316-C2AC-475B-AB7D-334E8E9A054B}"/>
            </a:ext>
          </a:extLst>
        </xdr:cNvPr>
        <xdr:cNvCxnSpPr/>
      </xdr:nvCxnSpPr>
      <xdr:spPr>
        <a:xfrm flipV="1">
          <a:off x="18656300" y="13973556"/>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719" name="n_1aveValue【消防施設】&#10;一人当たり面積">
          <a:extLst>
            <a:ext uri="{FF2B5EF4-FFF2-40B4-BE49-F238E27FC236}">
              <a16:creationId xmlns:a16="http://schemas.microsoft.com/office/drawing/2014/main" id="{97214AC7-D5F8-4830-B52E-248D68184631}"/>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720" name="n_2aveValue【消防施設】&#10;一人当たり面積">
          <a:extLst>
            <a:ext uri="{FF2B5EF4-FFF2-40B4-BE49-F238E27FC236}">
              <a16:creationId xmlns:a16="http://schemas.microsoft.com/office/drawing/2014/main" id="{23603366-D10B-4A13-9148-9F1901B42BBD}"/>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721" name="n_3aveValue【消防施設】&#10;一人当たり面積">
          <a:extLst>
            <a:ext uri="{FF2B5EF4-FFF2-40B4-BE49-F238E27FC236}">
              <a16:creationId xmlns:a16="http://schemas.microsoft.com/office/drawing/2014/main" id="{85D740C8-B2A3-4B39-BFAD-52A7A9C7D694}"/>
            </a:ext>
          </a:extLst>
        </xdr:cNvPr>
        <xdr:cNvSpPr txBox="1"/>
      </xdr:nvSpPr>
      <xdr:spPr>
        <a:xfrm>
          <a:off x="19310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722" name="n_4aveValue【消防施設】&#10;一人当たり面積">
          <a:extLst>
            <a:ext uri="{FF2B5EF4-FFF2-40B4-BE49-F238E27FC236}">
              <a16:creationId xmlns:a16="http://schemas.microsoft.com/office/drawing/2014/main" id="{FA86224B-21D6-4AE0-9F10-E53167B5A018}"/>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112285</xdr:rowOff>
    </xdr:from>
    <xdr:ext cx="469744" cy="259045"/>
    <xdr:sp macro="" textlink="">
      <xdr:nvSpPr>
        <xdr:cNvPr id="723" name="n_1mainValue【消防施設】&#10;一人当たり面積">
          <a:extLst>
            <a:ext uri="{FF2B5EF4-FFF2-40B4-BE49-F238E27FC236}">
              <a16:creationId xmlns:a16="http://schemas.microsoft.com/office/drawing/2014/main" id="{658F6D13-C164-4836-BAAC-891F23C2EE32}"/>
            </a:ext>
          </a:extLst>
        </xdr:cNvPr>
        <xdr:cNvSpPr txBox="1"/>
      </xdr:nvSpPr>
      <xdr:spPr>
        <a:xfrm>
          <a:off x="21075727" y="136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130573</xdr:rowOff>
    </xdr:from>
    <xdr:ext cx="469744" cy="259045"/>
    <xdr:sp macro="" textlink="">
      <xdr:nvSpPr>
        <xdr:cNvPr id="724" name="n_2mainValue【消防施設】&#10;一人当たり面積">
          <a:extLst>
            <a:ext uri="{FF2B5EF4-FFF2-40B4-BE49-F238E27FC236}">
              <a16:creationId xmlns:a16="http://schemas.microsoft.com/office/drawing/2014/main" id="{FA6189A8-FC1C-4AB6-B6AF-12BB97BC9B25}"/>
            </a:ext>
          </a:extLst>
        </xdr:cNvPr>
        <xdr:cNvSpPr txBox="1"/>
      </xdr:nvSpPr>
      <xdr:spPr>
        <a:xfrm>
          <a:off x="20199427" y="1367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153433</xdr:rowOff>
    </xdr:from>
    <xdr:ext cx="469744" cy="259045"/>
    <xdr:sp macro="" textlink="">
      <xdr:nvSpPr>
        <xdr:cNvPr id="725" name="n_3mainValue【消防施設】&#10;一人当たり面積">
          <a:extLst>
            <a:ext uri="{FF2B5EF4-FFF2-40B4-BE49-F238E27FC236}">
              <a16:creationId xmlns:a16="http://schemas.microsoft.com/office/drawing/2014/main" id="{5864D862-BABA-4493-9E54-515ABBBF5CF6}"/>
            </a:ext>
          </a:extLst>
        </xdr:cNvPr>
        <xdr:cNvSpPr txBox="1"/>
      </xdr:nvSpPr>
      <xdr:spPr>
        <a:xfrm>
          <a:off x="19310427" y="1369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9414</xdr:rowOff>
    </xdr:from>
    <xdr:ext cx="469744" cy="259045"/>
    <xdr:sp macro="" textlink="">
      <xdr:nvSpPr>
        <xdr:cNvPr id="726" name="n_4mainValue【消防施設】&#10;一人当たり面積">
          <a:extLst>
            <a:ext uri="{FF2B5EF4-FFF2-40B4-BE49-F238E27FC236}">
              <a16:creationId xmlns:a16="http://schemas.microsoft.com/office/drawing/2014/main" id="{1D60A86E-415A-49AC-8753-46FEE82072AB}"/>
            </a:ext>
          </a:extLst>
        </xdr:cNvPr>
        <xdr:cNvSpPr txBox="1"/>
      </xdr:nvSpPr>
      <xdr:spPr>
        <a:xfrm>
          <a:off x="18421427" y="1372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9B8E6CA8-89C0-4B43-B47B-BBD7DF4D8AB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973C9821-24BC-46F6-9B79-790A87E169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973D4C20-3CC2-4F7B-973B-F93BEDD9CC0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895FB942-67CC-419C-BD90-804B7407C8E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3A9A607D-6FB1-4186-B6F9-2EC6CE42E8C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D5971B31-AF05-4F1E-8E2F-2BF7457E23F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CB0A3ACA-0808-4018-89CD-27FBA9F903A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12700EF4-31F9-455D-AD75-EB1D084237C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794D4295-D628-43A0-AFD7-39063852775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DA2888FB-C91C-4021-80FF-24C3DEF946D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90972CA9-7075-452A-97ED-C88E7B763CF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8" name="直線コネクタ 737">
          <a:extLst>
            <a:ext uri="{FF2B5EF4-FFF2-40B4-BE49-F238E27FC236}">
              <a16:creationId xmlns:a16="http://schemas.microsoft.com/office/drawing/2014/main" id="{6AC05946-C9D2-4B5F-A9E0-51D5DF2A37E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9" name="テキスト ボックス 738">
          <a:extLst>
            <a:ext uri="{FF2B5EF4-FFF2-40B4-BE49-F238E27FC236}">
              <a16:creationId xmlns:a16="http://schemas.microsoft.com/office/drawing/2014/main" id="{D0B58F63-BF04-4EF0-93B8-A2A78530E72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0" name="直線コネクタ 739">
          <a:extLst>
            <a:ext uri="{FF2B5EF4-FFF2-40B4-BE49-F238E27FC236}">
              <a16:creationId xmlns:a16="http://schemas.microsoft.com/office/drawing/2014/main" id="{83F3D0D8-F59C-4686-8540-EC2A0C388CF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1" name="テキスト ボックス 740">
          <a:extLst>
            <a:ext uri="{FF2B5EF4-FFF2-40B4-BE49-F238E27FC236}">
              <a16:creationId xmlns:a16="http://schemas.microsoft.com/office/drawing/2014/main" id="{08FC78A0-2706-496E-AD14-886BF7A0A77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2" name="直線コネクタ 741">
          <a:extLst>
            <a:ext uri="{FF2B5EF4-FFF2-40B4-BE49-F238E27FC236}">
              <a16:creationId xmlns:a16="http://schemas.microsoft.com/office/drawing/2014/main" id="{8A6A548B-456C-4ED4-B234-E8BF92A5965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3" name="テキスト ボックス 742">
          <a:extLst>
            <a:ext uri="{FF2B5EF4-FFF2-40B4-BE49-F238E27FC236}">
              <a16:creationId xmlns:a16="http://schemas.microsoft.com/office/drawing/2014/main" id="{F2EB61C9-F7B4-42F5-B446-565761C64B3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4" name="直線コネクタ 743">
          <a:extLst>
            <a:ext uri="{FF2B5EF4-FFF2-40B4-BE49-F238E27FC236}">
              <a16:creationId xmlns:a16="http://schemas.microsoft.com/office/drawing/2014/main" id="{0C71D78B-754E-4BB8-BA65-42E1BC0DEAC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5" name="テキスト ボックス 744">
          <a:extLst>
            <a:ext uri="{FF2B5EF4-FFF2-40B4-BE49-F238E27FC236}">
              <a16:creationId xmlns:a16="http://schemas.microsoft.com/office/drawing/2014/main" id="{1244CF00-EDBA-4AD0-8994-3BA914CA915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6" name="直線コネクタ 745">
          <a:extLst>
            <a:ext uri="{FF2B5EF4-FFF2-40B4-BE49-F238E27FC236}">
              <a16:creationId xmlns:a16="http://schemas.microsoft.com/office/drawing/2014/main" id="{CE0832A2-6F06-4EEB-8F32-3A1B021DC9A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7" name="テキスト ボックス 746">
          <a:extLst>
            <a:ext uri="{FF2B5EF4-FFF2-40B4-BE49-F238E27FC236}">
              <a16:creationId xmlns:a16="http://schemas.microsoft.com/office/drawing/2014/main" id="{F31CBE10-36F5-4DFF-A6D5-D645C16AB22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8" name="直線コネクタ 747">
          <a:extLst>
            <a:ext uri="{FF2B5EF4-FFF2-40B4-BE49-F238E27FC236}">
              <a16:creationId xmlns:a16="http://schemas.microsoft.com/office/drawing/2014/main" id="{51ED08CA-D0A7-44E6-88F7-BE1EA9E7D20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9" name="テキスト ボックス 748">
          <a:extLst>
            <a:ext uri="{FF2B5EF4-FFF2-40B4-BE49-F238E27FC236}">
              <a16:creationId xmlns:a16="http://schemas.microsoft.com/office/drawing/2014/main" id="{7D46BFF1-50CA-4195-9948-8139FCD5313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878C61D6-D98D-4B4E-8C0C-4712148DC22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庁舎】&#10;有形固定資産減価償却率グラフ枠">
          <a:extLst>
            <a:ext uri="{FF2B5EF4-FFF2-40B4-BE49-F238E27FC236}">
              <a16:creationId xmlns:a16="http://schemas.microsoft.com/office/drawing/2014/main" id="{50ECB237-6510-42FB-8A92-385CD94B30B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2" name="直線コネクタ 751">
          <a:extLst>
            <a:ext uri="{FF2B5EF4-FFF2-40B4-BE49-F238E27FC236}">
              <a16:creationId xmlns:a16="http://schemas.microsoft.com/office/drawing/2014/main" id="{33717D82-1FE0-4C08-90F1-C34BADB355FE}"/>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3" name="【庁舎】&#10;有形固定資産減価償却率最小値テキスト">
          <a:extLst>
            <a:ext uri="{FF2B5EF4-FFF2-40B4-BE49-F238E27FC236}">
              <a16:creationId xmlns:a16="http://schemas.microsoft.com/office/drawing/2014/main" id="{A3397B41-A91C-4798-9480-F7C5E4FDEDBD}"/>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4" name="直線コネクタ 753">
          <a:extLst>
            <a:ext uri="{FF2B5EF4-FFF2-40B4-BE49-F238E27FC236}">
              <a16:creationId xmlns:a16="http://schemas.microsoft.com/office/drawing/2014/main" id="{C8C0FF51-E86D-427F-9718-F1CC632420F5}"/>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5" name="【庁舎】&#10;有形固定資産減価償却率最大値テキスト">
          <a:extLst>
            <a:ext uri="{FF2B5EF4-FFF2-40B4-BE49-F238E27FC236}">
              <a16:creationId xmlns:a16="http://schemas.microsoft.com/office/drawing/2014/main" id="{A9CFD38C-DD9A-4B92-9B68-ED33B19B03F5}"/>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56" name="直線コネクタ 755">
          <a:extLst>
            <a:ext uri="{FF2B5EF4-FFF2-40B4-BE49-F238E27FC236}">
              <a16:creationId xmlns:a16="http://schemas.microsoft.com/office/drawing/2014/main" id="{966E9867-D928-4C27-8453-01550BFC3A5A}"/>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757" name="【庁舎】&#10;有形固定資産減価償却率平均値テキスト">
          <a:extLst>
            <a:ext uri="{FF2B5EF4-FFF2-40B4-BE49-F238E27FC236}">
              <a16:creationId xmlns:a16="http://schemas.microsoft.com/office/drawing/2014/main" id="{EA60873C-D60E-4232-87EE-EBB192B713B4}"/>
            </a:ext>
          </a:extLst>
        </xdr:cNvPr>
        <xdr:cNvSpPr txBox="1"/>
      </xdr:nvSpPr>
      <xdr:spPr>
        <a:xfrm>
          <a:off x="16357600" y="1789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58" name="フローチャート: 判断 757">
          <a:extLst>
            <a:ext uri="{FF2B5EF4-FFF2-40B4-BE49-F238E27FC236}">
              <a16:creationId xmlns:a16="http://schemas.microsoft.com/office/drawing/2014/main" id="{2340F697-4DF5-4CF3-AC5D-7CCA6B3465F6}"/>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59" name="フローチャート: 判断 758">
          <a:extLst>
            <a:ext uri="{FF2B5EF4-FFF2-40B4-BE49-F238E27FC236}">
              <a16:creationId xmlns:a16="http://schemas.microsoft.com/office/drawing/2014/main" id="{9CBE99DE-F220-4820-9A44-AC00CE353A8F}"/>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0" name="フローチャート: 判断 759">
          <a:extLst>
            <a:ext uri="{FF2B5EF4-FFF2-40B4-BE49-F238E27FC236}">
              <a16:creationId xmlns:a16="http://schemas.microsoft.com/office/drawing/2014/main" id="{601D8C7B-99B1-46BE-A53B-3BD677CDF150}"/>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1" name="フローチャート: 判断 760">
          <a:extLst>
            <a:ext uri="{FF2B5EF4-FFF2-40B4-BE49-F238E27FC236}">
              <a16:creationId xmlns:a16="http://schemas.microsoft.com/office/drawing/2014/main" id="{FDA01476-B558-4CEE-B8C3-335750D959EF}"/>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2" name="フローチャート: 判断 761">
          <a:extLst>
            <a:ext uri="{FF2B5EF4-FFF2-40B4-BE49-F238E27FC236}">
              <a16:creationId xmlns:a16="http://schemas.microsoft.com/office/drawing/2014/main" id="{2002CB4C-F6F5-4558-A3FD-F1716B29583A}"/>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26AED7E6-FFAF-49E5-AE5B-8FD68DBD44C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034364BE-59A0-49B1-ACE4-ACD53878D8D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2815DB38-615D-4636-8948-0E3E30A2C33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D320774C-B817-40E6-BC43-76DE054CB53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F1547032-F122-42C6-B6F7-BF0773F7261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10705</xdr:rowOff>
    </xdr:from>
    <xdr:to>
      <xdr:col>85</xdr:col>
      <xdr:colOff>177800</xdr:colOff>
      <xdr:row>103</xdr:row>
      <xdr:rowOff>112305</xdr:rowOff>
    </xdr:to>
    <xdr:sp macro="" textlink="">
      <xdr:nvSpPr>
        <xdr:cNvPr id="768" name="楕円 767">
          <a:extLst>
            <a:ext uri="{FF2B5EF4-FFF2-40B4-BE49-F238E27FC236}">
              <a16:creationId xmlns:a16="http://schemas.microsoft.com/office/drawing/2014/main" id="{68A1D046-72CA-4ED2-A64B-8D61F2ED9017}"/>
            </a:ext>
          </a:extLst>
        </xdr:cNvPr>
        <xdr:cNvSpPr/>
      </xdr:nvSpPr>
      <xdr:spPr>
        <a:xfrm>
          <a:off x="162687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33582</xdr:rowOff>
    </xdr:from>
    <xdr:ext cx="405111" cy="259045"/>
    <xdr:sp macro="" textlink="">
      <xdr:nvSpPr>
        <xdr:cNvPr id="769" name="【庁舎】&#10;有形固定資産減価償却率該当値テキスト">
          <a:extLst>
            <a:ext uri="{FF2B5EF4-FFF2-40B4-BE49-F238E27FC236}">
              <a16:creationId xmlns:a16="http://schemas.microsoft.com/office/drawing/2014/main" id="{67C170A0-61F4-4211-87A0-02A5BB1BE0C0}"/>
            </a:ext>
          </a:extLst>
        </xdr:cNvPr>
        <xdr:cNvSpPr txBox="1"/>
      </xdr:nvSpPr>
      <xdr:spPr>
        <a:xfrm>
          <a:off x="16357600" y="1752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139700</xdr:rowOff>
    </xdr:from>
    <xdr:to>
      <xdr:col>81</xdr:col>
      <xdr:colOff>101600</xdr:colOff>
      <xdr:row>104</xdr:row>
      <xdr:rowOff>69850</xdr:rowOff>
    </xdr:to>
    <xdr:sp macro="" textlink="">
      <xdr:nvSpPr>
        <xdr:cNvPr id="770" name="楕円 769">
          <a:extLst>
            <a:ext uri="{FF2B5EF4-FFF2-40B4-BE49-F238E27FC236}">
              <a16:creationId xmlns:a16="http://schemas.microsoft.com/office/drawing/2014/main" id="{0C19AA42-C571-4EDA-B7B4-34C6CE4D1E77}"/>
            </a:ext>
          </a:extLst>
        </xdr:cNvPr>
        <xdr:cNvSpPr/>
      </xdr:nvSpPr>
      <xdr:spPr>
        <a:xfrm>
          <a:off x="15430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61505</xdr:rowOff>
    </xdr:from>
    <xdr:to>
      <xdr:col>85</xdr:col>
      <xdr:colOff>127000</xdr:colOff>
      <xdr:row>104</xdr:row>
      <xdr:rowOff>19050</xdr:rowOff>
    </xdr:to>
    <xdr:cxnSp macro="">
      <xdr:nvCxnSpPr>
        <xdr:cNvPr id="771" name="直線コネクタ 770">
          <a:extLst>
            <a:ext uri="{FF2B5EF4-FFF2-40B4-BE49-F238E27FC236}">
              <a16:creationId xmlns:a16="http://schemas.microsoft.com/office/drawing/2014/main" id="{C367E6EE-951F-4E1C-B037-053FEA9EBAFB}"/>
            </a:ext>
          </a:extLst>
        </xdr:cNvPr>
        <xdr:cNvCxnSpPr/>
      </xdr:nvCxnSpPr>
      <xdr:spPr>
        <a:xfrm flipV="1">
          <a:off x="15481300" y="17720855"/>
          <a:ext cx="838200" cy="12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110308</xdr:rowOff>
    </xdr:from>
    <xdr:to>
      <xdr:col>76</xdr:col>
      <xdr:colOff>165100</xdr:colOff>
      <xdr:row>104</xdr:row>
      <xdr:rowOff>40458</xdr:rowOff>
    </xdr:to>
    <xdr:sp macro="" textlink="">
      <xdr:nvSpPr>
        <xdr:cNvPr id="772" name="楕円 771">
          <a:extLst>
            <a:ext uri="{FF2B5EF4-FFF2-40B4-BE49-F238E27FC236}">
              <a16:creationId xmlns:a16="http://schemas.microsoft.com/office/drawing/2014/main" id="{82429559-B136-4776-A254-C69F5F0327F9}"/>
            </a:ext>
          </a:extLst>
        </xdr:cNvPr>
        <xdr:cNvSpPr/>
      </xdr:nvSpPr>
      <xdr:spPr>
        <a:xfrm>
          <a:off x="14541500" y="1776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161108</xdr:rowOff>
    </xdr:from>
    <xdr:to>
      <xdr:col>81</xdr:col>
      <xdr:colOff>50800</xdr:colOff>
      <xdr:row>104</xdr:row>
      <xdr:rowOff>19050</xdr:rowOff>
    </xdr:to>
    <xdr:cxnSp macro="">
      <xdr:nvCxnSpPr>
        <xdr:cNvPr id="773" name="直線コネクタ 772">
          <a:extLst>
            <a:ext uri="{FF2B5EF4-FFF2-40B4-BE49-F238E27FC236}">
              <a16:creationId xmlns:a16="http://schemas.microsoft.com/office/drawing/2014/main" id="{7F9508B5-98DC-4B99-8999-5F330578B4D8}"/>
            </a:ext>
          </a:extLst>
        </xdr:cNvPr>
        <xdr:cNvCxnSpPr/>
      </xdr:nvCxnSpPr>
      <xdr:spPr>
        <a:xfrm>
          <a:off x="14592300" y="1782045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79284</xdr:rowOff>
    </xdr:from>
    <xdr:to>
      <xdr:col>72</xdr:col>
      <xdr:colOff>38100</xdr:colOff>
      <xdr:row>104</xdr:row>
      <xdr:rowOff>9434</xdr:rowOff>
    </xdr:to>
    <xdr:sp macro="" textlink="">
      <xdr:nvSpPr>
        <xdr:cNvPr id="774" name="楕円 773">
          <a:extLst>
            <a:ext uri="{FF2B5EF4-FFF2-40B4-BE49-F238E27FC236}">
              <a16:creationId xmlns:a16="http://schemas.microsoft.com/office/drawing/2014/main" id="{C2BB05C3-2E1A-4D12-ADA8-B699660316F5}"/>
            </a:ext>
          </a:extLst>
        </xdr:cNvPr>
        <xdr:cNvSpPr/>
      </xdr:nvSpPr>
      <xdr:spPr>
        <a:xfrm>
          <a:off x="136525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130084</xdr:rowOff>
    </xdr:from>
    <xdr:to>
      <xdr:col>76</xdr:col>
      <xdr:colOff>114300</xdr:colOff>
      <xdr:row>103</xdr:row>
      <xdr:rowOff>161108</xdr:rowOff>
    </xdr:to>
    <xdr:cxnSp macro="">
      <xdr:nvCxnSpPr>
        <xdr:cNvPr id="775" name="直線コネクタ 774">
          <a:extLst>
            <a:ext uri="{FF2B5EF4-FFF2-40B4-BE49-F238E27FC236}">
              <a16:creationId xmlns:a16="http://schemas.microsoft.com/office/drawing/2014/main" id="{CC902C74-FE67-41FD-AFAD-F6D44D0CB384}"/>
            </a:ext>
          </a:extLst>
        </xdr:cNvPr>
        <xdr:cNvCxnSpPr/>
      </xdr:nvCxnSpPr>
      <xdr:spPr>
        <a:xfrm>
          <a:off x="13703300" y="1778943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35198</xdr:rowOff>
    </xdr:from>
    <xdr:to>
      <xdr:col>67</xdr:col>
      <xdr:colOff>101600</xdr:colOff>
      <xdr:row>103</xdr:row>
      <xdr:rowOff>136798</xdr:rowOff>
    </xdr:to>
    <xdr:sp macro="" textlink="">
      <xdr:nvSpPr>
        <xdr:cNvPr id="776" name="楕円 775">
          <a:extLst>
            <a:ext uri="{FF2B5EF4-FFF2-40B4-BE49-F238E27FC236}">
              <a16:creationId xmlns:a16="http://schemas.microsoft.com/office/drawing/2014/main" id="{DA1E3E27-E9C3-4F60-813C-7835DC099705}"/>
            </a:ext>
          </a:extLst>
        </xdr:cNvPr>
        <xdr:cNvSpPr/>
      </xdr:nvSpPr>
      <xdr:spPr>
        <a:xfrm>
          <a:off x="12763500" y="1769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85998</xdr:rowOff>
    </xdr:from>
    <xdr:to>
      <xdr:col>71</xdr:col>
      <xdr:colOff>177800</xdr:colOff>
      <xdr:row>103</xdr:row>
      <xdr:rowOff>130084</xdr:rowOff>
    </xdr:to>
    <xdr:cxnSp macro="">
      <xdr:nvCxnSpPr>
        <xdr:cNvPr id="777" name="直線コネクタ 776">
          <a:extLst>
            <a:ext uri="{FF2B5EF4-FFF2-40B4-BE49-F238E27FC236}">
              <a16:creationId xmlns:a16="http://schemas.microsoft.com/office/drawing/2014/main" id="{EFDB01F7-8A7D-43FD-BEBB-5EA0B02EABFF}"/>
            </a:ext>
          </a:extLst>
        </xdr:cNvPr>
        <xdr:cNvCxnSpPr/>
      </xdr:nvCxnSpPr>
      <xdr:spPr>
        <a:xfrm>
          <a:off x="12814300" y="17745348"/>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100165</xdr:rowOff>
    </xdr:from>
    <xdr:ext cx="405111" cy="259045"/>
    <xdr:sp macro="" textlink="">
      <xdr:nvSpPr>
        <xdr:cNvPr id="778" name="n_1aveValue【庁舎】&#10;有形固定資産減価償却率">
          <a:extLst>
            <a:ext uri="{FF2B5EF4-FFF2-40B4-BE49-F238E27FC236}">
              <a16:creationId xmlns:a16="http://schemas.microsoft.com/office/drawing/2014/main" id="{1DFA37CA-4456-4AE1-82BD-ABC59002C1A8}"/>
            </a:ext>
          </a:extLst>
        </xdr:cNvPr>
        <xdr:cNvSpPr txBox="1"/>
      </xdr:nvSpPr>
      <xdr:spPr>
        <a:xfrm>
          <a:off x="152660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779" name="n_2aveValue【庁舎】&#10;有形固定資産減価償却率">
          <a:extLst>
            <a:ext uri="{FF2B5EF4-FFF2-40B4-BE49-F238E27FC236}">
              <a16:creationId xmlns:a16="http://schemas.microsoft.com/office/drawing/2014/main" id="{D3D01DE3-1402-41A2-BE0C-2EB15E465899}"/>
            </a:ext>
          </a:extLst>
        </xdr:cNvPr>
        <xdr:cNvSpPr txBox="1"/>
      </xdr:nvSpPr>
      <xdr:spPr>
        <a:xfrm>
          <a:off x="14389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780" name="n_3aveValue【庁舎】&#10;有形固定資産減価償却率">
          <a:extLst>
            <a:ext uri="{FF2B5EF4-FFF2-40B4-BE49-F238E27FC236}">
              <a16:creationId xmlns:a16="http://schemas.microsoft.com/office/drawing/2014/main" id="{7F3D09E1-6973-4E60-98F3-3986F92B8372}"/>
            </a:ext>
          </a:extLst>
        </xdr:cNvPr>
        <xdr:cNvSpPr txBox="1"/>
      </xdr:nvSpPr>
      <xdr:spPr>
        <a:xfrm>
          <a:off x="13500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781" name="n_4aveValue【庁舎】&#10;有形固定資産減価償却率">
          <a:extLst>
            <a:ext uri="{FF2B5EF4-FFF2-40B4-BE49-F238E27FC236}">
              <a16:creationId xmlns:a16="http://schemas.microsoft.com/office/drawing/2014/main" id="{A03FFBE8-6C8B-410A-86C1-0A94C549F251}"/>
            </a:ext>
          </a:extLst>
        </xdr:cNvPr>
        <xdr:cNvSpPr txBox="1"/>
      </xdr:nvSpPr>
      <xdr:spPr>
        <a:xfrm>
          <a:off x="126117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86377</xdr:rowOff>
    </xdr:from>
    <xdr:ext cx="405111" cy="259045"/>
    <xdr:sp macro="" textlink="">
      <xdr:nvSpPr>
        <xdr:cNvPr id="782" name="n_1mainValue【庁舎】&#10;有形固定資産減価償却率">
          <a:extLst>
            <a:ext uri="{FF2B5EF4-FFF2-40B4-BE49-F238E27FC236}">
              <a16:creationId xmlns:a16="http://schemas.microsoft.com/office/drawing/2014/main" id="{6B007C15-A769-4BF2-BCEA-56437ECF635D}"/>
            </a:ext>
          </a:extLst>
        </xdr:cNvPr>
        <xdr:cNvSpPr txBox="1"/>
      </xdr:nvSpPr>
      <xdr:spPr>
        <a:xfrm>
          <a:off x="152660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56985</xdr:rowOff>
    </xdr:from>
    <xdr:ext cx="405111" cy="259045"/>
    <xdr:sp macro="" textlink="">
      <xdr:nvSpPr>
        <xdr:cNvPr id="783" name="n_2mainValue【庁舎】&#10;有形固定資産減価償却率">
          <a:extLst>
            <a:ext uri="{FF2B5EF4-FFF2-40B4-BE49-F238E27FC236}">
              <a16:creationId xmlns:a16="http://schemas.microsoft.com/office/drawing/2014/main" id="{81DCDB06-F09E-4615-A8C1-48794BE05589}"/>
            </a:ext>
          </a:extLst>
        </xdr:cNvPr>
        <xdr:cNvSpPr txBox="1"/>
      </xdr:nvSpPr>
      <xdr:spPr>
        <a:xfrm>
          <a:off x="14389744" y="1754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25961</xdr:rowOff>
    </xdr:from>
    <xdr:ext cx="405111" cy="259045"/>
    <xdr:sp macro="" textlink="">
      <xdr:nvSpPr>
        <xdr:cNvPr id="784" name="n_3mainValue【庁舎】&#10;有形固定資産減価償却率">
          <a:extLst>
            <a:ext uri="{FF2B5EF4-FFF2-40B4-BE49-F238E27FC236}">
              <a16:creationId xmlns:a16="http://schemas.microsoft.com/office/drawing/2014/main" id="{05775F7F-CE54-45AE-8F59-65E50EA764AA}"/>
            </a:ext>
          </a:extLst>
        </xdr:cNvPr>
        <xdr:cNvSpPr txBox="1"/>
      </xdr:nvSpPr>
      <xdr:spPr>
        <a:xfrm>
          <a:off x="13500744" y="1751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153325</xdr:rowOff>
    </xdr:from>
    <xdr:ext cx="405111" cy="259045"/>
    <xdr:sp macro="" textlink="">
      <xdr:nvSpPr>
        <xdr:cNvPr id="785" name="n_4mainValue【庁舎】&#10;有形固定資産減価償却率">
          <a:extLst>
            <a:ext uri="{FF2B5EF4-FFF2-40B4-BE49-F238E27FC236}">
              <a16:creationId xmlns:a16="http://schemas.microsoft.com/office/drawing/2014/main" id="{62EF6861-CDAF-4C6D-8995-43A507B3120B}"/>
            </a:ext>
          </a:extLst>
        </xdr:cNvPr>
        <xdr:cNvSpPr txBox="1"/>
      </xdr:nvSpPr>
      <xdr:spPr>
        <a:xfrm>
          <a:off x="12611744" y="1746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7FD389D6-D372-4301-93C7-96C52152CBD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11E54317-3D45-4970-AEF0-2B89815D46F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9A3C3942-AEA8-47AC-8EB3-9469C17DA8D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01C8B633-3E61-4B9A-9DF4-783ECD9FB1B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92E32CB5-FA41-4E8A-B401-35D24AC4425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F6A98755-3962-4549-A6FE-0F0337F58C9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63F2EDEF-D2E7-45D9-B00A-ECE5EF85591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FA5C89F4-AF57-4DD0-9499-188A272C6C1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395F1EA5-DF3C-4A63-A702-25F4E7C4201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E7116B0C-A274-4153-9A2D-623992A883B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6" name="直線コネクタ 795">
          <a:extLst>
            <a:ext uri="{FF2B5EF4-FFF2-40B4-BE49-F238E27FC236}">
              <a16:creationId xmlns:a16="http://schemas.microsoft.com/office/drawing/2014/main" id="{7C375B3B-8A54-4F86-A252-6C293EA4D0B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7" name="テキスト ボックス 796">
          <a:extLst>
            <a:ext uri="{FF2B5EF4-FFF2-40B4-BE49-F238E27FC236}">
              <a16:creationId xmlns:a16="http://schemas.microsoft.com/office/drawing/2014/main" id="{59174825-B258-4808-A7F0-A00807A9C16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8" name="直線コネクタ 797">
          <a:extLst>
            <a:ext uri="{FF2B5EF4-FFF2-40B4-BE49-F238E27FC236}">
              <a16:creationId xmlns:a16="http://schemas.microsoft.com/office/drawing/2014/main" id="{2837D93B-CB1B-462E-B301-EA488213EA4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9" name="テキスト ボックス 798">
          <a:extLst>
            <a:ext uri="{FF2B5EF4-FFF2-40B4-BE49-F238E27FC236}">
              <a16:creationId xmlns:a16="http://schemas.microsoft.com/office/drawing/2014/main" id="{A0CA0DF7-C044-498B-BB5A-E829A2B4E94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0" name="直線コネクタ 799">
          <a:extLst>
            <a:ext uri="{FF2B5EF4-FFF2-40B4-BE49-F238E27FC236}">
              <a16:creationId xmlns:a16="http://schemas.microsoft.com/office/drawing/2014/main" id="{57044582-66CF-4307-853E-214D5353E16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1" name="テキスト ボックス 800">
          <a:extLst>
            <a:ext uri="{FF2B5EF4-FFF2-40B4-BE49-F238E27FC236}">
              <a16:creationId xmlns:a16="http://schemas.microsoft.com/office/drawing/2014/main" id="{4B861F3E-AB1F-402F-87C3-FA00569851D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2" name="直線コネクタ 801">
          <a:extLst>
            <a:ext uri="{FF2B5EF4-FFF2-40B4-BE49-F238E27FC236}">
              <a16:creationId xmlns:a16="http://schemas.microsoft.com/office/drawing/2014/main" id="{C7C14EDB-14AF-4116-9866-9FD741DBE4B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3" name="テキスト ボックス 802">
          <a:extLst>
            <a:ext uri="{FF2B5EF4-FFF2-40B4-BE49-F238E27FC236}">
              <a16:creationId xmlns:a16="http://schemas.microsoft.com/office/drawing/2014/main" id="{9525C6B2-8058-4312-B64B-4D0884AE38C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4" name="直線コネクタ 803">
          <a:extLst>
            <a:ext uri="{FF2B5EF4-FFF2-40B4-BE49-F238E27FC236}">
              <a16:creationId xmlns:a16="http://schemas.microsoft.com/office/drawing/2014/main" id="{DEDECFB4-48A0-426F-BAF0-148C70F5904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5" name="テキスト ボックス 804">
          <a:extLst>
            <a:ext uri="{FF2B5EF4-FFF2-40B4-BE49-F238E27FC236}">
              <a16:creationId xmlns:a16="http://schemas.microsoft.com/office/drawing/2014/main" id="{CE9FD134-A791-464A-8987-17A1B3A75C6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6" name="直線コネクタ 805">
          <a:extLst>
            <a:ext uri="{FF2B5EF4-FFF2-40B4-BE49-F238E27FC236}">
              <a16:creationId xmlns:a16="http://schemas.microsoft.com/office/drawing/2014/main" id="{498ADDD6-AF35-4070-96FF-9EC689E69BA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7" name="テキスト ボックス 806">
          <a:extLst>
            <a:ext uri="{FF2B5EF4-FFF2-40B4-BE49-F238E27FC236}">
              <a16:creationId xmlns:a16="http://schemas.microsoft.com/office/drawing/2014/main" id="{7D858D6F-264A-4154-8AEF-E4204C21014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E247223C-71D2-4380-AAF9-9AA79C1D347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0E57C1BD-EDD5-45D8-BCED-B3991AFA3F6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a:extLst>
            <a:ext uri="{FF2B5EF4-FFF2-40B4-BE49-F238E27FC236}">
              <a16:creationId xmlns:a16="http://schemas.microsoft.com/office/drawing/2014/main" id="{9D7C4090-0281-4C73-9308-45925AA4694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102</xdr:row>
      <xdr:rowOff>118655</xdr:rowOff>
    </xdr:from>
    <xdr:to>
      <xdr:col>116</xdr:col>
      <xdr:colOff>62864</xdr:colOff>
      <xdr:row>108</xdr:row>
      <xdr:rowOff>51707</xdr:rowOff>
    </xdr:to>
    <xdr:cxnSp macro="">
      <xdr:nvCxnSpPr>
        <xdr:cNvPr id="811" name="直線コネクタ 810">
          <a:extLst>
            <a:ext uri="{FF2B5EF4-FFF2-40B4-BE49-F238E27FC236}">
              <a16:creationId xmlns:a16="http://schemas.microsoft.com/office/drawing/2014/main" id="{26967226-34EE-474B-B7A4-CDD5CC911CEE}"/>
            </a:ext>
          </a:extLst>
        </xdr:cNvPr>
        <xdr:cNvCxnSpPr/>
      </xdr:nvCxnSpPr>
      <xdr:spPr>
        <a:xfrm flipV="1">
          <a:off x="22160864" y="17606555"/>
          <a:ext cx="0" cy="961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55534</xdr:rowOff>
    </xdr:from>
    <xdr:ext cx="469744" cy="259045"/>
    <xdr:sp macro="" textlink="">
      <xdr:nvSpPr>
        <xdr:cNvPr id="812" name="【庁舎】&#10;一人当たり面積最小値テキスト">
          <a:extLst>
            <a:ext uri="{FF2B5EF4-FFF2-40B4-BE49-F238E27FC236}">
              <a16:creationId xmlns:a16="http://schemas.microsoft.com/office/drawing/2014/main" id="{BBF39911-C631-45B3-8FF0-8672C37C05AC}"/>
            </a:ext>
          </a:extLst>
        </xdr:cNvPr>
        <xdr:cNvSpPr txBox="1"/>
      </xdr:nvSpPr>
      <xdr:spPr>
        <a:xfrm>
          <a:off x="22199600" y="18572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51707</xdr:rowOff>
    </xdr:from>
    <xdr:to>
      <xdr:col>116</xdr:col>
      <xdr:colOff>152400</xdr:colOff>
      <xdr:row>108</xdr:row>
      <xdr:rowOff>51707</xdr:rowOff>
    </xdr:to>
    <xdr:cxnSp macro="">
      <xdr:nvCxnSpPr>
        <xdr:cNvPr id="813" name="直線コネクタ 812">
          <a:extLst>
            <a:ext uri="{FF2B5EF4-FFF2-40B4-BE49-F238E27FC236}">
              <a16:creationId xmlns:a16="http://schemas.microsoft.com/office/drawing/2014/main" id="{9E59ECB2-B140-4B60-A947-165F231566B9}"/>
            </a:ext>
          </a:extLst>
        </xdr:cNvPr>
        <xdr:cNvCxnSpPr/>
      </xdr:nvCxnSpPr>
      <xdr:spPr>
        <a:xfrm>
          <a:off x="22072600" y="1856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101</xdr:row>
      <xdr:rowOff>65332</xdr:rowOff>
    </xdr:from>
    <xdr:ext cx="469744" cy="259045"/>
    <xdr:sp macro="" textlink="">
      <xdr:nvSpPr>
        <xdr:cNvPr id="814" name="【庁舎】&#10;一人当たり面積最大値テキスト">
          <a:extLst>
            <a:ext uri="{FF2B5EF4-FFF2-40B4-BE49-F238E27FC236}">
              <a16:creationId xmlns:a16="http://schemas.microsoft.com/office/drawing/2014/main" id="{49FBC3AE-3631-469E-8867-B556B5A8C3E2}"/>
            </a:ext>
          </a:extLst>
        </xdr:cNvPr>
        <xdr:cNvSpPr txBox="1"/>
      </xdr:nvSpPr>
      <xdr:spPr>
        <a:xfrm>
          <a:off x="22199600" y="1738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102</xdr:row>
      <xdr:rowOff>118655</xdr:rowOff>
    </xdr:from>
    <xdr:to>
      <xdr:col>116</xdr:col>
      <xdr:colOff>152400</xdr:colOff>
      <xdr:row>102</xdr:row>
      <xdr:rowOff>118655</xdr:rowOff>
    </xdr:to>
    <xdr:cxnSp macro="">
      <xdr:nvCxnSpPr>
        <xdr:cNvPr id="815" name="直線コネクタ 814">
          <a:extLst>
            <a:ext uri="{FF2B5EF4-FFF2-40B4-BE49-F238E27FC236}">
              <a16:creationId xmlns:a16="http://schemas.microsoft.com/office/drawing/2014/main" id="{ECF80357-CD98-47FF-9107-CE4D1EDAD895}"/>
            </a:ext>
          </a:extLst>
        </xdr:cNvPr>
        <xdr:cNvCxnSpPr/>
      </xdr:nvCxnSpPr>
      <xdr:spPr>
        <a:xfrm>
          <a:off x="22072600" y="17606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54446</xdr:rowOff>
    </xdr:from>
    <xdr:ext cx="469744" cy="259045"/>
    <xdr:sp macro="" textlink="">
      <xdr:nvSpPr>
        <xdr:cNvPr id="816" name="【庁舎】&#10;一人当たり面積平均値テキスト">
          <a:extLst>
            <a:ext uri="{FF2B5EF4-FFF2-40B4-BE49-F238E27FC236}">
              <a16:creationId xmlns:a16="http://schemas.microsoft.com/office/drawing/2014/main" id="{4C74B037-9685-490B-901F-28308F601A72}"/>
            </a:ext>
          </a:extLst>
        </xdr:cNvPr>
        <xdr:cNvSpPr txBox="1"/>
      </xdr:nvSpPr>
      <xdr:spPr>
        <a:xfrm>
          <a:off x="22199600" y="182281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76019</xdr:rowOff>
    </xdr:from>
    <xdr:to>
      <xdr:col>116</xdr:col>
      <xdr:colOff>114300</xdr:colOff>
      <xdr:row>107</xdr:row>
      <xdr:rowOff>6169</xdr:rowOff>
    </xdr:to>
    <xdr:sp macro="" textlink="">
      <xdr:nvSpPr>
        <xdr:cNvPr id="817" name="フローチャート: 判断 816">
          <a:extLst>
            <a:ext uri="{FF2B5EF4-FFF2-40B4-BE49-F238E27FC236}">
              <a16:creationId xmlns:a16="http://schemas.microsoft.com/office/drawing/2014/main" id="{F5D26E32-9370-4C5E-8C74-CAB777881383}"/>
            </a:ext>
          </a:extLst>
        </xdr:cNvPr>
        <xdr:cNvSpPr/>
      </xdr:nvSpPr>
      <xdr:spPr>
        <a:xfrm>
          <a:off x="22110700" y="1824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82550</xdr:rowOff>
    </xdr:from>
    <xdr:to>
      <xdr:col>112</xdr:col>
      <xdr:colOff>38100</xdr:colOff>
      <xdr:row>107</xdr:row>
      <xdr:rowOff>12700</xdr:rowOff>
    </xdr:to>
    <xdr:sp macro="" textlink="">
      <xdr:nvSpPr>
        <xdr:cNvPr id="818" name="フローチャート: 判断 817">
          <a:extLst>
            <a:ext uri="{FF2B5EF4-FFF2-40B4-BE49-F238E27FC236}">
              <a16:creationId xmlns:a16="http://schemas.microsoft.com/office/drawing/2014/main" id="{CD3B8388-2D73-4054-ADDD-0B2C82BDC1A0}"/>
            </a:ext>
          </a:extLst>
        </xdr:cNvPr>
        <xdr:cNvSpPr/>
      </xdr:nvSpPr>
      <xdr:spPr>
        <a:xfrm>
          <a:off x="212725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79284</xdr:rowOff>
    </xdr:from>
    <xdr:to>
      <xdr:col>107</xdr:col>
      <xdr:colOff>101600</xdr:colOff>
      <xdr:row>107</xdr:row>
      <xdr:rowOff>9434</xdr:rowOff>
    </xdr:to>
    <xdr:sp macro="" textlink="">
      <xdr:nvSpPr>
        <xdr:cNvPr id="819" name="フローチャート: 判断 818">
          <a:extLst>
            <a:ext uri="{FF2B5EF4-FFF2-40B4-BE49-F238E27FC236}">
              <a16:creationId xmlns:a16="http://schemas.microsoft.com/office/drawing/2014/main" id="{43DC34DC-C539-4879-8375-3EA2B0E2E580}"/>
            </a:ext>
          </a:extLst>
        </xdr:cNvPr>
        <xdr:cNvSpPr/>
      </xdr:nvSpPr>
      <xdr:spPr>
        <a:xfrm>
          <a:off x="20383500" y="1825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84182</xdr:rowOff>
    </xdr:from>
    <xdr:to>
      <xdr:col>102</xdr:col>
      <xdr:colOff>165100</xdr:colOff>
      <xdr:row>107</xdr:row>
      <xdr:rowOff>14332</xdr:rowOff>
    </xdr:to>
    <xdr:sp macro="" textlink="">
      <xdr:nvSpPr>
        <xdr:cNvPr id="820" name="フローチャート: 判断 819">
          <a:extLst>
            <a:ext uri="{FF2B5EF4-FFF2-40B4-BE49-F238E27FC236}">
              <a16:creationId xmlns:a16="http://schemas.microsoft.com/office/drawing/2014/main" id="{E6FEEFB8-A03D-4958-BCF6-D3BC6E4B5204}"/>
            </a:ext>
          </a:extLst>
        </xdr:cNvPr>
        <xdr:cNvSpPr/>
      </xdr:nvSpPr>
      <xdr:spPr>
        <a:xfrm>
          <a:off x="194945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102144</xdr:rowOff>
    </xdr:from>
    <xdr:to>
      <xdr:col>98</xdr:col>
      <xdr:colOff>38100</xdr:colOff>
      <xdr:row>107</xdr:row>
      <xdr:rowOff>32294</xdr:rowOff>
    </xdr:to>
    <xdr:sp macro="" textlink="">
      <xdr:nvSpPr>
        <xdr:cNvPr id="821" name="フローチャート: 判断 820">
          <a:extLst>
            <a:ext uri="{FF2B5EF4-FFF2-40B4-BE49-F238E27FC236}">
              <a16:creationId xmlns:a16="http://schemas.microsoft.com/office/drawing/2014/main" id="{10A69D75-DF1C-40C6-AA1A-F679F1442C12}"/>
            </a:ext>
          </a:extLst>
        </xdr:cNvPr>
        <xdr:cNvSpPr/>
      </xdr:nvSpPr>
      <xdr:spPr>
        <a:xfrm>
          <a:off x="18605500" y="18275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68B0627C-828C-4BA2-AE42-4CA82B2DA25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A9CD719F-6C58-48AE-85CF-47FE227AA04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1EE63F94-A4A1-4033-BE7E-60AE1437400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2FDD1262-F98F-4D13-9090-11BE876C132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DB3C10DC-7A3F-418A-8371-35C94F94A3A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138068</xdr:rowOff>
    </xdr:from>
    <xdr:to>
      <xdr:col>116</xdr:col>
      <xdr:colOff>114300</xdr:colOff>
      <xdr:row>104</xdr:row>
      <xdr:rowOff>68218</xdr:rowOff>
    </xdr:to>
    <xdr:sp macro="" textlink="">
      <xdr:nvSpPr>
        <xdr:cNvPr id="827" name="楕円 826">
          <a:extLst>
            <a:ext uri="{FF2B5EF4-FFF2-40B4-BE49-F238E27FC236}">
              <a16:creationId xmlns:a16="http://schemas.microsoft.com/office/drawing/2014/main" id="{702F7051-BD6E-4209-B986-77148EAF43D2}"/>
            </a:ext>
          </a:extLst>
        </xdr:cNvPr>
        <xdr:cNvSpPr/>
      </xdr:nvSpPr>
      <xdr:spPr>
        <a:xfrm>
          <a:off x="22110700" y="17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160945</xdr:rowOff>
    </xdr:from>
    <xdr:ext cx="469744" cy="259045"/>
    <xdr:sp macro="" textlink="">
      <xdr:nvSpPr>
        <xdr:cNvPr id="828" name="【庁舎】&#10;一人当たり面積該当値テキスト">
          <a:extLst>
            <a:ext uri="{FF2B5EF4-FFF2-40B4-BE49-F238E27FC236}">
              <a16:creationId xmlns:a16="http://schemas.microsoft.com/office/drawing/2014/main" id="{95463A42-9D10-40F9-981B-68E4192879DE}"/>
            </a:ext>
          </a:extLst>
        </xdr:cNvPr>
        <xdr:cNvSpPr txBox="1"/>
      </xdr:nvSpPr>
      <xdr:spPr>
        <a:xfrm>
          <a:off x="22199600" y="1764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27032</xdr:rowOff>
    </xdr:from>
    <xdr:to>
      <xdr:col>112</xdr:col>
      <xdr:colOff>38100</xdr:colOff>
      <xdr:row>100</xdr:row>
      <xdr:rowOff>128632</xdr:rowOff>
    </xdr:to>
    <xdr:sp macro="" textlink="">
      <xdr:nvSpPr>
        <xdr:cNvPr id="829" name="楕円 828">
          <a:extLst>
            <a:ext uri="{FF2B5EF4-FFF2-40B4-BE49-F238E27FC236}">
              <a16:creationId xmlns:a16="http://schemas.microsoft.com/office/drawing/2014/main" id="{92DFA144-2210-41C9-A28E-5DE0997BC4EB}"/>
            </a:ext>
          </a:extLst>
        </xdr:cNvPr>
        <xdr:cNvSpPr/>
      </xdr:nvSpPr>
      <xdr:spPr>
        <a:xfrm>
          <a:off x="21272500" y="1717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77832</xdr:rowOff>
    </xdr:from>
    <xdr:to>
      <xdr:col>116</xdr:col>
      <xdr:colOff>63500</xdr:colOff>
      <xdr:row>104</xdr:row>
      <xdr:rowOff>17418</xdr:rowOff>
    </xdr:to>
    <xdr:cxnSp macro="">
      <xdr:nvCxnSpPr>
        <xdr:cNvPr id="830" name="直線コネクタ 829">
          <a:extLst>
            <a:ext uri="{FF2B5EF4-FFF2-40B4-BE49-F238E27FC236}">
              <a16:creationId xmlns:a16="http://schemas.microsoft.com/office/drawing/2014/main" id="{E1E56FDC-D89A-44A5-ADFC-318E4B0A540F}"/>
            </a:ext>
          </a:extLst>
        </xdr:cNvPr>
        <xdr:cNvCxnSpPr/>
      </xdr:nvCxnSpPr>
      <xdr:spPr>
        <a:xfrm>
          <a:off x="21323300" y="17222832"/>
          <a:ext cx="838200" cy="62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56424</xdr:rowOff>
    </xdr:from>
    <xdr:to>
      <xdr:col>107</xdr:col>
      <xdr:colOff>101600</xdr:colOff>
      <xdr:row>100</xdr:row>
      <xdr:rowOff>158024</xdr:rowOff>
    </xdr:to>
    <xdr:sp macro="" textlink="">
      <xdr:nvSpPr>
        <xdr:cNvPr id="831" name="楕円 830">
          <a:extLst>
            <a:ext uri="{FF2B5EF4-FFF2-40B4-BE49-F238E27FC236}">
              <a16:creationId xmlns:a16="http://schemas.microsoft.com/office/drawing/2014/main" id="{CCAB663F-8A93-4A5A-A931-A0F53654EDF4}"/>
            </a:ext>
          </a:extLst>
        </xdr:cNvPr>
        <xdr:cNvSpPr/>
      </xdr:nvSpPr>
      <xdr:spPr>
        <a:xfrm>
          <a:off x="20383500" y="1720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77832</xdr:rowOff>
    </xdr:from>
    <xdr:to>
      <xdr:col>111</xdr:col>
      <xdr:colOff>177800</xdr:colOff>
      <xdr:row>100</xdr:row>
      <xdr:rowOff>107224</xdr:rowOff>
    </xdr:to>
    <xdr:cxnSp macro="">
      <xdr:nvCxnSpPr>
        <xdr:cNvPr id="832" name="直線コネクタ 831">
          <a:extLst>
            <a:ext uri="{FF2B5EF4-FFF2-40B4-BE49-F238E27FC236}">
              <a16:creationId xmlns:a16="http://schemas.microsoft.com/office/drawing/2014/main" id="{29E59039-F39D-45F6-823B-3F1D9F1E9C62}"/>
            </a:ext>
          </a:extLst>
        </xdr:cNvPr>
        <xdr:cNvCxnSpPr/>
      </xdr:nvCxnSpPr>
      <xdr:spPr>
        <a:xfrm flipV="1">
          <a:off x="20434300" y="1722283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93980</xdr:rowOff>
    </xdr:from>
    <xdr:to>
      <xdr:col>102</xdr:col>
      <xdr:colOff>165100</xdr:colOff>
      <xdr:row>101</xdr:row>
      <xdr:rowOff>24130</xdr:rowOff>
    </xdr:to>
    <xdr:sp macro="" textlink="">
      <xdr:nvSpPr>
        <xdr:cNvPr id="833" name="楕円 832">
          <a:extLst>
            <a:ext uri="{FF2B5EF4-FFF2-40B4-BE49-F238E27FC236}">
              <a16:creationId xmlns:a16="http://schemas.microsoft.com/office/drawing/2014/main" id="{4E7BEA92-5367-41F1-96BD-D43E617F8520}"/>
            </a:ext>
          </a:extLst>
        </xdr:cNvPr>
        <xdr:cNvSpPr/>
      </xdr:nvSpPr>
      <xdr:spPr>
        <a:xfrm>
          <a:off x="194945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107224</xdr:rowOff>
    </xdr:from>
    <xdr:to>
      <xdr:col>107</xdr:col>
      <xdr:colOff>50800</xdr:colOff>
      <xdr:row>100</xdr:row>
      <xdr:rowOff>144780</xdr:rowOff>
    </xdr:to>
    <xdr:cxnSp macro="">
      <xdr:nvCxnSpPr>
        <xdr:cNvPr id="834" name="直線コネクタ 833">
          <a:extLst>
            <a:ext uri="{FF2B5EF4-FFF2-40B4-BE49-F238E27FC236}">
              <a16:creationId xmlns:a16="http://schemas.microsoft.com/office/drawing/2014/main" id="{A7F6A938-B0DD-42B9-AD85-B28888F4393A}"/>
            </a:ext>
          </a:extLst>
        </xdr:cNvPr>
        <xdr:cNvCxnSpPr/>
      </xdr:nvCxnSpPr>
      <xdr:spPr>
        <a:xfrm flipV="1">
          <a:off x="19545300" y="1725222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129902</xdr:rowOff>
    </xdr:from>
    <xdr:to>
      <xdr:col>98</xdr:col>
      <xdr:colOff>38100</xdr:colOff>
      <xdr:row>101</xdr:row>
      <xdr:rowOff>60052</xdr:rowOff>
    </xdr:to>
    <xdr:sp macro="" textlink="">
      <xdr:nvSpPr>
        <xdr:cNvPr id="835" name="楕円 834">
          <a:extLst>
            <a:ext uri="{FF2B5EF4-FFF2-40B4-BE49-F238E27FC236}">
              <a16:creationId xmlns:a16="http://schemas.microsoft.com/office/drawing/2014/main" id="{45236AB4-A21B-4C63-9A96-38E7AAE6A4F8}"/>
            </a:ext>
          </a:extLst>
        </xdr:cNvPr>
        <xdr:cNvSpPr/>
      </xdr:nvSpPr>
      <xdr:spPr>
        <a:xfrm>
          <a:off x="18605500" y="1727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144780</xdr:rowOff>
    </xdr:from>
    <xdr:to>
      <xdr:col>102</xdr:col>
      <xdr:colOff>114300</xdr:colOff>
      <xdr:row>101</xdr:row>
      <xdr:rowOff>9252</xdr:rowOff>
    </xdr:to>
    <xdr:cxnSp macro="">
      <xdr:nvCxnSpPr>
        <xdr:cNvPr id="836" name="直線コネクタ 835">
          <a:extLst>
            <a:ext uri="{FF2B5EF4-FFF2-40B4-BE49-F238E27FC236}">
              <a16:creationId xmlns:a16="http://schemas.microsoft.com/office/drawing/2014/main" id="{6E6A47A1-EDCB-4CBA-98E4-1D6A120250D7}"/>
            </a:ext>
          </a:extLst>
        </xdr:cNvPr>
        <xdr:cNvCxnSpPr/>
      </xdr:nvCxnSpPr>
      <xdr:spPr>
        <a:xfrm flipV="1">
          <a:off x="18656300" y="17289780"/>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3827</xdr:rowOff>
    </xdr:from>
    <xdr:ext cx="469744" cy="259045"/>
    <xdr:sp macro="" textlink="">
      <xdr:nvSpPr>
        <xdr:cNvPr id="837" name="n_1aveValue【庁舎】&#10;一人当たり面積">
          <a:extLst>
            <a:ext uri="{FF2B5EF4-FFF2-40B4-BE49-F238E27FC236}">
              <a16:creationId xmlns:a16="http://schemas.microsoft.com/office/drawing/2014/main" id="{FEE984A6-7175-4C34-85B1-70BA6C7F4DC9}"/>
            </a:ext>
          </a:extLst>
        </xdr:cNvPr>
        <xdr:cNvSpPr txBox="1"/>
      </xdr:nvSpPr>
      <xdr:spPr>
        <a:xfrm>
          <a:off x="210757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xdr:rowOff>
    </xdr:from>
    <xdr:ext cx="469744" cy="259045"/>
    <xdr:sp macro="" textlink="">
      <xdr:nvSpPr>
        <xdr:cNvPr id="838" name="n_2aveValue【庁舎】&#10;一人当たり面積">
          <a:extLst>
            <a:ext uri="{FF2B5EF4-FFF2-40B4-BE49-F238E27FC236}">
              <a16:creationId xmlns:a16="http://schemas.microsoft.com/office/drawing/2014/main" id="{795835C3-8C14-4787-ACFB-7CE5966385D9}"/>
            </a:ext>
          </a:extLst>
        </xdr:cNvPr>
        <xdr:cNvSpPr txBox="1"/>
      </xdr:nvSpPr>
      <xdr:spPr>
        <a:xfrm>
          <a:off x="20199427" y="18345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5459</xdr:rowOff>
    </xdr:from>
    <xdr:ext cx="469744" cy="259045"/>
    <xdr:sp macro="" textlink="">
      <xdr:nvSpPr>
        <xdr:cNvPr id="839" name="n_3aveValue【庁舎】&#10;一人当たり面積">
          <a:extLst>
            <a:ext uri="{FF2B5EF4-FFF2-40B4-BE49-F238E27FC236}">
              <a16:creationId xmlns:a16="http://schemas.microsoft.com/office/drawing/2014/main" id="{CE36BEAF-C165-4BF3-85B3-D4CCA064E54E}"/>
            </a:ext>
          </a:extLst>
        </xdr:cNvPr>
        <xdr:cNvSpPr txBox="1"/>
      </xdr:nvSpPr>
      <xdr:spPr>
        <a:xfrm>
          <a:off x="19310427" y="1835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23421</xdr:rowOff>
    </xdr:from>
    <xdr:ext cx="469744" cy="259045"/>
    <xdr:sp macro="" textlink="">
      <xdr:nvSpPr>
        <xdr:cNvPr id="840" name="n_4aveValue【庁舎】&#10;一人当たり面積">
          <a:extLst>
            <a:ext uri="{FF2B5EF4-FFF2-40B4-BE49-F238E27FC236}">
              <a16:creationId xmlns:a16="http://schemas.microsoft.com/office/drawing/2014/main" id="{7AD341B4-0EF8-4C18-A119-BBB008D8749B}"/>
            </a:ext>
          </a:extLst>
        </xdr:cNvPr>
        <xdr:cNvSpPr txBox="1"/>
      </xdr:nvSpPr>
      <xdr:spPr>
        <a:xfrm>
          <a:off x="18421427" y="1836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145159</xdr:rowOff>
    </xdr:from>
    <xdr:ext cx="469744" cy="259045"/>
    <xdr:sp macro="" textlink="">
      <xdr:nvSpPr>
        <xdr:cNvPr id="841" name="n_1mainValue【庁舎】&#10;一人当たり面積">
          <a:extLst>
            <a:ext uri="{FF2B5EF4-FFF2-40B4-BE49-F238E27FC236}">
              <a16:creationId xmlns:a16="http://schemas.microsoft.com/office/drawing/2014/main" id="{B43887C0-1969-45AA-AB08-0D73311BD330}"/>
            </a:ext>
          </a:extLst>
        </xdr:cNvPr>
        <xdr:cNvSpPr txBox="1"/>
      </xdr:nvSpPr>
      <xdr:spPr>
        <a:xfrm>
          <a:off x="21075727" y="1694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3101</xdr:rowOff>
    </xdr:from>
    <xdr:ext cx="469744" cy="259045"/>
    <xdr:sp macro="" textlink="">
      <xdr:nvSpPr>
        <xdr:cNvPr id="842" name="n_2mainValue【庁舎】&#10;一人当たり面積">
          <a:extLst>
            <a:ext uri="{FF2B5EF4-FFF2-40B4-BE49-F238E27FC236}">
              <a16:creationId xmlns:a16="http://schemas.microsoft.com/office/drawing/2014/main" id="{04C147CD-0540-41E2-966F-E5680DC70883}"/>
            </a:ext>
          </a:extLst>
        </xdr:cNvPr>
        <xdr:cNvSpPr txBox="1"/>
      </xdr:nvSpPr>
      <xdr:spPr>
        <a:xfrm>
          <a:off x="20199427" y="1697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40657</xdr:rowOff>
    </xdr:from>
    <xdr:ext cx="469744" cy="259045"/>
    <xdr:sp macro="" textlink="">
      <xdr:nvSpPr>
        <xdr:cNvPr id="843" name="n_3mainValue【庁舎】&#10;一人当たり面積">
          <a:extLst>
            <a:ext uri="{FF2B5EF4-FFF2-40B4-BE49-F238E27FC236}">
              <a16:creationId xmlns:a16="http://schemas.microsoft.com/office/drawing/2014/main" id="{E55A5D1F-4C67-4911-BC97-C7689274A22A}"/>
            </a:ext>
          </a:extLst>
        </xdr:cNvPr>
        <xdr:cNvSpPr txBox="1"/>
      </xdr:nvSpPr>
      <xdr:spPr>
        <a:xfrm>
          <a:off x="19310427" y="1701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76579</xdr:rowOff>
    </xdr:from>
    <xdr:ext cx="469744" cy="259045"/>
    <xdr:sp macro="" textlink="">
      <xdr:nvSpPr>
        <xdr:cNvPr id="844" name="n_4mainValue【庁舎】&#10;一人当たり面積">
          <a:extLst>
            <a:ext uri="{FF2B5EF4-FFF2-40B4-BE49-F238E27FC236}">
              <a16:creationId xmlns:a16="http://schemas.microsoft.com/office/drawing/2014/main" id="{896F37FC-CD7C-42EF-BA97-3019FFBAA2AA}"/>
            </a:ext>
          </a:extLst>
        </xdr:cNvPr>
        <xdr:cNvSpPr txBox="1"/>
      </xdr:nvSpPr>
      <xdr:spPr>
        <a:xfrm>
          <a:off x="18421427" y="1705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77E1E217-514B-4E82-8CB4-D9661180587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6AB0DA0E-B4DE-4B6E-9CD4-12F3520680D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EE37F34E-BE35-42B8-A31F-19BE13CA687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類似団体と比較して有形固定資産減価償却率が高くなっている施設は、一般廃棄物処理施設、体育館・プール、保健センター、福祉施設、消防施設、市民会館である。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老朽化によるものが主な要因であると思われるため、今後、未利用財産の処分や利用継続財産の長寿命化などの計画的な実施に努める。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庁舎について有形固定資産減価償却率が類似団体を下回っている要因は、平成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年度の新庁舎建設によるものと考えられる</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　</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17108954</v>
      </c>
      <c r="BO4" s="384"/>
      <c r="BP4" s="384"/>
      <c r="BQ4" s="384"/>
      <c r="BR4" s="384"/>
      <c r="BS4" s="384"/>
      <c r="BT4" s="384"/>
      <c r="BU4" s="385"/>
      <c r="BV4" s="383">
        <v>18279225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13.6</v>
      </c>
      <c r="CU4" s="390"/>
      <c r="CV4" s="390"/>
      <c r="CW4" s="390"/>
      <c r="CX4" s="390"/>
      <c r="CY4" s="390"/>
      <c r="CZ4" s="390"/>
      <c r="DA4" s="391"/>
      <c r="DB4" s="389">
        <v>15.5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15808051</v>
      </c>
      <c r="BO5" s="421"/>
      <c r="BP5" s="421"/>
      <c r="BQ5" s="421"/>
      <c r="BR5" s="421"/>
      <c r="BS5" s="421"/>
      <c r="BT5" s="421"/>
      <c r="BU5" s="422"/>
      <c r="BV5" s="420">
        <v>16906023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90.4</v>
      </c>
      <c r="CU5" s="418"/>
      <c r="CV5" s="418"/>
      <c r="CW5" s="418"/>
      <c r="CX5" s="418"/>
      <c r="CY5" s="418"/>
      <c r="CZ5" s="418"/>
      <c r="DA5" s="419"/>
      <c r="DB5" s="417">
        <v>90.1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1300903</v>
      </c>
      <c r="BO6" s="421"/>
      <c r="BP6" s="421"/>
      <c r="BQ6" s="421"/>
      <c r="BR6" s="421"/>
      <c r="BS6" s="421"/>
      <c r="BT6" s="421"/>
      <c r="BU6" s="422"/>
      <c r="BV6" s="420">
        <v>1373202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90.4</v>
      </c>
      <c r="CU6" s="458"/>
      <c r="CV6" s="458"/>
      <c r="CW6" s="458"/>
      <c r="CX6" s="458"/>
      <c r="CY6" s="458"/>
      <c r="CZ6" s="458"/>
      <c r="DA6" s="459"/>
      <c r="DB6" s="457">
        <v>90.2</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196087</v>
      </c>
      <c r="BO7" s="421"/>
      <c r="BP7" s="421"/>
      <c r="BQ7" s="421"/>
      <c r="BR7" s="421"/>
      <c r="BS7" s="421"/>
      <c r="BT7" s="421"/>
      <c r="BU7" s="422"/>
      <c r="BV7" s="420">
        <v>143097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8111381</v>
      </c>
      <c r="CU7" s="421"/>
      <c r="CV7" s="421"/>
      <c r="CW7" s="421"/>
      <c r="CX7" s="421"/>
      <c r="CY7" s="421"/>
      <c r="CZ7" s="421"/>
      <c r="DA7" s="422"/>
      <c r="DB7" s="420">
        <v>7945067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1104816</v>
      </c>
      <c r="BO8" s="421"/>
      <c r="BP8" s="421"/>
      <c r="BQ8" s="421"/>
      <c r="BR8" s="421"/>
      <c r="BS8" s="421"/>
      <c r="BT8" s="421"/>
      <c r="BU8" s="422"/>
      <c r="BV8" s="420">
        <v>1230105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0.38</v>
      </c>
      <c r="CU8" s="461"/>
      <c r="CV8" s="461"/>
      <c r="CW8" s="461"/>
      <c r="CX8" s="461"/>
      <c r="CY8" s="461"/>
      <c r="CZ8" s="461"/>
      <c r="DA8" s="462"/>
      <c r="DB8" s="460">
        <v>0.36</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20243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-125289</v>
      </c>
      <c r="BO9" s="421"/>
      <c r="BP9" s="421"/>
      <c r="BQ9" s="421"/>
      <c r="BR9" s="421"/>
      <c r="BS9" s="421"/>
      <c r="BT9" s="421"/>
      <c r="BU9" s="422"/>
      <c r="BV9" s="420">
        <v>186570</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11.1</v>
      </c>
      <c r="CU9" s="418"/>
      <c r="CV9" s="418"/>
      <c r="CW9" s="418"/>
      <c r="CX9" s="418"/>
      <c r="CY9" s="418"/>
      <c r="CZ9" s="418"/>
      <c r="DA9" s="419"/>
      <c r="DB9" s="417">
        <v>11.4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22400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408104</v>
      </c>
      <c r="BO10" s="421"/>
      <c r="BP10" s="421"/>
      <c r="BQ10" s="421"/>
      <c r="BR10" s="421"/>
      <c r="BS10" s="421"/>
      <c r="BT10" s="421"/>
      <c r="BU10" s="422"/>
      <c r="BV10" s="420">
        <v>206765</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18696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1200000</v>
      </c>
      <c r="BO12" s="421"/>
      <c r="BP12" s="421"/>
      <c r="BQ12" s="421"/>
      <c r="BR12" s="421"/>
      <c r="BS12" s="421"/>
      <c r="BT12" s="421"/>
      <c r="BU12" s="422"/>
      <c r="BV12" s="420">
        <v>1100000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18186</v>
      </c>
      <c r="S13" s="505"/>
      <c r="T13" s="505"/>
      <c r="U13" s="505"/>
      <c r="V13" s="506"/>
      <c r="W13" s="436" t="s">
        <v>131</v>
      </c>
      <c r="X13" s="437"/>
      <c r="Y13" s="437"/>
      <c r="Z13" s="437"/>
      <c r="AA13" s="437"/>
      <c r="AB13" s="427"/>
      <c r="AC13" s="471">
        <v>1688</v>
      </c>
      <c r="AD13" s="472"/>
      <c r="AE13" s="472"/>
      <c r="AF13" s="472"/>
      <c r="AG13" s="514"/>
      <c r="AH13" s="471">
        <v>2022</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-917185</v>
      </c>
      <c r="BO13" s="421"/>
      <c r="BP13" s="421"/>
      <c r="BQ13" s="421"/>
      <c r="BR13" s="421"/>
      <c r="BS13" s="421"/>
      <c r="BT13" s="421"/>
      <c r="BU13" s="422"/>
      <c r="BV13" s="420">
        <v>-706665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4.5999999999999996</v>
      </c>
      <c r="CU13" s="418"/>
      <c r="CV13" s="418"/>
      <c r="CW13" s="418"/>
      <c r="CX13" s="418"/>
      <c r="CY13" s="418"/>
      <c r="CZ13" s="418"/>
      <c r="DA13" s="419"/>
      <c r="DB13" s="417">
        <v>4.9000000000000004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19157</v>
      </c>
      <c r="S14" s="505"/>
      <c r="T14" s="505"/>
      <c r="U14" s="505"/>
      <c r="V14" s="506"/>
      <c r="W14" s="410"/>
      <c r="X14" s="411"/>
      <c r="Y14" s="411"/>
      <c r="Z14" s="411"/>
      <c r="AA14" s="411"/>
      <c r="AB14" s="400"/>
      <c r="AC14" s="507">
        <v>16.3</v>
      </c>
      <c r="AD14" s="508"/>
      <c r="AE14" s="508"/>
      <c r="AF14" s="508"/>
      <c r="AG14" s="509"/>
      <c r="AH14" s="507">
        <v>18.2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18674</v>
      </c>
      <c r="S15" s="505"/>
      <c r="T15" s="505"/>
      <c r="U15" s="505"/>
      <c r="V15" s="506"/>
      <c r="W15" s="436" t="s">
        <v>137</v>
      </c>
      <c r="X15" s="437"/>
      <c r="Y15" s="437"/>
      <c r="Z15" s="437"/>
      <c r="AA15" s="437"/>
      <c r="AB15" s="427"/>
      <c r="AC15" s="471">
        <v>3180</v>
      </c>
      <c r="AD15" s="472"/>
      <c r="AE15" s="472"/>
      <c r="AF15" s="472"/>
      <c r="AG15" s="514"/>
      <c r="AH15" s="471">
        <v>3184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2840054</v>
      </c>
      <c r="BO15" s="384"/>
      <c r="BP15" s="384"/>
      <c r="BQ15" s="384"/>
      <c r="BR15" s="384"/>
      <c r="BS15" s="384"/>
      <c r="BT15" s="384"/>
      <c r="BU15" s="385"/>
      <c r="BV15" s="383">
        <v>2684429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30.7</v>
      </c>
      <c r="AD16" s="508"/>
      <c r="AE16" s="508"/>
      <c r="AF16" s="508"/>
      <c r="AG16" s="509"/>
      <c r="AH16" s="507">
        <v>28.6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7370212</v>
      </c>
      <c r="BO16" s="421"/>
      <c r="BP16" s="421"/>
      <c r="BQ16" s="421"/>
      <c r="BR16" s="421"/>
      <c r="BS16" s="421"/>
      <c r="BT16" s="421"/>
      <c r="BU16" s="422"/>
      <c r="BV16" s="420">
        <v>7228544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5474</v>
      </c>
      <c r="AD17" s="472"/>
      <c r="AE17" s="472"/>
      <c r="AF17" s="472"/>
      <c r="AG17" s="514"/>
      <c r="AH17" s="471">
        <v>5924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3561031</v>
      </c>
      <c r="BO17" s="421"/>
      <c r="BP17" s="421"/>
      <c r="BQ17" s="421"/>
      <c r="BR17" s="421"/>
      <c r="BS17" s="421"/>
      <c r="BT17" s="421"/>
      <c r="BU17" s="422"/>
      <c r="BV17" s="420">
        <v>3358358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303.89999999999998</v>
      </c>
      <c r="M18" s="544"/>
      <c r="N18" s="544"/>
      <c r="O18" s="544"/>
      <c r="P18" s="544"/>
      <c r="Q18" s="544"/>
      <c r="R18" s="545"/>
      <c r="S18" s="545"/>
      <c r="T18" s="545"/>
      <c r="U18" s="545"/>
      <c r="V18" s="546"/>
      <c r="W18" s="438"/>
      <c r="X18" s="439"/>
      <c r="Y18" s="439"/>
      <c r="Z18" s="439"/>
      <c r="AA18" s="439"/>
      <c r="AB18" s="430"/>
      <c r="AC18" s="547">
        <v>52.9</v>
      </c>
      <c r="AD18" s="548"/>
      <c r="AE18" s="548"/>
      <c r="AF18" s="548"/>
      <c r="AG18" s="549"/>
      <c r="AH18" s="547">
        <v>53.2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7381011</v>
      </c>
      <c r="BO18" s="421"/>
      <c r="BP18" s="421"/>
      <c r="BQ18" s="421"/>
      <c r="BR18" s="421"/>
      <c r="BS18" s="421"/>
      <c r="BT18" s="421"/>
      <c r="BU18" s="422"/>
      <c r="BV18" s="420">
        <v>7156223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67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11038803</v>
      </c>
      <c r="BO19" s="421"/>
      <c r="BP19" s="421"/>
      <c r="BQ19" s="421"/>
      <c r="BR19" s="421"/>
      <c r="BS19" s="421"/>
      <c r="BT19" s="421"/>
      <c r="BU19" s="422"/>
      <c r="BV19" s="420">
        <v>11175031</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9231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12485974</v>
      </c>
      <c r="BO22" s="384"/>
      <c r="BP22" s="384"/>
      <c r="BQ22" s="384"/>
      <c r="BR22" s="384"/>
      <c r="BS22" s="384"/>
      <c r="BT22" s="384"/>
      <c r="BU22" s="385"/>
      <c r="BV22" s="383">
        <v>12463135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9766856</v>
      </c>
      <c r="BO23" s="421"/>
      <c r="BP23" s="421"/>
      <c r="BQ23" s="421"/>
      <c r="BR23" s="421"/>
      <c r="BS23" s="421"/>
      <c r="BT23" s="421"/>
      <c r="BU23" s="422"/>
      <c r="BV23" s="420">
        <v>9709586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7880</v>
      </c>
      <c r="R24" s="472"/>
      <c r="S24" s="472"/>
      <c r="T24" s="472"/>
      <c r="U24" s="472"/>
      <c r="V24" s="514"/>
      <c r="W24" s="566"/>
      <c r="X24" s="567"/>
      <c r="Y24" s="568"/>
      <c r="Z24" s="470" t="s">
        <v>162</v>
      </c>
      <c r="AA24" s="450"/>
      <c r="AB24" s="450"/>
      <c r="AC24" s="450"/>
      <c r="AD24" s="450"/>
      <c r="AE24" s="450"/>
      <c r="AF24" s="450"/>
      <c r="AG24" s="451"/>
      <c r="AH24" s="471">
        <v>264</v>
      </c>
      <c r="AI24" s="472"/>
      <c r="AJ24" s="472"/>
      <c r="AK24" s="472"/>
      <c r="AL24" s="514"/>
      <c r="AM24" s="471">
        <v>824472</v>
      </c>
      <c r="AN24" s="472"/>
      <c r="AO24" s="472"/>
      <c r="AP24" s="472"/>
      <c r="AQ24" s="472"/>
      <c r="AR24" s="514"/>
      <c r="AS24" s="471">
        <v>3123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8881559</v>
      </c>
      <c r="BO24" s="421"/>
      <c r="BP24" s="421"/>
      <c r="BQ24" s="421"/>
      <c r="BR24" s="421"/>
      <c r="BS24" s="421"/>
      <c r="BT24" s="421"/>
      <c r="BU24" s="422"/>
      <c r="BV24" s="420">
        <v>8448424</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6220</v>
      </c>
      <c r="R25" s="472"/>
      <c r="S25" s="472"/>
      <c r="T25" s="472"/>
      <c r="U25" s="472"/>
      <c r="V25" s="514"/>
      <c r="W25" s="566"/>
      <c r="X25" s="567"/>
      <c r="Y25" s="568"/>
      <c r="Z25" s="470" t="s">
        <v>165</v>
      </c>
      <c r="AA25" s="450"/>
      <c r="AB25" s="450"/>
      <c r="AC25" s="450"/>
      <c r="AD25" s="450"/>
      <c r="AE25" s="450"/>
      <c r="AF25" s="450"/>
      <c r="AG25" s="451"/>
      <c r="AH25" s="471">
        <v>47</v>
      </c>
      <c r="AI25" s="472"/>
      <c r="AJ25" s="472"/>
      <c r="AK25" s="472"/>
      <c r="AL25" s="514"/>
      <c r="AM25" s="471">
        <v>136347</v>
      </c>
      <c r="AN25" s="472"/>
      <c r="AO25" s="472"/>
      <c r="AP25" s="472"/>
      <c r="AQ25" s="472"/>
      <c r="AR25" s="514"/>
      <c r="AS25" s="471">
        <v>2901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400803</v>
      </c>
      <c r="BO25" s="384"/>
      <c r="BP25" s="384"/>
      <c r="BQ25" s="384"/>
      <c r="BR25" s="384"/>
      <c r="BS25" s="384"/>
      <c r="BT25" s="384"/>
      <c r="BU25" s="385"/>
      <c r="BV25" s="383">
        <v>706606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5870</v>
      </c>
      <c r="R26" s="472"/>
      <c r="S26" s="472"/>
      <c r="T26" s="472"/>
      <c r="U26" s="472"/>
      <c r="V26" s="514"/>
      <c r="W26" s="566"/>
      <c r="X26" s="567"/>
      <c r="Y26" s="568"/>
      <c r="Z26" s="470" t="s">
        <v>168</v>
      </c>
      <c r="AA26" s="572"/>
      <c r="AB26" s="572"/>
      <c r="AC26" s="572"/>
      <c r="AD26" s="572"/>
      <c r="AE26" s="572"/>
      <c r="AF26" s="572"/>
      <c r="AG26" s="573"/>
      <c r="AH26" s="471">
        <v>15</v>
      </c>
      <c r="AI26" s="472"/>
      <c r="AJ26" s="472"/>
      <c r="AK26" s="472"/>
      <c r="AL26" s="514"/>
      <c r="AM26" s="471">
        <v>51105</v>
      </c>
      <c r="AN26" s="472"/>
      <c r="AO26" s="472"/>
      <c r="AP26" s="472"/>
      <c r="AQ26" s="472"/>
      <c r="AR26" s="514"/>
      <c r="AS26" s="471">
        <v>3407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3160</v>
      </c>
      <c r="R27" s="472"/>
      <c r="S27" s="472"/>
      <c r="T27" s="472"/>
      <c r="U27" s="472"/>
      <c r="V27" s="514"/>
      <c r="W27" s="566"/>
      <c r="X27" s="567"/>
      <c r="Y27" s="568"/>
      <c r="Z27" s="470" t="s">
        <v>171</v>
      </c>
      <c r="AA27" s="450"/>
      <c r="AB27" s="450"/>
      <c r="AC27" s="450"/>
      <c r="AD27" s="450"/>
      <c r="AE27" s="450"/>
      <c r="AF27" s="450"/>
      <c r="AG27" s="451"/>
      <c r="AH27" s="471">
        <v>6</v>
      </c>
      <c r="AI27" s="472"/>
      <c r="AJ27" s="472"/>
      <c r="AK27" s="472"/>
      <c r="AL27" s="514"/>
      <c r="AM27" s="471">
        <v>25716</v>
      </c>
      <c r="AN27" s="472"/>
      <c r="AO27" s="472"/>
      <c r="AP27" s="472"/>
      <c r="AQ27" s="472"/>
      <c r="AR27" s="514"/>
      <c r="AS27" s="471">
        <v>4286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100000</v>
      </c>
      <c r="BO27" s="540"/>
      <c r="BP27" s="540"/>
      <c r="BQ27" s="540"/>
      <c r="BR27" s="540"/>
      <c r="BS27" s="540"/>
      <c r="BT27" s="540"/>
      <c r="BU27" s="541"/>
      <c r="BV27" s="539">
        <v>100000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2600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3755816</v>
      </c>
      <c r="BO28" s="384"/>
      <c r="BP28" s="384"/>
      <c r="BQ28" s="384"/>
      <c r="BR28" s="384"/>
      <c r="BS28" s="384"/>
      <c r="BT28" s="384"/>
      <c r="BU28" s="385"/>
      <c r="BV28" s="383">
        <v>3927712</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14</v>
      </c>
      <c r="M29" s="472"/>
      <c r="N29" s="472"/>
      <c r="O29" s="472"/>
      <c r="P29" s="514"/>
      <c r="Q29" s="471">
        <v>2364</v>
      </c>
      <c r="R29" s="472"/>
      <c r="S29" s="472"/>
      <c r="T29" s="472"/>
      <c r="U29" s="472"/>
      <c r="V29" s="514"/>
      <c r="W29" s="569"/>
      <c r="X29" s="570"/>
      <c r="Y29" s="571"/>
      <c r="Z29" s="470" t="s">
        <v>177</v>
      </c>
      <c r="AA29" s="450"/>
      <c r="AB29" s="450"/>
      <c r="AC29" s="450"/>
      <c r="AD29" s="450"/>
      <c r="AE29" s="450"/>
      <c r="AF29" s="450"/>
      <c r="AG29" s="451"/>
      <c r="AH29" s="471">
        <v>270</v>
      </c>
      <c r="AI29" s="472"/>
      <c r="AJ29" s="472"/>
      <c r="AK29" s="472"/>
      <c r="AL29" s="514"/>
      <c r="AM29" s="471">
        <v>850188</v>
      </c>
      <c r="AN29" s="472"/>
      <c r="AO29" s="472"/>
      <c r="AP29" s="472"/>
      <c r="AQ29" s="472"/>
      <c r="AR29" s="514"/>
      <c r="AS29" s="471">
        <v>3149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227795</v>
      </c>
      <c r="BO29" s="421"/>
      <c r="BP29" s="421"/>
      <c r="BQ29" s="421"/>
      <c r="BR29" s="421"/>
      <c r="BS29" s="421"/>
      <c r="BT29" s="421"/>
      <c r="BU29" s="422"/>
      <c r="BV29" s="420">
        <v>203382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94.8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5724499</v>
      </c>
      <c r="BO30" s="540"/>
      <c r="BP30" s="540"/>
      <c r="BQ30" s="540"/>
      <c r="BR30" s="540"/>
      <c r="BS30" s="540"/>
      <c r="BT30" s="540"/>
      <c r="BU30" s="541"/>
      <c r="BV30" s="539">
        <v>5830860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さつま町国民健康保険事業特別会計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さつま町水道事業会計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10</v>
      </c>
      <c r="CP34" s="610"/>
      <c r="CQ34" s="611" t="str">
        <f>IF('各会計、関係団体の財政状況及び健全化判断比率'!BS7="","",'各会計、関係団体の財政状況及び健全化判断比率'!BS7)</f>
        <v>さつま町土地開発公社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さつま町介護保険事業特別会計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さつま町農業集落排水事業会計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鹿児島県後期高齢者医療広域連合(一般会計)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さつま町後期高齢者医療特別会計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鹿児島県後期高齢者医療広域連合(特別会計)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9guYlchuRq5IBrko/4abvdoMLBU7f2hb7f07vSPUKDQEWQx4EskIJg6hncK0kESWDzaln2U8Ns9Q5MKiCIfnTw==" saltValue="n/QctpO7RAb1qxW5KeJF1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2629783</v>
      </c>
      <c r="S5" s="626"/>
      <c r="T5" s="626"/>
      <c r="U5" s="626"/>
      <c r="V5" s="626"/>
      <c r="W5" s="626"/>
      <c r="X5" s="626"/>
      <c r="Y5" s="627"/>
      <c r="Z5" s="628">
        <v>15.4</v>
      </c>
      <c r="AA5" s="628"/>
      <c r="AB5" s="628"/>
      <c r="AC5" s="628"/>
      <c r="AD5" s="629">
        <v>2629783</v>
      </c>
      <c r="AE5" s="629"/>
      <c r="AF5" s="629"/>
      <c r="AG5" s="629"/>
      <c r="AH5" s="629"/>
      <c r="AI5" s="629"/>
      <c r="AJ5" s="629"/>
      <c r="AK5" s="629"/>
      <c r="AL5" s="630">
        <v>32.200000000000003</v>
      </c>
      <c r="AM5" s="631"/>
      <c r="AN5" s="631"/>
      <c r="AO5" s="632"/>
      <c r="AP5" s="622" t="s">
        <v>216</v>
      </c>
      <c r="AQ5" s="623"/>
      <c r="AR5" s="623"/>
      <c r="AS5" s="623"/>
      <c r="AT5" s="623"/>
      <c r="AU5" s="623"/>
      <c r="AV5" s="623"/>
      <c r="AW5" s="623"/>
      <c r="AX5" s="623"/>
      <c r="AY5" s="623"/>
      <c r="AZ5" s="623"/>
      <c r="BA5" s="623"/>
      <c r="BB5" s="623"/>
      <c r="BC5" s="623"/>
      <c r="BD5" s="623"/>
      <c r="BE5" s="623"/>
      <c r="BF5" s="624"/>
      <c r="BG5" s="636">
        <v>2624008</v>
      </c>
      <c r="BH5" s="637"/>
      <c r="BI5" s="637"/>
      <c r="BJ5" s="637"/>
      <c r="BK5" s="637"/>
      <c r="BL5" s="637"/>
      <c r="BM5" s="637"/>
      <c r="BN5" s="638"/>
      <c r="BO5" s="639">
        <v>99.8</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256703</v>
      </c>
      <c r="S6" s="637"/>
      <c r="T6" s="637"/>
      <c r="U6" s="637"/>
      <c r="V6" s="637"/>
      <c r="W6" s="637"/>
      <c r="X6" s="637"/>
      <c r="Y6" s="638"/>
      <c r="Z6" s="639">
        <v>1.5</v>
      </c>
      <c r="AA6" s="639"/>
      <c r="AB6" s="639"/>
      <c r="AC6" s="639"/>
      <c r="AD6" s="640">
        <v>256703</v>
      </c>
      <c r="AE6" s="640"/>
      <c r="AF6" s="640"/>
      <c r="AG6" s="640"/>
      <c r="AH6" s="640"/>
      <c r="AI6" s="640"/>
      <c r="AJ6" s="640"/>
      <c r="AK6" s="640"/>
      <c r="AL6" s="641">
        <v>3.1</v>
      </c>
      <c r="AM6" s="642"/>
      <c r="AN6" s="642"/>
      <c r="AO6" s="643"/>
      <c r="AP6" s="633" t="s">
        <v>221</v>
      </c>
      <c r="AQ6" s="634"/>
      <c r="AR6" s="634"/>
      <c r="AS6" s="634"/>
      <c r="AT6" s="634"/>
      <c r="AU6" s="634"/>
      <c r="AV6" s="634"/>
      <c r="AW6" s="634"/>
      <c r="AX6" s="634"/>
      <c r="AY6" s="634"/>
      <c r="AZ6" s="634"/>
      <c r="BA6" s="634"/>
      <c r="BB6" s="634"/>
      <c r="BC6" s="634"/>
      <c r="BD6" s="634"/>
      <c r="BE6" s="634"/>
      <c r="BF6" s="635"/>
      <c r="BG6" s="636">
        <v>2624008</v>
      </c>
      <c r="BH6" s="637"/>
      <c r="BI6" s="637"/>
      <c r="BJ6" s="637"/>
      <c r="BK6" s="637"/>
      <c r="BL6" s="637"/>
      <c r="BM6" s="637"/>
      <c r="BN6" s="638"/>
      <c r="BO6" s="639">
        <v>99.8</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115295</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115295</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779</v>
      </c>
      <c r="S7" s="637"/>
      <c r="T7" s="637"/>
      <c r="U7" s="637"/>
      <c r="V7" s="637"/>
      <c r="W7" s="637"/>
      <c r="X7" s="637"/>
      <c r="Y7" s="638"/>
      <c r="Z7" s="639">
        <v>0</v>
      </c>
      <c r="AA7" s="639"/>
      <c r="AB7" s="639"/>
      <c r="AC7" s="639"/>
      <c r="AD7" s="640">
        <v>779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774681</v>
      </c>
      <c r="BH7" s="637"/>
      <c r="BI7" s="637"/>
      <c r="BJ7" s="637"/>
      <c r="BK7" s="637"/>
      <c r="BL7" s="637"/>
      <c r="BM7" s="637"/>
      <c r="BN7" s="638"/>
      <c r="BO7" s="639">
        <v>29.5</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2199009</v>
      </c>
      <c r="CS7" s="637"/>
      <c r="CT7" s="637"/>
      <c r="CU7" s="637"/>
      <c r="CV7" s="637"/>
      <c r="CW7" s="637"/>
      <c r="CX7" s="637"/>
      <c r="CY7" s="638"/>
      <c r="CZ7" s="639">
        <v>13.9</v>
      </c>
      <c r="DA7" s="639"/>
      <c r="DB7" s="639"/>
      <c r="DC7" s="639"/>
      <c r="DD7" s="645">
        <v>31534</v>
      </c>
      <c r="DE7" s="637"/>
      <c r="DF7" s="637"/>
      <c r="DG7" s="637"/>
      <c r="DH7" s="637"/>
      <c r="DI7" s="637"/>
      <c r="DJ7" s="637"/>
      <c r="DK7" s="637"/>
      <c r="DL7" s="637"/>
      <c r="DM7" s="637"/>
      <c r="DN7" s="637"/>
      <c r="DO7" s="637"/>
      <c r="DP7" s="638"/>
      <c r="DQ7" s="645">
        <v>1878026</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8918</v>
      </c>
      <c r="S8" s="637"/>
      <c r="T8" s="637"/>
      <c r="U8" s="637"/>
      <c r="V8" s="637"/>
      <c r="W8" s="637"/>
      <c r="X8" s="637"/>
      <c r="Y8" s="638"/>
      <c r="Z8" s="639">
        <v>0.1</v>
      </c>
      <c r="AA8" s="639"/>
      <c r="AB8" s="639"/>
      <c r="AC8" s="639"/>
      <c r="AD8" s="640">
        <v>8918</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26464</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4689173</v>
      </c>
      <c r="CS8" s="637"/>
      <c r="CT8" s="637"/>
      <c r="CU8" s="637"/>
      <c r="CV8" s="637"/>
      <c r="CW8" s="637"/>
      <c r="CX8" s="637"/>
      <c r="CY8" s="638"/>
      <c r="CZ8" s="639">
        <v>29.7</v>
      </c>
      <c r="DA8" s="639"/>
      <c r="DB8" s="639"/>
      <c r="DC8" s="639"/>
      <c r="DD8" s="645">
        <v>59265</v>
      </c>
      <c r="DE8" s="637"/>
      <c r="DF8" s="637"/>
      <c r="DG8" s="637"/>
      <c r="DH8" s="637"/>
      <c r="DI8" s="637"/>
      <c r="DJ8" s="637"/>
      <c r="DK8" s="637"/>
      <c r="DL8" s="637"/>
      <c r="DM8" s="637"/>
      <c r="DN8" s="637"/>
      <c r="DO8" s="637"/>
      <c r="DP8" s="638"/>
      <c r="DQ8" s="645">
        <v>2577473</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12433</v>
      </c>
      <c r="S9" s="637"/>
      <c r="T9" s="637"/>
      <c r="U9" s="637"/>
      <c r="V9" s="637"/>
      <c r="W9" s="637"/>
      <c r="X9" s="637"/>
      <c r="Y9" s="638"/>
      <c r="Z9" s="639">
        <v>0.1</v>
      </c>
      <c r="AA9" s="639"/>
      <c r="AB9" s="639"/>
      <c r="AC9" s="639"/>
      <c r="AD9" s="640">
        <v>12433</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594842</v>
      </c>
      <c r="BH9" s="637"/>
      <c r="BI9" s="637"/>
      <c r="BJ9" s="637"/>
      <c r="BK9" s="637"/>
      <c r="BL9" s="637"/>
      <c r="BM9" s="637"/>
      <c r="BN9" s="638"/>
      <c r="BO9" s="639">
        <v>22.6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1002362</v>
      </c>
      <c r="CS9" s="637"/>
      <c r="CT9" s="637"/>
      <c r="CU9" s="637"/>
      <c r="CV9" s="637"/>
      <c r="CW9" s="637"/>
      <c r="CX9" s="637"/>
      <c r="CY9" s="638"/>
      <c r="CZ9" s="639">
        <v>6.3</v>
      </c>
      <c r="DA9" s="639"/>
      <c r="DB9" s="639"/>
      <c r="DC9" s="639"/>
      <c r="DD9" s="645">
        <v>135933</v>
      </c>
      <c r="DE9" s="637"/>
      <c r="DF9" s="637"/>
      <c r="DG9" s="637"/>
      <c r="DH9" s="637"/>
      <c r="DI9" s="637"/>
      <c r="DJ9" s="637"/>
      <c r="DK9" s="637"/>
      <c r="DL9" s="637"/>
      <c r="DM9" s="637"/>
      <c r="DN9" s="637"/>
      <c r="DO9" s="637"/>
      <c r="DP9" s="638"/>
      <c r="DQ9" s="645">
        <v>714207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48602</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528344</v>
      </c>
      <c r="S11" s="637"/>
      <c r="T11" s="637"/>
      <c r="U11" s="637"/>
      <c r="V11" s="637"/>
      <c r="W11" s="637"/>
      <c r="X11" s="637"/>
      <c r="Y11" s="638"/>
      <c r="Z11" s="641">
        <v>3.1</v>
      </c>
      <c r="AA11" s="642"/>
      <c r="AB11" s="642"/>
      <c r="AC11" s="648"/>
      <c r="AD11" s="645">
        <v>528344</v>
      </c>
      <c r="AE11" s="637"/>
      <c r="AF11" s="637"/>
      <c r="AG11" s="637"/>
      <c r="AH11" s="637"/>
      <c r="AI11" s="637"/>
      <c r="AJ11" s="637"/>
      <c r="AK11" s="638"/>
      <c r="AL11" s="641">
        <v>6.5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104773</v>
      </c>
      <c r="BH11" s="637"/>
      <c r="BI11" s="637"/>
      <c r="BJ11" s="637"/>
      <c r="BK11" s="637"/>
      <c r="BL11" s="637"/>
      <c r="BM11" s="637"/>
      <c r="BN11" s="638"/>
      <c r="BO11" s="639">
        <v>4</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1093774</v>
      </c>
      <c r="CS11" s="637"/>
      <c r="CT11" s="637"/>
      <c r="CU11" s="637"/>
      <c r="CV11" s="637"/>
      <c r="CW11" s="637"/>
      <c r="CX11" s="637"/>
      <c r="CY11" s="638"/>
      <c r="CZ11" s="639">
        <v>6.9</v>
      </c>
      <c r="DA11" s="639"/>
      <c r="DB11" s="639"/>
      <c r="DC11" s="639"/>
      <c r="DD11" s="645">
        <v>309751</v>
      </c>
      <c r="DE11" s="637"/>
      <c r="DF11" s="637"/>
      <c r="DG11" s="637"/>
      <c r="DH11" s="637"/>
      <c r="DI11" s="637"/>
      <c r="DJ11" s="637"/>
      <c r="DK11" s="637"/>
      <c r="DL11" s="637"/>
      <c r="DM11" s="637"/>
      <c r="DN11" s="637"/>
      <c r="DO11" s="637"/>
      <c r="DP11" s="638"/>
      <c r="DQ11" s="645">
        <v>682626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12750</v>
      </c>
      <c r="S12" s="637"/>
      <c r="T12" s="637"/>
      <c r="U12" s="637"/>
      <c r="V12" s="637"/>
      <c r="W12" s="637"/>
      <c r="X12" s="637"/>
      <c r="Y12" s="638"/>
      <c r="Z12" s="639">
        <v>0.1</v>
      </c>
      <c r="AA12" s="639"/>
      <c r="AB12" s="639"/>
      <c r="AC12" s="639"/>
      <c r="AD12" s="640">
        <v>12750</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1613564</v>
      </c>
      <c r="BH12" s="637"/>
      <c r="BI12" s="637"/>
      <c r="BJ12" s="637"/>
      <c r="BK12" s="637"/>
      <c r="BL12" s="637"/>
      <c r="BM12" s="637"/>
      <c r="BN12" s="638"/>
      <c r="BO12" s="639">
        <v>61.4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627327</v>
      </c>
      <c r="CS12" s="637"/>
      <c r="CT12" s="637"/>
      <c r="CU12" s="637"/>
      <c r="CV12" s="637"/>
      <c r="CW12" s="637"/>
      <c r="CX12" s="637"/>
      <c r="CY12" s="638"/>
      <c r="CZ12" s="639">
        <v>4</v>
      </c>
      <c r="DA12" s="639"/>
      <c r="DB12" s="639"/>
      <c r="DC12" s="639"/>
      <c r="DD12" s="645">
        <v>135688</v>
      </c>
      <c r="DE12" s="637"/>
      <c r="DF12" s="637"/>
      <c r="DG12" s="637"/>
      <c r="DH12" s="637"/>
      <c r="DI12" s="637"/>
      <c r="DJ12" s="637"/>
      <c r="DK12" s="637"/>
      <c r="DL12" s="637"/>
      <c r="DM12" s="637"/>
      <c r="DN12" s="637"/>
      <c r="DO12" s="637"/>
      <c r="DP12" s="638"/>
      <c r="DQ12" s="645">
        <v>251428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1569872</v>
      </c>
      <c r="BH13" s="637"/>
      <c r="BI13" s="637"/>
      <c r="BJ13" s="637"/>
      <c r="BK13" s="637"/>
      <c r="BL13" s="637"/>
      <c r="BM13" s="637"/>
      <c r="BN13" s="638"/>
      <c r="BO13" s="639">
        <v>59.7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1332593</v>
      </c>
      <c r="CS13" s="637"/>
      <c r="CT13" s="637"/>
      <c r="CU13" s="637"/>
      <c r="CV13" s="637"/>
      <c r="CW13" s="637"/>
      <c r="CX13" s="637"/>
      <c r="CY13" s="638"/>
      <c r="CZ13" s="639">
        <v>8.4</v>
      </c>
      <c r="DA13" s="639"/>
      <c r="DB13" s="639"/>
      <c r="DC13" s="639"/>
      <c r="DD13" s="645">
        <v>1141832</v>
      </c>
      <c r="DE13" s="637"/>
      <c r="DF13" s="637"/>
      <c r="DG13" s="637"/>
      <c r="DH13" s="637"/>
      <c r="DI13" s="637"/>
      <c r="DJ13" s="637"/>
      <c r="DK13" s="637"/>
      <c r="DL13" s="637"/>
      <c r="DM13" s="637"/>
      <c r="DN13" s="637"/>
      <c r="DO13" s="637"/>
      <c r="DP13" s="638"/>
      <c r="DQ13" s="645">
        <v>505384</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101590</v>
      </c>
      <c r="BH14" s="637"/>
      <c r="BI14" s="637"/>
      <c r="BJ14" s="637"/>
      <c r="BK14" s="637"/>
      <c r="BL14" s="637"/>
      <c r="BM14" s="637"/>
      <c r="BN14" s="638"/>
      <c r="BO14" s="639">
        <v>3.9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868878</v>
      </c>
      <c r="CS14" s="637"/>
      <c r="CT14" s="637"/>
      <c r="CU14" s="637"/>
      <c r="CV14" s="637"/>
      <c r="CW14" s="637"/>
      <c r="CX14" s="637"/>
      <c r="CY14" s="638"/>
      <c r="CZ14" s="639">
        <v>5.5</v>
      </c>
      <c r="DA14" s="639"/>
      <c r="DB14" s="639"/>
      <c r="DC14" s="639"/>
      <c r="DD14" s="645">
        <v>333688</v>
      </c>
      <c r="DE14" s="637"/>
      <c r="DF14" s="637"/>
      <c r="DG14" s="637"/>
      <c r="DH14" s="637"/>
      <c r="DI14" s="637"/>
      <c r="DJ14" s="637"/>
      <c r="DK14" s="637"/>
      <c r="DL14" s="637"/>
      <c r="DM14" s="637"/>
      <c r="DN14" s="637"/>
      <c r="DO14" s="637"/>
      <c r="DP14" s="638"/>
      <c r="DQ14" s="645">
        <v>546212</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17331</v>
      </c>
      <c r="S15" s="637"/>
      <c r="T15" s="637"/>
      <c r="U15" s="637"/>
      <c r="V15" s="637"/>
      <c r="W15" s="637"/>
      <c r="X15" s="637"/>
      <c r="Y15" s="638"/>
      <c r="Z15" s="639">
        <v>0.1</v>
      </c>
      <c r="AA15" s="639"/>
      <c r="AB15" s="639"/>
      <c r="AC15" s="639"/>
      <c r="AD15" s="640">
        <v>17331</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134173</v>
      </c>
      <c r="BH15" s="637"/>
      <c r="BI15" s="637"/>
      <c r="BJ15" s="637"/>
      <c r="BK15" s="637"/>
      <c r="BL15" s="637"/>
      <c r="BM15" s="637"/>
      <c r="BN15" s="638"/>
      <c r="BO15" s="639">
        <v>5.0999999999999996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1785288</v>
      </c>
      <c r="CS15" s="637"/>
      <c r="CT15" s="637"/>
      <c r="CU15" s="637"/>
      <c r="CV15" s="637"/>
      <c r="CW15" s="637"/>
      <c r="CX15" s="637"/>
      <c r="CY15" s="638"/>
      <c r="CZ15" s="639">
        <v>11.3</v>
      </c>
      <c r="DA15" s="639"/>
      <c r="DB15" s="639"/>
      <c r="DC15" s="639"/>
      <c r="DD15" s="645">
        <v>565501</v>
      </c>
      <c r="DE15" s="637"/>
      <c r="DF15" s="637"/>
      <c r="DG15" s="637"/>
      <c r="DH15" s="637"/>
      <c r="DI15" s="637"/>
      <c r="DJ15" s="637"/>
      <c r="DK15" s="637"/>
      <c r="DL15" s="637"/>
      <c r="DM15" s="637"/>
      <c r="DN15" s="637"/>
      <c r="DO15" s="637"/>
      <c r="DP15" s="638"/>
      <c r="DQ15" s="645">
        <v>1147027</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39443</v>
      </c>
      <c r="S16" s="637"/>
      <c r="T16" s="637"/>
      <c r="U16" s="637"/>
      <c r="V16" s="637"/>
      <c r="W16" s="637"/>
      <c r="X16" s="637"/>
      <c r="Y16" s="638"/>
      <c r="Z16" s="639">
        <v>0.2</v>
      </c>
      <c r="AA16" s="639"/>
      <c r="AB16" s="639"/>
      <c r="AC16" s="639"/>
      <c r="AD16" s="640">
        <v>39443</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819980</v>
      </c>
      <c r="CS16" s="637"/>
      <c r="CT16" s="637"/>
      <c r="CU16" s="637"/>
      <c r="CV16" s="637"/>
      <c r="CW16" s="637"/>
      <c r="CX16" s="637"/>
      <c r="CY16" s="638"/>
      <c r="CZ16" s="639">
        <v>5.2</v>
      </c>
      <c r="DA16" s="639"/>
      <c r="DB16" s="639"/>
      <c r="DC16" s="639"/>
      <c r="DD16" s="645" t="s">
        <v>122</v>
      </c>
      <c r="DE16" s="637"/>
      <c r="DF16" s="637"/>
      <c r="DG16" s="637"/>
      <c r="DH16" s="637"/>
      <c r="DI16" s="637"/>
      <c r="DJ16" s="637"/>
      <c r="DK16" s="637"/>
      <c r="DL16" s="637"/>
      <c r="DM16" s="637"/>
      <c r="DN16" s="637"/>
      <c r="DO16" s="637"/>
      <c r="DP16" s="638"/>
      <c r="DQ16" s="645">
        <v>96813</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82939</v>
      </c>
      <c r="S17" s="637"/>
      <c r="T17" s="637"/>
      <c r="U17" s="637"/>
      <c r="V17" s="637"/>
      <c r="W17" s="637"/>
      <c r="X17" s="637"/>
      <c r="Y17" s="638"/>
      <c r="Z17" s="639">
        <v>0.5</v>
      </c>
      <c r="AA17" s="639"/>
      <c r="AB17" s="639"/>
      <c r="AC17" s="639"/>
      <c r="AD17" s="640">
        <v>82939</v>
      </c>
      <c r="AE17" s="640"/>
      <c r="AF17" s="640"/>
      <c r="AG17" s="640"/>
      <c r="AH17" s="640"/>
      <c r="AI17" s="640"/>
      <c r="AJ17" s="640"/>
      <c r="AK17" s="640"/>
      <c r="AL17" s="641">
        <v>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1274372</v>
      </c>
      <c r="CS17" s="637"/>
      <c r="CT17" s="637"/>
      <c r="CU17" s="637"/>
      <c r="CV17" s="637"/>
      <c r="CW17" s="637"/>
      <c r="CX17" s="637"/>
      <c r="CY17" s="638"/>
      <c r="CZ17" s="639">
        <v>8.1</v>
      </c>
      <c r="DA17" s="639"/>
      <c r="DB17" s="639"/>
      <c r="DC17" s="639"/>
      <c r="DD17" s="645" t="s">
        <v>122</v>
      </c>
      <c r="DE17" s="637"/>
      <c r="DF17" s="637"/>
      <c r="DG17" s="637"/>
      <c r="DH17" s="637"/>
      <c r="DI17" s="637"/>
      <c r="DJ17" s="637"/>
      <c r="DK17" s="637"/>
      <c r="DL17" s="637"/>
      <c r="DM17" s="637"/>
      <c r="DN17" s="637"/>
      <c r="DO17" s="637"/>
      <c r="DP17" s="638"/>
      <c r="DQ17" s="645">
        <v>1223409</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11027</v>
      </c>
      <c r="S18" s="637"/>
      <c r="T18" s="637"/>
      <c r="U18" s="637"/>
      <c r="V18" s="637"/>
      <c r="W18" s="637"/>
      <c r="X18" s="637"/>
      <c r="Y18" s="638"/>
      <c r="Z18" s="639">
        <v>0.1</v>
      </c>
      <c r="AA18" s="639"/>
      <c r="AB18" s="639"/>
      <c r="AC18" s="639"/>
      <c r="AD18" s="640">
        <v>11027</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67953</v>
      </c>
      <c r="S19" s="637"/>
      <c r="T19" s="637"/>
      <c r="U19" s="637"/>
      <c r="V19" s="637"/>
      <c r="W19" s="637"/>
      <c r="X19" s="637"/>
      <c r="Y19" s="638"/>
      <c r="Z19" s="639">
        <v>0.4</v>
      </c>
      <c r="AA19" s="639"/>
      <c r="AB19" s="639"/>
      <c r="AC19" s="639"/>
      <c r="AD19" s="640">
        <v>67953</v>
      </c>
      <c r="AE19" s="640"/>
      <c r="AF19" s="640"/>
      <c r="AG19" s="640"/>
      <c r="AH19" s="640"/>
      <c r="AI19" s="640"/>
      <c r="AJ19" s="640"/>
      <c r="AK19" s="640"/>
      <c r="AL19" s="641">
        <v>0.8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5775</v>
      </c>
      <c r="BH19" s="637"/>
      <c r="BI19" s="637"/>
      <c r="BJ19" s="637"/>
      <c r="BK19" s="637"/>
      <c r="BL19" s="637"/>
      <c r="BM19" s="637"/>
      <c r="BN19" s="638"/>
      <c r="BO19" s="639">
        <v>0.2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3959</v>
      </c>
      <c r="S20" s="637"/>
      <c r="T20" s="637"/>
      <c r="U20" s="637"/>
      <c r="V20" s="637"/>
      <c r="W20" s="637"/>
      <c r="X20" s="637"/>
      <c r="Y20" s="638"/>
      <c r="Z20" s="639">
        <v>0</v>
      </c>
      <c r="AA20" s="639"/>
      <c r="AB20" s="639"/>
      <c r="AC20" s="639"/>
      <c r="AD20" s="640">
        <v>3959</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5775</v>
      </c>
      <c r="BH20" s="637"/>
      <c r="BI20" s="637"/>
      <c r="BJ20" s="637"/>
      <c r="BK20" s="637"/>
      <c r="BL20" s="637"/>
      <c r="BM20" s="637"/>
      <c r="BN20" s="638"/>
      <c r="BO20" s="639">
        <v>0.2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15808051</v>
      </c>
      <c r="CS20" s="637"/>
      <c r="CT20" s="637"/>
      <c r="CU20" s="637"/>
      <c r="CV20" s="637"/>
      <c r="CW20" s="637"/>
      <c r="CX20" s="637"/>
      <c r="CY20" s="638"/>
      <c r="CZ20" s="639">
        <v>100</v>
      </c>
      <c r="DA20" s="639"/>
      <c r="DB20" s="639"/>
      <c r="DC20" s="639"/>
      <c r="DD20" s="645">
        <v>2713192</v>
      </c>
      <c r="DE20" s="637"/>
      <c r="DF20" s="637"/>
      <c r="DG20" s="637"/>
      <c r="DH20" s="637"/>
      <c r="DI20" s="637"/>
      <c r="DJ20" s="637"/>
      <c r="DK20" s="637"/>
      <c r="DL20" s="637"/>
      <c r="DM20" s="637"/>
      <c r="DN20" s="637"/>
      <c r="DO20" s="637"/>
      <c r="DP20" s="638"/>
      <c r="DQ20" s="645">
        <v>9737900</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5076835</v>
      </c>
      <c r="S21" s="637"/>
      <c r="T21" s="637"/>
      <c r="U21" s="637"/>
      <c r="V21" s="637"/>
      <c r="W21" s="637"/>
      <c r="X21" s="637"/>
      <c r="Y21" s="638"/>
      <c r="Z21" s="639">
        <v>29.7</v>
      </c>
      <c r="AA21" s="639"/>
      <c r="AB21" s="639"/>
      <c r="AC21" s="639"/>
      <c r="AD21" s="640">
        <v>4530161</v>
      </c>
      <c r="AE21" s="640"/>
      <c r="AF21" s="640"/>
      <c r="AG21" s="640"/>
      <c r="AH21" s="640"/>
      <c r="AI21" s="640"/>
      <c r="AJ21" s="640"/>
      <c r="AK21" s="640"/>
      <c r="AL21" s="641">
        <v>55.5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5775</v>
      </c>
      <c r="BH21" s="637"/>
      <c r="BI21" s="637"/>
      <c r="BJ21" s="637"/>
      <c r="BK21" s="637"/>
      <c r="BL21" s="637"/>
      <c r="BM21" s="637"/>
      <c r="BN21" s="638"/>
      <c r="BO21" s="639">
        <v>0.2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4530161</v>
      </c>
      <c r="S22" s="637"/>
      <c r="T22" s="637"/>
      <c r="U22" s="637"/>
      <c r="V22" s="637"/>
      <c r="W22" s="637"/>
      <c r="X22" s="637"/>
      <c r="Y22" s="638"/>
      <c r="Z22" s="639">
        <v>26.5</v>
      </c>
      <c r="AA22" s="639"/>
      <c r="AB22" s="639"/>
      <c r="AC22" s="639"/>
      <c r="AD22" s="640">
        <v>4530161</v>
      </c>
      <c r="AE22" s="640"/>
      <c r="AF22" s="640"/>
      <c r="AG22" s="640"/>
      <c r="AH22" s="640"/>
      <c r="AI22" s="640"/>
      <c r="AJ22" s="640"/>
      <c r="AK22" s="640"/>
      <c r="AL22" s="641">
        <v>55.5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546674</v>
      </c>
      <c r="S23" s="637"/>
      <c r="T23" s="637"/>
      <c r="U23" s="637"/>
      <c r="V23" s="637"/>
      <c r="W23" s="637"/>
      <c r="X23" s="637"/>
      <c r="Y23" s="638"/>
      <c r="Z23" s="639">
        <v>3.2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6771029</v>
      </c>
      <c r="CS24" s="626"/>
      <c r="CT24" s="626"/>
      <c r="CU24" s="626"/>
      <c r="CV24" s="626"/>
      <c r="CW24" s="626"/>
      <c r="CX24" s="626"/>
      <c r="CY24" s="627"/>
      <c r="CZ24" s="630">
        <v>42.8</v>
      </c>
      <c r="DA24" s="631"/>
      <c r="DB24" s="631"/>
      <c r="DC24" s="647"/>
      <c r="DD24" s="671">
        <v>4869087</v>
      </c>
      <c r="DE24" s="626"/>
      <c r="DF24" s="626"/>
      <c r="DG24" s="626"/>
      <c r="DH24" s="626"/>
      <c r="DI24" s="626"/>
      <c r="DJ24" s="626"/>
      <c r="DK24" s="627"/>
      <c r="DL24" s="671">
        <v>4534820</v>
      </c>
      <c r="DM24" s="626"/>
      <c r="DN24" s="626"/>
      <c r="DO24" s="626"/>
      <c r="DP24" s="626"/>
      <c r="DQ24" s="626"/>
      <c r="DR24" s="626"/>
      <c r="DS24" s="626"/>
      <c r="DT24" s="626"/>
      <c r="DU24" s="626"/>
      <c r="DV24" s="627"/>
      <c r="DW24" s="630">
        <v>55.5</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8666258</v>
      </c>
      <c r="S25" s="637"/>
      <c r="T25" s="637"/>
      <c r="U25" s="637"/>
      <c r="V25" s="637"/>
      <c r="W25" s="637"/>
      <c r="X25" s="637"/>
      <c r="Y25" s="638"/>
      <c r="Z25" s="639">
        <v>50.7</v>
      </c>
      <c r="AA25" s="639"/>
      <c r="AB25" s="639"/>
      <c r="AC25" s="639"/>
      <c r="AD25" s="640">
        <v>8119584</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2696144</v>
      </c>
      <c r="CS25" s="668"/>
      <c r="CT25" s="668"/>
      <c r="CU25" s="668"/>
      <c r="CV25" s="668"/>
      <c r="CW25" s="668"/>
      <c r="CX25" s="668"/>
      <c r="CY25" s="669"/>
      <c r="CZ25" s="641">
        <v>17.100000000000001</v>
      </c>
      <c r="DA25" s="666"/>
      <c r="DB25" s="666"/>
      <c r="DC25" s="670"/>
      <c r="DD25" s="645">
        <v>2548131</v>
      </c>
      <c r="DE25" s="668"/>
      <c r="DF25" s="668"/>
      <c r="DG25" s="668"/>
      <c r="DH25" s="668"/>
      <c r="DI25" s="668"/>
      <c r="DJ25" s="668"/>
      <c r="DK25" s="669"/>
      <c r="DL25" s="645">
        <v>2542166</v>
      </c>
      <c r="DM25" s="668"/>
      <c r="DN25" s="668"/>
      <c r="DO25" s="668"/>
      <c r="DP25" s="668"/>
      <c r="DQ25" s="668"/>
      <c r="DR25" s="668"/>
      <c r="DS25" s="668"/>
      <c r="DT25" s="668"/>
      <c r="DU25" s="668"/>
      <c r="DV25" s="669"/>
      <c r="DW25" s="641">
        <v>31.1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2008</v>
      </c>
      <c r="S26" s="637"/>
      <c r="T26" s="637"/>
      <c r="U26" s="637"/>
      <c r="V26" s="637"/>
      <c r="W26" s="637"/>
      <c r="X26" s="637"/>
      <c r="Y26" s="638"/>
      <c r="Z26" s="639">
        <v>0</v>
      </c>
      <c r="AA26" s="639"/>
      <c r="AB26" s="639"/>
      <c r="AC26" s="639"/>
      <c r="AD26" s="640">
        <v>2008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1629579</v>
      </c>
      <c r="CS26" s="637"/>
      <c r="CT26" s="637"/>
      <c r="CU26" s="637"/>
      <c r="CV26" s="637"/>
      <c r="CW26" s="637"/>
      <c r="CX26" s="637"/>
      <c r="CY26" s="638"/>
      <c r="CZ26" s="641">
        <v>10.3</v>
      </c>
      <c r="DA26" s="666"/>
      <c r="DB26" s="666"/>
      <c r="DC26" s="670"/>
      <c r="DD26" s="645">
        <v>1558928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47959</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2629783</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2800513</v>
      </c>
      <c r="CS27" s="668"/>
      <c r="CT27" s="668"/>
      <c r="CU27" s="668"/>
      <c r="CV27" s="668"/>
      <c r="CW27" s="668"/>
      <c r="CX27" s="668"/>
      <c r="CY27" s="669"/>
      <c r="CZ27" s="641">
        <v>17.7</v>
      </c>
      <c r="DA27" s="666"/>
      <c r="DB27" s="666"/>
      <c r="DC27" s="670"/>
      <c r="DD27" s="645">
        <v>1097547</v>
      </c>
      <c r="DE27" s="668"/>
      <c r="DF27" s="668"/>
      <c r="DG27" s="668"/>
      <c r="DH27" s="668"/>
      <c r="DI27" s="668"/>
      <c r="DJ27" s="668"/>
      <c r="DK27" s="669"/>
      <c r="DL27" s="645">
        <v>769245</v>
      </c>
      <c r="DM27" s="668"/>
      <c r="DN27" s="668"/>
      <c r="DO27" s="668"/>
      <c r="DP27" s="668"/>
      <c r="DQ27" s="668"/>
      <c r="DR27" s="668"/>
      <c r="DS27" s="668"/>
      <c r="DT27" s="668"/>
      <c r="DU27" s="668"/>
      <c r="DV27" s="669"/>
      <c r="DW27" s="641">
        <v>9.4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107788</v>
      </c>
      <c r="S28" s="637"/>
      <c r="T28" s="637"/>
      <c r="U28" s="637"/>
      <c r="V28" s="637"/>
      <c r="W28" s="637"/>
      <c r="X28" s="637"/>
      <c r="Y28" s="638"/>
      <c r="Z28" s="639">
        <v>0.6</v>
      </c>
      <c r="AA28" s="639"/>
      <c r="AB28" s="639"/>
      <c r="AC28" s="639"/>
      <c r="AD28" s="640">
        <v>9123</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1274372</v>
      </c>
      <c r="CS28" s="637"/>
      <c r="CT28" s="637"/>
      <c r="CU28" s="637"/>
      <c r="CV28" s="637"/>
      <c r="CW28" s="637"/>
      <c r="CX28" s="637"/>
      <c r="CY28" s="638"/>
      <c r="CZ28" s="641">
        <v>8.1</v>
      </c>
      <c r="DA28" s="666"/>
      <c r="DB28" s="666"/>
      <c r="DC28" s="670"/>
      <c r="DD28" s="645">
        <v>1223409</v>
      </c>
      <c r="DE28" s="637"/>
      <c r="DF28" s="637"/>
      <c r="DG28" s="637"/>
      <c r="DH28" s="637"/>
      <c r="DI28" s="637"/>
      <c r="DJ28" s="637"/>
      <c r="DK28" s="638"/>
      <c r="DL28" s="645">
        <v>1223409</v>
      </c>
      <c r="DM28" s="637"/>
      <c r="DN28" s="637"/>
      <c r="DO28" s="637"/>
      <c r="DP28" s="637"/>
      <c r="DQ28" s="637"/>
      <c r="DR28" s="637"/>
      <c r="DS28" s="637"/>
      <c r="DT28" s="637"/>
      <c r="DU28" s="637"/>
      <c r="DV28" s="638"/>
      <c r="DW28" s="641">
        <v>15</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66404</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1273902</v>
      </c>
      <c r="CS29" s="668"/>
      <c r="CT29" s="668"/>
      <c r="CU29" s="668"/>
      <c r="CV29" s="668"/>
      <c r="CW29" s="668"/>
      <c r="CX29" s="668"/>
      <c r="CY29" s="669"/>
      <c r="CZ29" s="641">
        <v>8.1</v>
      </c>
      <c r="DA29" s="666"/>
      <c r="DB29" s="666"/>
      <c r="DC29" s="670"/>
      <c r="DD29" s="645">
        <v>1222939</v>
      </c>
      <c r="DE29" s="668"/>
      <c r="DF29" s="668"/>
      <c r="DG29" s="668"/>
      <c r="DH29" s="668"/>
      <c r="DI29" s="668"/>
      <c r="DJ29" s="668"/>
      <c r="DK29" s="669"/>
      <c r="DL29" s="645">
        <v>1222939</v>
      </c>
      <c r="DM29" s="668"/>
      <c r="DN29" s="668"/>
      <c r="DO29" s="668"/>
      <c r="DP29" s="668"/>
      <c r="DQ29" s="668"/>
      <c r="DR29" s="668"/>
      <c r="DS29" s="668"/>
      <c r="DT29" s="668"/>
      <c r="DU29" s="668"/>
      <c r="DV29" s="669"/>
      <c r="DW29" s="641">
        <v>15</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2430474</v>
      </c>
      <c r="S30" s="637"/>
      <c r="T30" s="637"/>
      <c r="U30" s="637"/>
      <c r="V30" s="637"/>
      <c r="W30" s="637"/>
      <c r="X30" s="637"/>
      <c r="Y30" s="638"/>
      <c r="Z30" s="639">
        <v>14.2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1226561</v>
      </c>
      <c r="CS30" s="637"/>
      <c r="CT30" s="637"/>
      <c r="CU30" s="637"/>
      <c r="CV30" s="637"/>
      <c r="CW30" s="637"/>
      <c r="CX30" s="637"/>
      <c r="CY30" s="638"/>
      <c r="CZ30" s="641">
        <v>7.8</v>
      </c>
      <c r="DA30" s="666"/>
      <c r="DB30" s="666"/>
      <c r="DC30" s="670"/>
      <c r="DD30" s="645">
        <v>1175598</v>
      </c>
      <c r="DE30" s="637"/>
      <c r="DF30" s="637"/>
      <c r="DG30" s="637"/>
      <c r="DH30" s="637"/>
      <c r="DI30" s="637"/>
      <c r="DJ30" s="637"/>
      <c r="DK30" s="638"/>
      <c r="DL30" s="645">
        <v>1175598</v>
      </c>
      <c r="DM30" s="637"/>
      <c r="DN30" s="637"/>
      <c r="DO30" s="637"/>
      <c r="DP30" s="637"/>
      <c r="DQ30" s="637"/>
      <c r="DR30" s="637"/>
      <c r="DS30" s="637"/>
      <c r="DT30" s="637"/>
      <c r="DU30" s="637"/>
      <c r="DV30" s="638"/>
      <c r="DW30" s="641">
        <v>14.4</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97.8</v>
      </c>
      <c r="BN31" s="680"/>
      <c r="BO31" s="680"/>
      <c r="BP31" s="680"/>
      <c r="BQ31" s="681"/>
      <c r="BR31" s="692">
        <v>99.4</v>
      </c>
      <c r="BS31" s="680"/>
      <c r="BT31" s="680"/>
      <c r="BU31" s="680"/>
      <c r="BV31" s="680"/>
      <c r="BW31" s="680"/>
      <c r="BX31" s="631">
        <v>97.5</v>
      </c>
      <c r="BY31" s="680"/>
      <c r="BZ31" s="680"/>
      <c r="CA31" s="680"/>
      <c r="CB31" s="681"/>
      <c r="CD31" s="674"/>
      <c r="CE31" s="675"/>
      <c r="CF31" s="633" t="s">
        <v>300</v>
      </c>
      <c r="CG31" s="634"/>
      <c r="CH31" s="634"/>
      <c r="CI31" s="634"/>
      <c r="CJ31" s="634"/>
      <c r="CK31" s="634"/>
      <c r="CL31" s="634"/>
      <c r="CM31" s="634"/>
      <c r="CN31" s="634"/>
      <c r="CO31" s="634"/>
      <c r="CP31" s="634"/>
      <c r="CQ31" s="635"/>
      <c r="CR31" s="636">
        <v>47341</v>
      </c>
      <c r="CS31" s="668"/>
      <c r="CT31" s="668"/>
      <c r="CU31" s="668"/>
      <c r="CV31" s="668"/>
      <c r="CW31" s="668"/>
      <c r="CX31" s="668"/>
      <c r="CY31" s="669"/>
      <c r="CZ31" s="641">
        <v>0.3</v>
      </c>
      <c r="DA31" s="666"/>
      <c r="DB31" s="666"/>
      <c r="DC31" s="670"/>
      <c r="DD31" s="645">
        <v>47341</v>
      </c>
      <c r="DE31" s="668"/>
      <c r="DF31" s="668"/>
      <c r="DG31" s="668"/>
      <c r="DH31" s="668"/>
      <c r="DI31" s="668"/>
      <c r="DJ31" s="668"/>
      <c r="DK31" s="669"/>
      <c r="DL31" s="645">
        <v>47341</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1441217</v>
      </c>
      <c r="S32" s="637"/>
      <c r="T32" s="637"/>
      <c r="U32" s="637"/>
      <c r="V32" s="637"/>
      <c r="W32" s="637"/>
      <c r="X32" s="637"/>
      <c r="Y32" s="638"/>
      <c r="Z32" s="639">
        <v>8.4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97.6</v>
      </c>
      <c r="BN32" s="668"/>
      <c r="BO32" s="668"/>
      <c r="BP32" s="668"/>
      <c r="BQ32" s="691"/>
      <c r="BR32" s="693">
        <v>99.3</v>
      </c>
      <c r="BS32" s="668"/>
      <c r="BT32" s="668"/>
      <c r="BU32" s="668"/>
      <c r="BV32" s="668"/>
      <c r="BW32" s="668"/>
      <c r="BX32" s="642">
        <v>97.5</v>
      </c>
      <c r="BY32" s="668"/>
      <c r="BZ32" s="668"/>
      <c r="CA32" s="668"/>
      <c r="CB32" s="691"/>
      <c r="CD32" s="676"/>
      <c r="CE32" s="677"/>
      <c r="CF32" s="633" t="s">
        <v>304</v>
      </c>
      <c r="CG32" s="634"/>
      <c r="CH32" s="634"/>
      <c r="CI32" s="634"/>
      <c r="CJ32" s="634"/>
      <c r="CK32" s="634"/>
      <c r="CL32" s="634"/>
      <c r="CM32" s="634"/>
      <c r="CN32" s="634"/>
      <c r="CO32" s="634"/>
      <c r="CP32" s="634"/>
      <c r="CQ32" s="635"/>
      <c r="CR32" s="636">
        <v>470</v>
      </c>
      <c r="CS32" s="637"/>
      <c r="CT32" s="637"/>
      <c r="CU32" s="637"/>
      <c r="CV32" s="637"/>
      <c r="CW32" s="637"/>
      <c r="CX32" s="637"/>
      <c r="CY32" s="638"/>
      <c r="CZ32" s="641">
        <v>0</v>
      </c>
      <c r="DA32" s="666"/>
      <c r="DB32" s="666"/>
      <c r="DC32" s="670"/>
      <c r="DD32" s="645">
        <v>470</v>
      </c>
      <c r="DE32" s="637"/>
      <c r="DF32" s="637"/>
      <c r="DG32" s="637"/>
      <c r="DH32" s="637"/>
      <c r="DI32" s="637"/>
      <c r="DJ32" s="637"/>
      <c r="DK32" s="638"/>
      <c r="DL32" s="645">
        <v>470</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64131</v>
      </c>
      <c r="S33" s="637"/>
      <c r="T33" s="637"/>
      <c r="U33" s="637"/>
      <c r="V33" s="637"/>
      <c r="W33" s="637"/>
      <c r="X33" s="637"/>
      <c r="Y33" s="638"/>
      <c r="Z33" s="639">
        <v>0.4</v>
      </c>
      <c r="AA33" s="639"/>
      <c r="AB33" s="639"/>
      <c r="AC33" s="639"/>
      <c r="AD33" s="640">
        <v>31760</v>
      </c>
      <c r="AE33" s="640"/>
      <c r="AF33" s="640"/>
      <c r="AG33" s="640"/>
      <c r="AH33" s="640"/>
      <c r="AI33" s="640"/>
      <c r="AJ33" s="640"/>
      <c r="AK33" s="640"/>
      <c r="AL33" s="641">
        <v>0.4</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99.5</v>
      </c>
      <c r="BH33" s="695"/>
      <c r="BI33" s="695"/>
      <c r="BJ33" s="695"/>
      <c r="BK33" s="695"/>
      <c r="BL33" s="695"/>
      <c r="BM33" s="696">
        <v>97.6</v>
      </c>
      <c r="BN33" s="695"/>
      <c r="BO33" s="695"/>
      <c r="BP33" s="695"/>
      <c r="BQ33" s="697"/>
      <c r="BR33" s="694">
        <v>99.4</v>
      </c>
      <c r="BS33" s="695"/>
      <c r="BT33" s="695"/>
      <c r="BU33" s="695"/>
      <c r="BV33" s="695"/>
      <c r="BW33" s="695"/>
      <c r="BX33" s="696">
        <v>97.1</v>
      </c>
      <c r="BY33" s="695"/>
      <c r="BZ33" s="695"/>
      <c r="CA33" s="695"/>
      <c r="CB33" s="697"/>
      <c r="CD33" s="633" t="s">
        <v>307</v>
      </c>
      <c r="CE33" s="634"/>
      <c r="CF33" s="634"/>
      <c r="CG33" s="634"/>
      <c r="CH33" s="634"/>
      <c r="CI33" s="634"/>
      <c r="CJ33" s="634"/>
      <c r="CK33" s="634"/>
      <c r="CL33" s="634"/>
      <c r="CM33" s="634"/>
      <c r="CN33" s="634"/>
      <c r="CO33" s="634"/>
      <c r="CP33" s="634"/>
      <c r="CQ33" s="635"/>
      <c r="CR33" s="636">
        <v>5503850</v>
      </c>
      <c r="CS33" s="668"/>
      <c r="CT33" s="668"/>
      <c r="CU33" s="668"/>
      <c r="CV33" s="668"/>
      <c r="CW33" s="668"/>
      <c r="CX33" s="668"/>
      <c r="CY33" s="669"/>
      <c r="CZ33" s="641">
        <v>34.799999999999997</v>
      </c>
      <c r="DA33" s="666"/>
      <c r="DB33" s="666"/>
      <c r="DC33" s="670"/>
      <c r="DD33" s="645">
        <v>4058961</v>
      </c>
      <c r="DE33" s="668"/>
      <c r="DF33" s="668"/>
      <c r="DG33" s="668"/>
      <c r="DH33" s="668"/>
      <c r="DI33" s="668"/>
      <c r="DJ33" s="668"/>
      <c r="DK33" s="669"/>
      <c r="DL33" s="645">
        <v>2846191</v>
      </c>
      <c r="DM33" s="668"/>
      <c r="DN33" s="668"/>
      <c r="DO33" s="668"/>
      <c r="DP33" s="668"/>
      <c r="DQ33" s="668"/>
      <c r="DR33" s="668"/>
      <c r="DS33" s="668"/>
      <c r="DT33" s="668"/>
      <c r="DU33" s="668"/>
      <c r="DV33" s="669"/>
      <c r="DW33" s="641">
        <v>34.9</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247255</v>
      </c>
      <c r="S34" s="637"/>
      <c r="T34" s="637"/>
      <c r="U34" s="637"/>
      <c r="V34" s="637"/>
      <c r="W34" s="637"/>
      <c r="X34" s="637"/>
      <c r="Y34" s="638"/>
      <c r="Z34" s="639">
        <v>1.4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1725650</v>
      </c>
      <c r="CS34" s="637"/>
      <c r="CT34" s="637"/>
      <c r="CU34" s="637"/>
      <c r="CV34" s="637"/>
      <c r="CW34" s="637"/>
      <c r="CX34" s="637"/>
      <c r="CY34" s="638"/>
      <c r="CZ34" s="641">
        <v>10.9</v>
      </c>
      <c r="DA34" s="666"/>
      <c r="DB34" s="666"/>
      <c r="DC34" s="670"/>
      <c r="DD34" s="645">
        <v>1322912</v>
      </c>
      <c r="DE34" s="637"/>
      <c r="DF34" s="637"/>
      <c r="DG34" s="637"/>
      <c r="DH34" s="637"/>
      <c r="DI34" s="637"/>
      <c r="DJ34" s="637"/>
      <c r="DK34" s="638"/>
      <c r="DL34" s="645">
        <v>1139795</v>
      </c>
      <c r="DM34" s="637"/>
      <c r="DN34" s="637"/>
      <c r="DO34" s="637"/>
      <c r="DP34" s="637"/>
      <c r="DQ34" s="637"/>
      <c r="DR34" s="637"/>
      <c r="DS34" s="637"/>
      <c r="DT34" s="637"/>
      <c r="DU34" s="637"/>
      <c r="DV34" s="638"/>
      <c r="DW34" s="641">
        <v>14</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1852559</v>
      </c>
      <c r="S35" s="637"/>
      <c r="T35" s="637"/>
      <c r="U35" s="637"/>
      <c r="V35" s="637"/>
      <c r="W35" s="637"/>
      <c r="X35" s="637"/>
      <c r="Y35" s="638"/>
      <c r="Z35" s="639">
        <v>10.8</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138289</v>
      </c>
      <c r="CS35" s="668"/>
      <c r="CT35" s="668"/>
      <c r="CU35" s="668"/>
      <c r="CV35" s="668"/>
      <c r="CW35" s="668"/>
      <c r="CX35" s="668"/>
      <c r="CY35" s="669"/>
      <c r="CZ35" s="641">
        <v>0.9</v>
      </c>
      <c r="DA35" s="666"/>
      <c r="DB35" s="666"/>
      <c r="DC35" s="670"/>
      <c r="DD35" s="645">
        <v>114562</v>
      </c>
      <c r="DE35" s="668"/>
      <c r="DF35" s="668"/>
      <c r="DG35" s="668"/>
      <c r="DH35" s="668"/>
      <c r="DI35" s="668"/>
      <c r="DJ35" s="668"/>
      <c r="DK35" s="669"/>
      <c r="DL35" s="645">
        <v>108187</v>
      </c>
      <c r="DM35" s="668"/>
      <c r="DN35" s="668"/>
      <c r="DO35" s="668"/>
      <c r="DP35" s="668"/>
      <c r="DQ35" s="668"/>
      <c r="DR35" s="668"/>
      <c r="DS35" s="668"/>
      <c r="DT35" s="668"/>
      <c r="DU35" s="668"/>
      <c r="DV35" s="669"/>
      <c r="DW35" s="641">
        <v>1.3</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753202</v>
      </c>
      <c r="S36" s="637"/>
      <c r="T36" s="637"/>
      <c r="U36" s="637"/>
      <c r="V36" s="637"/>
      <c r="W36" s="637"/>
      <c r="X36" s="637"/>
      <c r="Y36" s="638"/>
      <c r="Z36" s="639">
        <v>4.4000000000000004</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1496507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127926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1218653</v>
      </c>
      <c r="CS36" s="637"/>
      <c r="CT36" s="637"/>
      <c r="CU36" s="637"/>
      <c r="CV36" s="637"/>
      <c r="CW36" s="637"/>
      <c r="CX36" s="637"/>
      <c r="CY36" s="638"/>
      <c r="CZ36" s="641">
        <v>7.7</v>
      </c>
      <c r="DA36" s="666"/>
      <c r="DB36" s="666"/>
      <c r="DC36" s="670"/>
      <c r="DD36" s="645">
        <v>639360</v>
      </c>
      <c r="DE36" s="637"/>
      <c r="DF36" s="637"/>
      <c r="DG36" s="637"/>
      <c r="DH36" s="637"/>
      <c r="DI36" s="637"/>
      <c r="DJ36" s="637"/>
      <c r="DK36" s="638"/>
      <c r="DL36" s="645">
        <v>452235</v>
      </c>
      <c r="DM36" s="637"/>
      <c r="DN36" s="637"/>
      <c r="DO36" s="637"/>
      <c r="DP36" s="637"/>
      <c r="DQ36" s="637"/>
      <c r="DR36" s="637"/>
      <c r="DS36" s="637"/>
      <c r="DT36" s="637"/>
      <c r="DU36" s="637"/>
      <c r="DV36" s="638"/>
      <c r="DW36" s="641">
        <v>5.5</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180299</v>
      </c>
      <c r="S37" s="637"/>
      <c r="T37" s="637"/>
      <c r="U37" s="637"/>
      <c r="V37" s="637"/>
      <c r="W37" s="637"/>
      <c r="X37" s="637"/>
      <c r="Y37" s="638"/>
      <c r="Z37" s="639">
        <v>1.1000000000000001</v>
      </c>
      <c r="AA37" s="639"/>
      <c r="AB37" s="639"/>
      <c r="AC37" s="639"/>
      <c r="AD37" s="640">
        <v>1191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37463</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80340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11689</v>
      </c>
      <c r="CS37" s="668"/>
      <c r="CT37" s="668"/>
      <c r="CU37" s="668"/>
      <c r="CV37" s="668"/>
      <c r="CW37" s="668"/>
      <c r="CX37" s="668"/>
      <c r="CY37" s="669"/>
      <c r="CZ37" s="641">
        <v>0.1</v>
      </c>
      <c r="DA37" s="666"/>
      <c r="DB37" s="666"/>
      <c r="DC37" s="670"/>
      <c r="DD37" s="645">
        <v>11689</v>
      </c>
      <c r="DE37" s="668"/>
      <c r="DF37" s="668"/>
      <c r="DG37" s="668"/>
      <c r="DH37" s="668"/>
      <c r="DI37" s="668"/>
      <c r="DJ37" s="668"/>
      <c r="DK37" s="669"/>
      <c r="DL37" s="645">
        <v>11689</v>
      </c>
      <c r="DM37" s="668"/>
      <c r="DN37" s="668"/>
      <c r="DO37" s="668"/>
      <c r="DP37" s="668"/>
      <c r="DQ37" s="668"/>
      <c r="DR37" s="668"/>
      <c r="DS37" s="668"/>
      <c r="DT37" s="668"/>
      <c r="DU37" s="668"/>
      <c r="DV37" s="669"/>
      <c r="DW37" s="641">
        <v>0.1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1249400</v>
      </c>
      <c r="S38" s="637"/>
      <c r="T38" s="637"/>
      <c r="U38" s="637"/>
      <c r="V38" s="637"/>
      <c r="W38" s="637"/>
      <c r="X38" s="637"/>
      <c r="Y38" s="638"/>
      <c r="Z38" s="639">
        <v>7.3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26466</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2703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1432578</v>
      </c>
      <c r="CS38" s="637"/>
      <c r="CT38" s="637"/>
      <c r="CU38" s="637"/>
      <c r="CV38" s="637"/>
      <c r="CW38" s="637"/>
      <c r="CX38" s="637"/>
      <c r="CY38" s="638"/>
      <c r="CZ38" s="641">
        <v>9.1</v>
      </c>
      <c r="DA38" s="666"/>
      <c r="DB38" s="666"/>
      <c r="DC38" s="670"/>
      <c r="DD38" s="645">
        <v>1163981</v>
      </c>
      <c r="DE38" s="637"/>
      <c r="DF38" s="637"/>
      <c r="DG38" s="637"/>
      <c r="DH38" s="637"/>
      <c r="DI38" s="637"/>
      <c r="DJ38" s="637"/>
      <c r="DK38" s="638"/>
      <c r="DL38" s="645">
        <v>1116395</v>
      </c>
      <c r="DM38" s="637"/>
      <c r="DN38" s="637"/>
      <c r="DO38" s="637"/>
      <c r="DP38" s="637"/>
      <c r="DQ38" s="637"/>
      <c r="DR38" s="637"/>
      <c r="DS38" s="637"/>
      <c r="DT38" s="637"/>
      <c r="DU38" s="637"/>
      <c r="DV38" s="638"/>
      <c r="DW38" s="641">
        <v>13.7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3872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956366</v>
      </c>
      <c r="CS39" s="668"/>
      <c r="CT39" s="668"/>
      <c r="CU39" s="668"/>
      <c r="CV39" s="668"/>
      <c r="CW39" s="668"/>
      <c r="CX39" s="668"/>
      <c r="CY39" s="669"/>
      <c r="CZ39" s="641">
        <v>6</v>
      </c>
      <c r="DA39" s="666"/>
      <c r="DB39" s="666"/>
      <c r="DC39" s="670"/>
      <c r="DD39" s="645">
        <v>785832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88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32314</v>
      </c>
      <c r="CS40" s="637"/>
      <c r="CT40" s="637"/>
      <c r="CU40" s="637"/>
      <c r="CV40" s="637"/>
      <c r="CW40" s="637"/>
      <c r="CX40" s="637"/>
      <c r="CY40" s="638"/>
      <c r="CZ40" s="641">
        <v>0.2</v>
      </c>
      <c r="DA40" s="666"/>
      <c r="DB40" s="666"/>
      <c r="DC40" s="670"/>
      <c r="DD40" s="645">
        <v>32314</v>
      </c>
      <c r="DE40" s="637"/>
      <c r="DF40" s="637"/>
      <c r="DG40" s="637"/>
      <c r="DH40" s="637"/>
      <c r="DI40" s="637"/>
      <c r="DJ40" s="637"/>
      <c r="DK40" s="638"/>
      <c r="DL40" s="645">
        <v>29579</v>
      </c>
      <c r="DM40" s="637"/>
      <c r="DN40" s="637"/>
      <c r="DO40" s="637"/>
      <c r="DP40" s="637"/>
      <c r="DQ40" s="637"/>
      <c r="DR40" s="637"/>
      <c r="DS40" s="637"/>
      <c r="DT40" s="637"/>
      <c r="DU40" s="637"/>
      <c r="DV40" s="638"/>
      <c r="DW40" s="641">
        <v>0.4</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17108954</v>
      </c>
      <c r="S41" s="709"/>
      <c r="T41" s="709"/>
      <c r="U41" s="709"/>
      <c r="V41" s="709"/>
      <c r="W41" s="709"/>
      <c r="X41" s="709"/>
      <c r="Y41" s="713"/>
      <c r="Z41" s="714">
        <v>100</v>
      </c>
      <c r="AA41" s="714"/>
      <c r="AB41" s="714"/>
      <c r="AC41" s="714"/>
      <c r="AD41" s="715">
        <v>8163666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310256</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1122322</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521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3533172</v>
      </c>
      <c r="CS42" s="668"/>
      <c r="CT42" s="668"/>
      <c r="CU42" s="668"/>
      <c r="CV42" s="668"/>
      <c r="CW42" s="668"/>
      <c r="CX42" s="668"/>
      <c r="CY42" s="669"/>
      <c r="CZ42" s="641">
        <v>22.4</v>
      </c>
      <c r="DA42" s="666"/>
      <c r="DB42" s="666"/>
      <c r="DC42" s="670"/>
      <c r="DD42" s="645">
        <v>809852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151441</v>
      </c>
      <c r="CS43" s="668"/>
      <c r="CT43" s="668"/>
      <c r="CU43" s="668"/>
      <c r="CV43" s="668"/>
      <c r="CW43" s="668"/>
      <c r="CX43" s="668"/>
      <c r="CY43" s="669"/>
      <c r="CZ43" s="641">
        <v>1</v>
      </c>
      <c r="DA43" s="666"/>
      <c r="DB43" s="666"/>
      <c r="DC43" s="670"/>
      <c r="DD43" s="645">
        <v>129041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2713192</v>
      </c>
      <c r="CS44" s="637"/>
      <c r="CT44" s="637"/>
      <c r="CU44" s="637"/>
      <c r="CV44" s="637"/>
      <c r="CW44" s="637"/>
      <c r="CX44" s="637"/>
      <c r="CY44" s="638"/>
      <c r="CZ44" s="641">
        <v>17.2</v>
      </c>
      <c r="DA44" s="642"/>
      <c r="DB44" s="642"/>
      <c r="DC44" s="648"/>
      <c r="DD44" s="645">
        <v>713039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1055170</v>
      </c>
      <c r="CS45" s="668"/>
      <c r="CT45" s="668"/>
      <c r="CU45" s="668"/>
      <c r="CV45" s="668"/>
      <c r="CW45" s="668"/>
      <c r="CX45" s="668"/>
      <c r="CY45" s="669"/>
      <c r="CZ45" s="641">
        <v>6.7</v>
      </c>
      <c r="DA45" s="666"/>
      <c r="DB45" s="666"/>
      <c r="DC45" s="670"/>
      <c r="DD45" s="645">
        <v>41482</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1616390</v>
      </c>
      <c r="CS46" s="637"/>
      <c r="CT46" s="637"/>
      <c r="CU46" s="637"/>
      <c r="CV46" s="637"/>
      <c r="CW46" s="637"/>
      <c r="CX46" s="637"/>
      <c r="CY46" s="638"/>
      <c r="CZ46" s="641">
        <v>10.199999999999999</v>
      </c>
      <c r="DA46" s="642"/>
      <c r="DB46" s="642"/>
      <c r="DC46" s="648"/>
      <c r="DD46" s="645">
        <v>652425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819980</v>
      </c>
      <c r="CS47" s="668"/>
      <c r="CT47" s="668"/>
      <c r="CU47" s="668"/>
      <c r="CV47" s="668"/>
      <c r="CW47" s="668"/>
      <c r="CX47" s="668"/>
      <c r="CY47" s="669"/>
      <c r="CZ47" s="641">
        <v>5.2</v>
      </c>
      <c r="DA47" s="666"/>
      <c r="DB47" s="666"/>
      <c r="DC47" s="670"/>
      <c r="DD47" s="645">
        <v>96813</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15808051</v>
      </c>
      <c r="CS49" s="695"/>
      <c r="CT49" s="695"/>
      <c r="CU49" s="695"/>
      <c r="CV49" s="695"/>
      <c r="CW49" s="695"/>
      <c r="CX49" s="695"/>
      <c r="CY49" s="724"/>
      <c r="CZ49" s="716">
        <v>100</v>
      </c>
      <c r="DA49" s="725"/>
      <c r="DB49" s="725"/>
      <c r="DC49" s="726"/>
      <c r="DD49" s="727">
        <v>9737900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qYf2EKpgZZ9Gbyn+xJChy3FxXW5AxqtrcxkQwnuWRJc5zvVVo4cKu3s+xVAuqkuFUIkoEMynHau0aiwunfb2Q==" saltValue="5ozJzFThXAa5aZzuFUyAu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17109</v>
      </c>
      <c r="R7" s="766"/>
      <c r="S7" s="766"/>
      <c r="T7" s="766"/>
      <c r="U7" s="766"/>
      <c r="V7" s="766">
        <v>15808</v>
      </c>
      <c r="W7" s="766"/>
      <c r="X7" s="766"/>
      <c r="Y7" s="766"/>
      <c r="Z7" s="766"/>
      <c r="AA7" s="766">
        <v>1301</v>
      </c>
      <c r="AB7" s="766"/>
      <c r="AC7" s="766"/>
      <c r="AD7" s="766"/>
      <c r="AE7" s="767"/>
      <c r="AF7" s="768">
        <v>1105</v>
      </c>
      <c r="AG7" s="769"/>
      <c r="AH7" s="769"/>
      <c r="AI7" s="769"/>
      <c r="AJ7" s="770"/>
      <c r="AK7" s="771">
        <v>1853</v>
      </c>
      <c r="AL7" s="772"/>
      <c r="AM7" s="772"/>
      <c r="AN7" s="772"/>
      <c r="AO7" s="772"/>
      <c r="AP7" s="772">
        <v>12486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552</v>
      </c>
      <c r="BT7" s="760"/>
      <c r="BU7" s="760"/>
      <c r="BV7" s="760"/>
      <c r="BW7" s="760"/>
      <c r="BX7" s="760"/>
      <c r="BY7" s="760"/>
      <c r="BZ7" s="760"/>
      <c r="CA7" s="760"/>
      <c r="CB7" s="760"/>
      <c r="CC7" s="760"/>
      <c r="CD7" s="760"/>
      <c r="CE7" s="760"/>
      <c r="CF7" s="760"/>
      <c r="CG7" s="775"/>
      <c r="CH7" s="756">
        <v>2</v>
      </c>
      <c r="CI7" s="757"/>
      <c r="CJ7" s="757"/>
      <c r="CK7" s="757"/>
      <c r="CL7" s="758"/>
      <c r="CM7" s="756">
        <v>62</v>
      </c>
      <c r="CN7" s="757"/>
      <c r="CO7" s="757"/>
      <c r="CP7" s="757"/>
      <c r="CQ7" s="758"/>
      <c r="CR7" s="756">
        <v>2</v>
      </c>
      <c r="CS7" s="757"/>
      <c r="CT7" s="757"/>
      <c r="CU7" s="757"/>
      <c r="CV7" s="758"/>
      <c r="CW7" s="756" t="s">
        <v>551</v>
      </c>
      <c r="CX7" s="757"/>
      <c r="CY7" s="757"/>
      <c r="CZ7" s="757"/>
      <c r="DA7" s="758"/>
      <c r="DB7" s="756" t="s">
        <v>551</v>
      </c>
      <c r="DC7" s="757"/>
      <c r="DD7" s="757"/>
      <c r="DE7" s="757"/>
      <c r="DF7" s="758"/>
      <c r="DG7" s="756">
        <v>450</v>
      </c>
      <c r="DH7" s="757"/>
      <c r="DI7" s="757"/>
      <c r="DJ7" s="757"/>
      <c r="DK7" s="758"/>
      <c r="DL7" s="756" t="s">
        <v>551</v>
      </c>
      <c r="DM7" s="757"/>
      <c r="DN7" s="757"/>
      <c r="DO7" s="757"/>
      <c r="DP7" s="758"/>
      <c r="DQ7" s="756" t="s">
        <v>551</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17109</v>
      </c>
      <c r="R23" s="806"/>
      <c r="S23" s="806"/>
      <c r="T23" s="806"/>
      <c r="U23" s="806"/>
      <c r="V23" s="806">
        <v>15808</v>
      </c>
      <c r="W23" s="806"/>
      <c r="X23" s="806"/>
      <c r="Y23" s="806"/>
      <c r="Z23" s="806"/>
      <c r="AA23" s="806">
        <v>13301</v>
      </c>
      <c r="AB23" s="806"/>
      <c r="AC23" s="806"/>
      <c r="AD23" s="806"/>
      <c r="AE23" s="807"/>
      <c r="AF23" s="808">
        <v>1105</v>
      </c>
      <c r="AG23" s="806"/>
      <c r="AH23" s="806"/>
      <c r="AI23" s="806"/>
      <c r="AJ23" s="809"/>
      <c r="AK23" s="810"/>
      <c r="AL23" s="811"/>
      <c r="AM23" s="811"/>
      <c r="AN23" s="811"/>
      <c r="AO23" s="811"/>
      <c r="AP23" s="806">
        <v>12486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2816</v>
      </c>
      <c r="R28" s="836"/>
      <c r="S28" s="836"/>
      <c r="T28" s="836"/>
      <c r="U28" s="836"/>
      <c r="V28" s="836">
        <v>2688</v>
      </c>
      <c r="W28" s="836"/>
      <c r="X28" s="836"/>
      <c r="Y28" s="836"/>
      <c r="Z28" s="836"/>
      <c r="AA28" s="836">
        <v>128</v>
      </c>
      <c r="AB28" s="836"/>
      <c r="AC28" s="836"/>
      <c r="AD28" s="836"/>
      <c r="AE28" s="837"/>
      <c r="AF28" s="838">
        <v>128</v>
      </c>
      <c r="AG28" s="836"/>
      <c r="AH28" s="836"/>
      <c r="AI28" s="836"/>
      <c r="AJ28" s="839"/>
      <c r="AK28" s="840">
        <v>310</v>
      </c>
      <c r="AL28" s="841"/>
      <c r="AM28" s="841"/>
      <c r="AN28" s="841"/>
      <c r="AO28" s="841"/>
      <c r="AP28" s="841" t="s">
        <v>547</v>
      </c>
      <c r="AQ28" s="841"/>
      <c r="AR28" s="841"/>
      <c r="AS28" s="841"/>
      <c r="AT28" s="841"/>
      <c r="AU28" s="841" t="s">
        <v>547</v>
      </c>
      <c r="AV28" s="841"/>
      <c r="AW28" s="841"/>
      <c r="AX28" s="841"/>
      <c r="AY28" s="841"/>
      <c r="AZ28" s="842" t="s">
        <v>547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3353</v>
      </c>
      <c r="R29" s="797"/>
      <c r="S29" s="797"/>
      <c r="T29" s="797"/>
      <c r="U29" s="797"/>
      <c r="V29" s="797">
        <v>3240</v>
      </c>
      <c r="W29" s="797"/>
      <c r="X29" s="797"/>
      <c r="Y29" s="797"/>
      <c r="Z29" s="797"/>
      <c r="AA29" s="797">
        <v>113</v>
      </c>
      <c r="AB29" s="797"/>
      <c r="AC29" s="797"/>
      <c r="AD29" s="797"/>
      <c r="AE29" s="798"/>
      <c r="AF29" s="799">
        <v>113</v>
      </c>
      <c r="AG29" s="800"/>
      <c r="AH29" s="800"/>
      <c r="AI29" s="800"/>
      <c r="AJ29" s="801"/>
      <c r="AK29" s="847">
        <v>529</v>
      </c>
      <c r="AL29" s="843"/>
      <c r="AM29" s="843"/>
      <c r="AN29" s="843"/>
      <c r="AO29" s="843"/>
      <c r="AP29" s="843" t="s">
        <v>547</v>
      </c>
      <c r="AQ29" s="843"/>
      <c r="AR29" s="843"/>
      <c r="AS29" s="843"/>
      <c r="AT29" s="843"/>
      <c r="AU29" s="843" t="s">
        <v>547</v>
      </c>
      <c r="AV29" s="843"/>
      <c r="AW29" s="843"/>
      <c r="AX29" s="843"/>
      <c r="AY29" s="843"/>
      <c r="AZ29" s="844" t="s">
        <v>547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410</v>
      </c>
      <c r="R30" s="797"/>
      <c r="S30" s="797"/>
      <c r="T30" s="797"/>
      <c r="U30" s="797"/>
      <c r="V30" s="797">
        <v>408</v>
      </c>
      <c r="W30" s="797"/>
      <c r="X30" s="797"/>
      <c r="Y30" s="797"/>
      <c r="Z30" s="797"/>
      <c r="AA30" s="797">
        <v>2</v>
      </c>
      <c r="AB30" s="797"/>
      <c r="AC30" s="797"/>
      <c r="AD30" s="797"/>
      <c r="AE30" s="798"/>
      <c r="AF30" s="799">
        <v>2</v>
      </c>
      <c r="AG30" s="800"/>
      <c r="AH30" s="800"/>
      <c r="AI30" s="800"/>
      <c r="AJ30" s="801"/>
      <c r="AK30" s="847">
        <v>168</v>
      </c>
      <c r="AL30" s="843"/>
      <c r="AM30" s="843"/>
      <c r="AN30" s="843"/>
      <c r="AO30" s="843"/>
      <c r="AP30" s="843" t="s">
        <v>547</v>
      </c>
      <c r="AQ30" s="843"/>
      <c r="AR30" s="843"/>
      <c r="AS30" s="843"/>
      <c r="AT30" s="843"/>
      <c r="AU30" s="843" t="s">
        <v>547</v>
      </c>
      <c r="AV30" s="843"/>
      <c r="AW30" s="843"/>
      <c r="AX30" s="843"/>
      <c r="AY30" s="843"/>
      <c r="AZ30" s="844" t="s">
        <v>547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414</v>
      </c>
      <c r="R31" s="797"/>
      <c r="S31" s="797"/>
      <c r="T31" s="797"/>
      <c r="U31" s="797"/>
      <c r="V31" s="797">
        <v>410</v>
      </c>
      <c r="W31" s="797"/>
      <c r="X31" s="797"/>
      <c r="Y31" s="797"/>
      <c r="Z31" s="797"/>
      <c r="AA31" s="797">
        <v>4</v>
      </c>
      <c r="AB31" s="797"/>
      <c r="AC31" s="797"/>
      <c r="AD31" s="797"/>
      <c r="AE31" s="798"/>
      <c r="AF31" s="799">
        <v>421</v>
      </c>
      <c r="AG31" s="800"/>
      <c r="AH31" s="800"/>
      <c r="AI31" s="800"/>
      <c r="AJ31" s="801"/>
      <c r="AK31" s="847">
        <v>8</v>
      </c>
      <c r="AL31" s="843"/>
      <c r="AM31" s="843"/>
      <c r="AN31" s="843"/>
      <c r="AO31" s="843"/>
      <c r="AP31" s="843">
        <v>771</v>
      </c>
      <c r="AQ31" s="843"/>
      <c r="AR31" s="843"/>
      <c r="AS31" s="843"/>
      <c r="AT31" s="843"/>
      <c r="AU31" s="843">
        <v>262</v>
      </c>
      <c r="AV31" s="843"/>
      <c r="AW31" s="843"/>
      <c r="AX31" s="843"/>
      <c r="AY31" s="843"/>
      <c r="AZ31" s="844" t="s">
        <v>547</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70</v>
      </c>
      <c r="R32" s="797"/>
      <c r="S32" s="797"/>
      <c r="T32" s="797"/>
      <c r="U32" s="797"/>
      <c r="V32" s="797">
        <v>61</v>
      </c>
      <c r="W32" s="797"/>
      <c r="X32" s="797"/>
      <c r="Y32" s="797"/>
      <c r="Z32" s="797"/>
      <c r="AA32" s="797">
        <v>9</v>
      </c>
      <c r="AB32" s="797"/>
      <c r="AC32" s="797"/>
      <c r="AD32" s="797"/>
      <c r="AE32" s="798"/>
      <c r="AF32" s="799">
        <v>73</v>
      </c>
      <c r="AG32" s="800"/>
      <c r="AH32" s="800"/>
      <c r="AI32" s="800"/>
      <c r="AJ32" s="801"/>
      <c r="AK32" s="847">
        <v>26</v>
      </c>
      <c r="AL32" s="843"/>
      <c r="AM32" s="843"/>
      <c r="AN32" s="843"/>
      <c r="AO32" s="843"/>
      <c r="AP32" s="843">
        <v>96</v>
      </c>
      <c r="AQ32" s="843"/>
      <c r="AR32" s="843"/>
      <c r="AS32" s="843"/>
      <c r="AT32" s="843"/>
      <c r="AU32" s="843">
        <v>96</v>
      </c>
      <c r="AV32" s="843"/>
      <c r="AW32" s="843"/>
      <c r="AX32" s="843"/>
      <c r="AY32" s="843"/>
      <c r="AZ32" s="844" t="s">
        <v>547</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737</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548</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551</v>
      </c>
      <c r="AQ68" s="879"/>
      <c r="AR68" s="879"/>
      <c r="AS68" s="879"/>
      <c r="AT68" s="879"/>
      <c r="AU68" s="879" t="s">
        <v>551</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549</v>
      </c>
      <c r="C69" s="887"/>
      <c r="D69" s="887"/>
      <c r="E69" s="887"/>
      <c r="F69" s="887"/>
      <c r="G69" s="887"/>
      <c r="H69" s="887"/>
      <c r="I69" s="887"/>
      <c r="J69" s="887"/>
      <c r="K69" s="887"/>
      <c r="L69" s="887"/>
      <c r="M69" s="887"/>
      <c r="N69" s="887"/>
      <c r="O69" s="887"/>
      <c r="P69" s="888"/>
      <c r="Q69" s="889">
        <v>100</v>
      </c>
      <c r="R69" s="843"/>
      <c r="S69" s="843"/>
      <c r="T69" s="843"/>
      <c r="U69" s="843"/>
      <c r="V69" s="843">
        <v>91</v>
      </c>
      <c r="W69" s="843"/>
      <c r="X69" s="843"/>
      <c r="Y69" s="843"/>
      <c r="Z69" s="843"/>
      <c r="AA69" s="843">
        <v>9</v>
      </c>
      <c r="AB69" s="843"/>
      <c r="AC69" s="843"/>
      <c r="AD69" s="843"/>
      <c r="AE69" s="843"/>
      <c r="AF69" s="843">
        <v>9</v>
      </c>
      <c r="AG69" s="843"/>
      <c r="AH69" s="843"/>
      <c r="AI69" s="843"/>
      <c r="AJ69" s="843"/>
      <c r="AK69" s="843">
        <v>17</v>
      </c>
      <c r="AL69" s="843"/>
      <c r="AM69" s="843"/>
      <c r="AN69" s="843"/>
      <c r="AO69" s="843"/>
      <c r="AP69" s="843" t="s">
        <v>551</v>
      </c>
      <c r="AQ69" s="843"/>
      <c r="AR69" s="843"/>
      <c r="AS69" s="843"/>
      <c r="AT69" s="843"/>
      <c r="AU69" s="843" t="s">
        <v>551</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550</v>
      </c>
      <c r="C70" s="887"/>
      <c r="D70" s="887"/>
      <c r="E70" s="887"/>
      <c r="F70" s="887"/>
      <c r="G70" s="887"/>
      <c r="H70" s="887"/>
      <c r="I70" s="887"/>
      <c r="J70" s="887"/>
      <c r="K70" s="887"/>
      <c r="L70" s="887"/>
      <c r="M70" s="887"/>
      <c r="N70" s="887"/>
      <c r="O70" s="887"/>
      <c r="P70" s="888"/>
      <c r="Q70" s="889">
        <v>303344</v>
      </c>
      <c r="R70" s="843"/>
      <c r="S70" s="843"/>
      <c r="T70" s="843"/>
      <c r="U70" s="843"/>
      <c r="V70" s="843">
        <v>298534</v>
      </c>
      <c r="W70" s="843"/>
      <c r="X70" s="843"/>
      <c r="Y70" s="843"/>
      <c r="Z70" s="843"/>
      <c r="AA70" s="843">
        <v>4810</v>
      </c>
      <c r="AB70" s="843"/>
      <c r="AC70" s="843"/>
      <c r="AD70" s="843"/>
      <c r="AE70" s="843"/>
      <c r="AF70" s="843">
        <v>4810</v>
      </c>
      <c r="AG70" s="843"/>
      <c r="AH70" s="843"/>
      <c r="AI70" s="843"/>
      <c r="AJ70" s="843"/>
      <c r="AK70" s="843">
        <v>2401</v>
      </c>
      <c r="AL70" s="843"/>
      <c r="AM70" s="843"/>
      <c r="AN70" s="843"/>
      <c r="AO70" s="843"/>
      <c r="AP70" s="843" t="s">
        <v>551</v>
      </c>
      <c r="AQ70" s="843"/>
      <c r="AR70" s="843"/>
      <c r="AS70" s="843"/>
      <c r="AT70" s="843"/>
      <c r="AU70" s="843" t="s">
        <v>551</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1422644</v>
      </c>
      <c r="AB110" s="913"/>
      <c r="AC110" s="913"/>
      <c r="AD110" s="913"/>
      <c r="AE110" s="914"/>
      <c r="AF110" s="915">
        <v>1320256</v>
      </c>
      <c r="AG110" s="913"/>
      <c r="AH110" s="913"/>
      <c r="AI110" s="913"/>
      <c r="AJ110" s="914"/>
      <c r="AK110" s="915">
        <v>1273902</v>
      </c>
      <c r="AL110" s="913"/>
      <c r="AM110" s="913"/>
      <c r="AN110" s="913"/>
      <c r="AO110" s="914"/>
      <c r="AP110" s="916">
        <v>17.899999999999999</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12555169</v>
      </c>
      <c r="BR110" s="944"/>
      <c r="BS110" s="944"/>
      <c r="BT110" s="944"/>
      <c r="BU110" s="944"/>
      <c r="BV110" s="944">
        <v>12463135</v>
      </c>
      <c r="BW110" s="944"/>
      <c r="BX110" s="944"/>
      <c r="BY110" s="944"/>
      <c r="BZ110" s="944"/>
      <c r="CA110" s="944">
        <v>12485974</v>
      </c>
      <c r="CB110" s="944"/>
      <c r="CC110" s="944"/>
      <c r="CD110" s="944"/>
      <c r="CE110" s="944"/>
      <c r="CF110" s="957">
        <v>175</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392558</v>
      </c>
      <c r="BR112" s="939"/>
      <c r="BS112" s="939"/>
      <c r="BT112" s="939"/>
      <c r="BU112" s="939"/>
      <c r="BV112" s="939">
        <v>373441</v>
      </c>
      <c r="BW112" s="939"/>
      <c r="BX112" s="939"/>
      <c r="BY112" s="939"/>
      <c r="BZ112" s="939"/>
      <c r="CA112" s="939">
        <v>357864</v>
      </c>
      <c r="CB112" s="939"/>
      <c r="CC112" s="939"/>
      <c r="CD112" s="939"/>
      <c r="CE112" s="939"/>
      <c r="CF112" s="933">
        <v>5</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60783</v>
      </c>
      <c r="AB113" s="951"/>
      <c r="AC113" s="951"/>
      <c r="AD113" s="951"/>
      <c r="AE113" s="952"/>
      <c r="AF113" s="953">
        <v>56789</v>
      </c>
      <c r="AG113" s="951"/>
      <c r="AH113" s="951"/>
      <c r="AI113" s="951"/>
      <c r="AJ113" s="952"/>
      <c r="AK113" s="953">
        <v>51374</v>
      </c>
      <c r="AL113" s="951"/>
      <c r="AM113" s="951"/>
      <c r="AN113" s="951"/>
      <c r="AO113" s="952"/>
      <c r="AP113" s="954">
        <v>0.7</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2017775</v>
      </c>
      <c r="BR114" s="939"/>
      <c r="BS114" s="939"/>
      <c r="BT114" s="939"/>
      <c r="BU114" s="939"/>
      <c r="BV114" s="939">
        <v>2032027</v>
      </c>
      <c r="BW114" s="939"/>
      <c r="BX114" s="939"/>
      <c r="BY114" s="939"/>
      <c r="BZ114" s="939"/>
      <c r="CA114" s="939">
        <v>2068788</v>
      </c>
      <c r="CB114" s="939"/>
      <c r="CC114" s="939"/>
      <c r="CD114" s="939"/>
      <c r="CE114" s="939"/>
      <c r="CF114" s="933">
        <v>29</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145</v>
      </c>
      <c r="AB116" s="972"/>
      <c r="AC116" s="972"/>
      <c r="AD116" s="972"/>
      <c r="AE116" s="973"/>
      <c r="AF116" s="974">
        <v>207</v>
      </c>
      <c r="AG116" s="972"/>
      <c r="AH116" s="972"/>
      <c r="AI116" s="972"/>
      <c r="AJ116" s="973"/>
      <c r="AK116" s="974">
        <v>470</v>
      </c>
      <c r="AL116" s="972"/>
      <c r="AM116" s="972"/>
      <c r="AN116" s="972"/>
      <c r="AO116" s="973"/>
      <c r="AP116" s="975">
        <v>0</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1483572</v>
      </c>
      <c r="AB117" s="992"/>
      <c r="AC117" s="992"/>
      <c r="AD117" s="992"/>
      <c r="AE117" s="993"/>
      <c r="AF117" s="994">
        <v>1377252</v>
      </c>
      <c r="AG117" s="992"/>
      <c r="AH117" s="992"/>
      <c r="AI117" s="992"/>
      <c r="AJ117" s="993"/>
      <c r="AK117" s="994">
        <v>1325746</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440</v>
      </c>
      <c r="BP119" s="1018"/>
      <c r="BQ119" s="1012">
        <v>14965502</v>
      </c>
      <c r="BR119" s="1013"/>
      <c r="BS119" s="1013"/>
      <c r="BT119" s="1013"/>
      <c r="BU119" s="1013"/>
      <c r="BV119" s="1013">
        <v>14868603</v>
      </c>
      <c r="BW119" s="1013"/>
      <c r="BX119" s="1013"/>
      <c r="BY119" s="1013"/>
      <c r="BZ119" s="1013"/>
      <c r="CA119" s="1013">
        <v>14912626</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9695268</v>
      </c>
      <c r="BR120" s="944"/>
      <c r="BS120" s="944"/>
      <c r="BT120" s="944"/>
      <c r="BU120" s="944"/>
      <c r="BV120" s="944">
        <v>10119164</v>
      </c>
      <c r="BW120" s="944"/>
      <c r="BX120" s="944"/>
      <c r="BY120" s="944"/>
      <c r="BZ120" s="944"/>
      <c r="CA120" s="944">
        <v>9893234</v>
      </c>
      <c r="CB120" s="944"/>
      <c r="CC120" s="944"/>
      <c r="CD120" s="944"/>
      <c r="CE120" s="944"/>
      <c r="CF120" s="957">
        <v>138.6</v>
      </c>
      <c r="CG120" s="958"/>
      <c r="CH120" s="958"/>
      <c r="CI120" s="958"/>
      <c r="CJ120" s="958"/>
      <c r="CK120" s="1019" t="s">
        <v>444</v>
      </c>
      <c r="CL120" s="1020"/>
      <c r="CM120" s="1020"/>
      <c r="CN120" s="1020"/>
      <c r="CO120" s="1021"/>
      <c r="CP120" s="1027" t="s">
        <v>391</v>
      </c>
      <c r="CQ120" s="1028"/>
      <c r="CR120" s="1028"/>
      <c r="CS120" s="1028"/>
      <c r="CT120" s="1028"/>
      <c r="CU120" s="1028"/>
      <c r="CV120" s="1028"/>
      <c r="CW120" s="1028"/>
      <c r="CX120" s="1028"/>
      <c r="CY120" s="1028"/>
      <c r="CZ120" s="1028"/>
      <c r="DA120" s="1028"/>
      <c r="DB120" s="1028"/>
      <c r="DC120" s="1028"/>
      <c r="DD120" s="1028"/>
      <c r="DE120" s="1028"/>
      <c r="DF120" s="1029"/>
      <c r="DG120" s="943">
        <v>287672</v>
      </c>
      <c r="DH120" s="944"/>
      <c r="DI120" s="944"/>
      <c r="DJ120" s="944"/>
      <c r="DK120" s="944"/>
      <c r="DL120" s="944">
        <v>261640</v>
      </c>
      <c r="DM120" s="944"/>
      <c r="DN120" s="944"/>
      <c r="DO120" s="944"/>
      <c r="DP120" s="944"/>
      <c r="DQ120" s="944">
        <v>262009</v>
      </c>
      <c r="DR120" s="944"/>
      <c r="DS120" s="944"/>
      <c r="DT120" s="944"/>
      <c r="DU120" s="944"/>
      <c r="DV120" s="945">
        <v>3.7</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435451</v>
      </c>
      <c r="BR121" s="939"/>
      <c r="BS121" s="939"/>
      <c r="BT121" s="939"/>
      <c r="BU121" s="939"/>
      <c r="BV121" s="939">
        <v>367568</v>
      </c>
      <c r="BW121" s="939"/>
      <c r="BX121" s="939"/>
      <c r="BY121" s="939"/>
      <c r="BZ121" s="939"/>
      <c r="CA121" s="939">
        <v>318145</v>
      </c>
      <c r="CB121" s="939"/>
      <c r="CC121" s="939"/>
      <c r="CD121" s="939"/>
      <c r="CE121" s="939"/>
      <c r="CF121" s="933">
        <v>4.5</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95855</v>
      </c>
      <c r="DR121" s="939"/>
      <c r="DS121" s="939"/>
      <c r="DT121" s="939"/>
      <c r="DU121" s="939"/>
      <c r="DV121" s="940">
        <v>1.3</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10248495</v>
      </c>
      <c r="BR122" s="1013"/>
      <c r="BS122" s="1013"/>
      <c r="BT122" s="1013"/>
      <c r="BU122" s="1013"/>
      <c r="BV122" s="1013">
        <v>10492534</v>
      </c>
      <c r="BW122" s="1013"/>
      <c r="BX122" s="1013"/>
      <c r="BY122" s="1013"/>
      <c r="BZ122" s="1013"/>
      <c r="CA122" s="1013">
        <v>10262099</v>
      </c>
      <c r="CB122" s="1013"/>
      <c r="CC122" s="1013"/>
      <c r="CD122" s="1013"/>
      <c r="CE122" s="1013"/>
      <c r="CF122" s="1030">
        <v>143.80000000000001</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448</v>
      </c>
      <c r="BP123" s="1018"/>
      <c r="BQ123" s="1076">
        <v>20379214</v>
      </c>
      <c r="BR123" s="1077"/>
      <c r="BS123" s="1077"/>
      <c r="BT123" s="1077"/>
      <c r="BU123" s="1077"/>
      <c r="BV123" s="1077">
        <v>20979266</v>
      </c>
      <c r="BW123" s="1077"/>
      <c r="BX123" s="1077"/>
      <c r="BY123" s="1077"/>
      <c r="BZ123" s="1077"/>
      <c r="CA123" s="1077">
        <v>20473478</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104886</v>
      </c>
      <c r="DH124" s="999"/>
      <c r="DI124" s="999"/>
      <c r="DJ124" s="999"/>
      <c r="DK124" s="1000"/>
      <c r="DL124" s="998">
        <v>111801</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49767</v>
      </c>
      <c r="AB128" s="1059"/>
      <c r="AC128" s="1059"/>
      <c r="AD128" s="1059"/>
      <c r="AE128" s="1060"/>
      <c r="AF128" s="1061">
        <v>51479</v>
      </c>
      <c r="AG128" s="1059"/>
      <c r="AH128" s="1059"/>
      <c r="AI128" s="1059"/>
      <c r="AJ128" s="1060"/>
      <c r="AK128" s="1061">
        <v>50963</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13.72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8014371</v>
      </c>
      <c r="AB129" s="972"/>
      <c r="AC129" s="972"/>
      <c r="AD129" s="972"/>
      <c r="AE129" s="973"/>
      <c r="AF129" s="974">
        <v>7945067</v>
      </c>
      <c r="AG129" s="972"/>
      <c r="AH129" s="972"/>
      <c r="AI129" s="972"/>
      <c r="AJ129" s="973"/>
      <c r="AK129" s="974">
        <v>8111381</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18.72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1080493</v>
      </c>
      <c r="AB130" s="972"/>
      <c r="AC130" s="972"/>
      <c r="AD130" s="972"/>
      <c r="AE130" s="973"/>
      <c r="AF130" s="974">
        <v>1004849</v>
      </c>
      <c r="AG130" s="972"/>
      <c r="AH130" s="972"/>
      <c r="AI130" s="972"/>
      <c r="AJ130" s="973"/>
      <c r="AK130" s="974">
        <v>974773</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4.5999999999999996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6933878</v>
      </c>
      <c r="AB131" s="999"/>
      <c r="AC131" s="999"/>
      <c r="AD131" s="999"/>
      <c r="AE131" s="1000"/>
      <c r="AF131" s="998">
        <v>6940218</v>
      </c>
      <c r="AG131" s="999"/>
      <c r="AH131" s="999"/>
      <c r="AI131" s="999"/>
      <c r="AJ131" s="1000"/>
      <c r="AK131" s="998">
        <v>7136608</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5.0954458669999996</v>
      </c>
      <c r="AB132" s="1110"/>
      <c r="AC132" s="1110"/>
      <c r="AD132" s="1110"/>
      <c r="AE132" s="1111"/>
      <c r="AF132" s="1112">
        <v>4.624119876</v>
      </c>
      <c r="AG132" s="1110"/>
      <c r="AH132" s="1110"/>
      <c r="AI132" s="1110"/>
      <c r="AJ132" s="1111"/>
      <c r="AK132" s="1112">
        <v>4.2038178359999998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4.7</v>
      </c>
      <c r="AB133" s="1093"/>
      <c r="AC133" s="1093"/>
      <c r="AD133" s="1093"/>
      <c r="AE133" s="1094"/>
      <c r="AF133" s="1092">
        <v>4.9000000000000004</v>
      </c>
      <c r="AG133" s="1093"/>
      <c r="AH133" s="1093"/>
      <c r="AI133" s="1093"/>
      <c r="AJ133" s="1094"/>
      <c r="AK133" s="1092">
        <v>4.5999999999999996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CpNZX5lCP1RhMCiWYPKT79vThfNG3IbeMV4nyv/dGQgfkqauHLXge8UfHP0QCx844hWhHW72jij1H/rT0bRHw==" saltValue="dFCHzQitFMfWK9ZIPG9Fs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7t9lXdnGm1/Es6iCRpvUInFh65gNGWBfFxIfUoOHoRPhU+J9ezYRttGO6Bb513nEsT19m8NRbZnAm+5fK4HLg==" saltValue="4U4V9lVIxaBPIKExEBDgWg==" spinCount="100000" sheet="1" objects="1" scenarios="1"/>
  <dataConsolidate/>
  <phoneticPr fontId="2"/>
  <printOptions horizontalCentered="1" verticalCentered="1"/>
  <pageMargins left="0" right="0" top="0" bottom="0" header="0" footer="0"/>
  <pageSetup paperSize="9" scale="33"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5lBAQcYzndUEBFP1d7bu5KD0JX0kj9Zp/5WUM+uropEPtwnlI5wXdumzpr5JSzd0shtUqT1RVIsXYQqjxxq/Ug==" saltValue="BPV/WmIypbNoziN6cF2kU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 x14ac:dyDescent="0.2">
      <c r="A8" s="247"/>
      <c r="AK8" s="256"/>
      <c r="AL8" s="257"/>
      <c r="AM8" s="257"/>
      <c r="AN8" s="258"/>
      <c r="AO8" s="1128"/>
      <c r="AP8" s="259" t="s">
        <v>479</v>
      </c>
      <c r="AQ8" s="260" t="s">
        <v>480</v>
      </c>
      <c r="AR8" s="261" t="s">
        <v>481</v>
      </c>
    </row>
    <row r="9" spans="1:46" ht="13" x14ac:dyDescent="0.2">
      <c r="A9" s="247"/>
      <c r="AK9" s="1129" t="s">
        <v>482</v>
      </c>
      <c r="AL9" s="1130"/>
      <c r="AM9" s="1130"/>
      <c r="AN9" s="1131"/>
      <c r="AO9" s="262">
        <v>2696144</v>
      </c>
      <c r="AP9" s="262">
        <v>144210</v>
      </c>
      <c r="AQ9" s="263">
        <v>83961</v>
      </c>
      <c r="AR9" s="264">
        <v>71.8</v>
      </c>
    </row>
    <row r="10" spans="1:46" ht="13.5" customHeight="1" x14ac:dyDescent="0.2">
      <c r="A10" s="247"/>
      <c r="AK10" s="1129" t="s">
        <v>483</v>
      </c>
      <c r="AL10" s="1130"/>
      <c r="AM10" s="1130"/>
      <c r="AN10" s="1131"/>
      <c r="AO10" s="265">
        <v>10383</v>
      </c>
      <c r="AP10" s="265">
        <v>555</v>
      </c>
      <c r="AQ10" s="266">
        <v>9090</v>
      </c>
      <c r="AR10" s="267">
        <v>-93.9</v>
      </c>
    </row>
    <row r="11" spans="1:46" ht="13.5" customHeight="1" x14ac:dyDescent="0.2">
      <c r="A11" s="247"/>
      <c r="AK11" s="1129" t="s">
        <v>484</v>
      </c>
      <c r="AL11" s="1130"/>
      <c r="AM11" s="1130"/>
      <c r="AN11" s="1131"/>
      <c r="AO11" s="265">
        <v>8842</v>
      </c>
      <c r="AP11" s="265">
        <v>473</v>
      </c>
      <c r="AQ11" s="266">
        <v>842</v>
      </c>
      <c r="AR11" s="267">
        <v>-43.8</v>
      </c>
    </row>
    <row r="12" spans="1:46" ht="13.5" customHeight="1" x14ac:dyDescent="0.2">
      <c r="A12" s="247"/>
      <c r="AK12" s="1129" t="s">
        <v>485</v>
      </c>
      <c r="AL12" s="1130"/>
      <c r="AM12" s="1130"/>
      <c r="AN12" s="1131"/>
      <c r="AO12" s="265" t="s">
        <v>486</v>
      </c>
      <c r="AP12" s="265" t="s">
        <v>486</v>
      </c>
      <c r="AQ12" s="266">
        <v>5</v>
      </c>
      <c r="AR12" s="267" t="s">
        <v>486</v>
      </c>
    </row>
    <row r="13" spans="1:46" ht="13.5" customHeight="1" x14ac:dyDescent="0.2">
      <c r="A13" s="247"/>
      <c r="AK13" s="1129" t="s">
        <v>487</v>
      </c>
      <c r="AL13" s="1130"/>
      <c r="AM13" s="1130"/>
      <c r="AN13" s="1131"/>
      <c r="AO13" s="265">
        <v>134824</v>
      </c>
      <c r="AP13" s="265">
        <v>7211</v>
      </c>
      <c r="AQ13" s="266">
        <v>2396</v>
      </c>
      <c r="AR13" s="267">
        <v>201</v>
      </c>
    </row>
    <row r="14" spans="1:46" ht="13.5" customHeight="1" x14ac:dyDescent="0.2">
      <c r="A14" s="247"/>
      <c r="AK14" s="1129" t="s">
        <v>488</v>
      </c>
      <c r="AL14" s="1130"/>
      <c r="AM14" s="1130"/>
      <c r="AN14" s="1131"/>
      <c r="AO14" s="265">
        <v>151441</v>
      </c>
      <c r="AP14" s="265">
        <v>8100</v>
      </c>
      <c r="AQ14" s="266">
        <v>1197</v>
      </c>
      <c r="AR14" s="267">
        <v>576.70000000000005</v>
      </c>
    </row>
    <row r="15" spans="1:46" ht="13.5" customHeight="1" x14ac:dyDescent="0.2">
      <c r="A15" s="247"/>
      <c r="AK15" s="1132" t="s">
        <v>489</v>
      </c>
      <c r="AL15" s="1133"/>
      <c r="AM15" s="1133"/>
      <c r="AN15" s="1134"/>
      <c r="AO15" s="265">
        <v>-134906</v>
      </c>
      <c r="AP15" s="265">
        <v>-7216</v>
      </c>
      <c r="AQ15" s="266">
        <v>-4989</v>
      </c>
      <c r="AR15" s="267">
        <v>44.6</v>
      </c>
    </row>
    <row r="16" spans="1:46" ht="13" x14ac:dyDescent="0.2">
      <c r="A16" s="247"/>
      <c r="AK16" s="1132" t="s">
        <v>177</v>
      </c>
      <c r="AL16" s="1133"/>
      <c r="AM16" s="1133"/>
      <c r="AN16" s="1134"/>
      <c r="AO16" s="265">
        <v>2866728</v>
      </c>
      <c r="AP16" s="265">
        <v>153334</v>
      </c>
      <c r="AQ16" s="266">
        <v>92501</v>
      </c>
      <c r="AR16" s="267">
        <v>65.8</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35" t="s">
        <v>494</v>
      </c>
      <c r="AL21" s="1136"/>
      <c r="AM21" s="1136"/>
      <c r="AN21" s="1137"/>
      <c r="AO21" s="277">
        <v>14.44</v>
      </c>
      <c r="AP21" s="278">
        <v>7.91</v>
      </c>
      <c r="AQ21" s="279">
        <v>6.53</v>
      </c>
      <c r="AS21" s="280"/>
      <c r="AT21" s="276"/>
    </row>
    <row r="22" spans="1:46" s="248" customFormat="1" ht="13" x14ac:dyDescent="0.2">
      <c r="A22" s="276"/>
      <c r="AK22" s="1135" t="s">
        <v>495</v>
      </c>
      <c r="AL22" s="1136"/>
      <c r="AM22" s="1136"/>
      <c r="AN22" s="1137"/>
      <c r="AO22" s="281">
        <v>94.8</v>
      </c>
      <c r="AP22" s="282">
        <v>97.2</v>
      </c>
      <c r="AQ22" s="283">
        <v>-2.4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1273902</v>
      </c>
      <c r="AP32" s="291">
        <v>68138</v>
      </c>
      <c r="AQ32" s="292">
        <v>33492</v>
      </c>
      <c r="AR32" s="293">
        <v>103.4</v>
      </c>
    </row>
    <row r="33" spans="1:46" ht="13.5" customHeight="1" x14ac:dyDescent="0.2">
      <c r="A33" s="247"/>
      <c r="AK33" s="1143" t="s">
        <v>500</v>
      </c>
      <c r="AL33" s="1144"/>
      <c r="AM33" s="1144"/>
      <c r="AN33" s="1145"/>
      <c r="AO33" s="291" t="s">
        <v>486</v>
      </c>
      <c r="AP33" s="291" t="s">
        <v>486</v>
      </c>
      <c r="AQ33" s="292" t="s">
        <v>486</v>
      </c>
      <c r="AR33" s="293" t="s">
        <v>486</v>
      </c>
    </row>
    <row r="34" spans="1:46" ht="27" customHeight="1" x14ac:dyDescent="0.2">
      <c r="A34" s="247"/>
      <c r="AK34" s="1143" t="s">
        <v>501</v>
      </c>
      <c r="AL34" s="1144"/>
      <c r="AM34" s="1144"/>
      <c r="AN34" s="1145"/>
      <c r="AO34" s="291" t="s">
        <v>486</v>
      </c>
      <c r="AP34" s="291" t="s">
        <v>486</v>
      </c>
      <c r="AQ34" s="292" t="s">
        <v>486</v>
      </c>
      <c r="AR34" s="293" t="s">
        <v>486</v>
      </c>
    </row>
    <row r="35" spans="1:46" ht="27" customHeight="1" x14ac:dyDescent="0.2">
      <c r="A35" s="247"/>
      <c r="AK35" s="1143" t="s">
        <v>502</v>
      </c>
      <c r="AL35" s="1144"/>
      <c r="AM35" s="1144"/>
      <c r="AN35" s="1145"/>
      <c r="AO35" s="291">
        <v>51374</v>
      </c>
      <c r="AP35" s="291">
        <v>2748</v>
      </c>
      <c r="AQ35" s="292">
        <v>10423</v>
      </c>
      <c r="AR35" s="293">
        <v>-73.599999999999994</v>
      </c>
    </row>
    <row r="36" spans="1:46" ht="27" customHeight="1" x14ac:dyDescent="0.2">
      <c r="A36" s="247"/>
      <c r="AK36" s="1143" t="s">
        <v>503</v>
      </c>
      <c r="AL36" s="1144"/>
      <c r="AM36" s="1144"/>
      <c r="AN36" s="1145"/>
      <c r="AO36" s="291" t="s">
        <v>486</v>
      </c>
      <c r="AP36" s="291" t="s">
        <v>486</v>
      </c>
      <c r="AQ36" s="292">
        <v>3289</v>
      </c>
      <c r="AR36" s="293" t="s">
        <v>486</v>
      </c>
    </row>
    <row r="37" spans="1:46" ht="13.5" customHeight="1" x14ac:dyDescent="0.2">
      <c r="A37" s="247"/>
      <c r="AK37" s="1143" t="s">
        <v>504</v>
      </c>
      <c r="AL37" s="1144"/>
      <c r="AM37" s="1144"/>
      <c r="AN37" s="1145"/>
      <c r="AO37" s="291" t="s">
        <v>486</v>
      </c>
      <c r="AP37" s="291" t="s">
        <v>486</v>
      </c>
      <c r="AQ37" s="292">
        <v>152</v>
      </c>
      <c r="AR37" s="293" t="s">
        <v>486</v>
      </c>
    </row>
    <row r="38" spans="1:46" ht="27" customHeight="1" x14ac:dyDescent="0.2">
      <c r="A38" s="247"/>
      <c r="AK38" s="1146" t="s">
        <v>505</v>
      </c>
      <c r="AL38" s="1147"/>
      <c r="AM38" s="1147"/>
      <c r="AN38" s="1148"/>
      <c r="AO38" s="294">
        <v>470</v>
      </c>
      <c r="AP38" s="294">
        <v>25</v>
      </c>
      <c r="AQ38" s="295">
        <v>2</v>
      </c>
      <c r="AR38" s="283">
        <v>1150</v>
      </c>
      <c r="AS38" s="290"/>
    </row>
    <row r="39" spans="1:46" ht="13" x14ac:dyDescent="0.2">
      <c r="A39" s="247"/>
      <c r="AK39" s="1146" t="s">
        <v>506</v>
      </c>
      <c r="AL39" s="1147"/>
      <c r="AM39" s="1147"/>
      <c r="AN39" s="1148"/>
      <c r="AO39" s="291">
        <v>-50963</v>
      </c>
      <c r="AP39" s="291">
        <v>-2726</v>
      </c>
      <c r="AQ39" s="292">
        <v>-2605</v>
      </c>
      <c r="AR39" s="293">
        <v>4.5999999999999996</v>
      </c>
      <c r="AS39" s="290"/>
    </row>
    <row r="40" spans="1:46" ht="27" customHeight="1" x14ac:dyDescent="0.2">
      <c r="A40" s="247"/>
      <c r="AK40" s="1143" t="s">
        <v>507</v>
      </c>
      <c r="AL40" s="1144"/>
      <c r="AM40" s="1144"/>
      <c r="AN40" s="1145"/>
      <c r="AO40" s="291">
        <v>-974773</v>
      </c>
      <c r="AP40" s="291">
        <v>-52138</v>
      </c>
      <c r="AQ40" s="292">
        <v>-28956</v>
      </c>
      <c r="AR40" s="293">
        <v>80.099999999999994</v>
      </c>
      <c r="AS40" s="290"/>
    </row>
    <row r="41" spans="1:46" ht="13" x14ac:dyDescent="0.2">
      <c r="A41" s="247"/>
      <c r="AK41" s="1149" t="s">
        <v>287</v>
      </c>
      <c r="AL41" s="1150"/>
      <c r="AM41" s="1150"/>
      <c r="AN41" s="1151"/>
      <c r="AO41" s="291">
        <v>300010</v>
      </c>
      <c r="AP41" s="291">
        <v>16047</v>
      </c>
      <c r="AQ41" s="292">
        <v>15797</v>
      </c>
      <c r="AR41" s="293">
        <v>1.6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 x14ac:dyDescent="0.2">
      <c r="A50" s="247"/>
      <c r="AK50" s="305"/>
      <c r="AL50" s="306"/>
      <c r="AM50" s="1139"/>
      <c r="AN50" s="307" t="s">
        <v>511</v>
      </c>
      <c r="AO50" s="308" t="s">
        <v>512</v>
      </c>
      <c r="AP50" s="309" t="s">
        <v>513</v>
      </c>
      <c r="AQ50" s="310" t="s">
        <v>514</v>
      </c>
      <c r="AR50" s="311" t="s">
        <v>515</v>
      </c>
    </row>
    <row r="51" spans="1:44" ht="13" x14ac:dyDescent="0.2">
      <c r="A51" s="247"/>
      <c r="AK51" s="303" t="s">
        <v>516</v>
      </c>
      <c r="AL51" s="304"/>
      <c r="AM51" s="312">
        <v>2028931</v>
      </c>
      <c r="AN51" s="313">
        <v>98621</v>
      </c>
      <c r="AO51" s="314">
        <v>15.7</v>
      </c>
      <c r="AP51" s="315">
        <v>53895</v>
      </c>
      <c r="AQ51" s="316">
        <v>-8.8000000000000007</v>
      </c>
      <c r="AR51" s="317">
        <v>24.5</v>
      </c>
    </row>
    <row r="52" spans="1:44" ht="13" x14ac:dyDescent="0.2">
      <c r="A52" s="247"/>
      <c r="AK52" s="318"/>
      <c r="AL52" s="319" t="s">
        <v>517</v>
      </c>
      <c r="AM52" s="320">
        <v>1155505</v>
      </c>
      <c r="AN52" s="321">
        <v>56166</v>
      </c>
      <c r="AO52" s="322">
        <v>7</v>
      </c>
      <c r="AP52" s="323">
        <v>31224</v>
      </c>
      <c r="AQ52" s="324">
        <v>4.4000000000000004</v>
      </c>
      <c r="AR52" s="325">
        <v>2.6</v>
      </c>
    </row>
    <row r="53" spans="1:44" ht="13" x14ac:dyDescent="0.2">
      <c r="A53" s="247"/>
      <c r="AK53" s="303" t="s">
        <v>518</v>
      </c>
      <c r="AL53" s="304"/>
      <c r="AM53" s="312">
        <v>2829623</v>
      </c>
      <c r="AN53" s="313">
        <v>141128</v>
      </c>
      <c r="AO53" s="314">
        <v>43.1</v>
      </c>
      <c r="AP53" s="315">
        <v>56181</v>
      </c>
      <c r="AQ53" s="316">
        <v>4.2</v>
      </c>
      <c r="AR53" s="317">
        <v>38.9</v>
      </c>
    </row>
    <row r="54" spans="1:44" ht="13" x14ac:dyDescent="0.2">
      <c r="A54" s="247"/>
      <c r="AK54" s="318"/>
      <c r="AL54" s="319" t="s">
        <v>517</v>
      </c>
      <c r="AM54" s="320">
        <v>1471102</v>
      </c>
      <c r="AN54" s="321">
        <v>73372</v>
      </c>
      <c r="AO54" s="322">
        <v>30.6</v>
      </c>
      <c r="AP54" s="323">
        <v>32039</v>
      </c>
      <c r="AQ54" s="324">
        <v>2.6</v>
      </c>
      <c r="AR54" s="325">
        <v>28</v>
      </c>
    </row>
    <row r="55" spans="1:44" ht="13" x14ac:dyDescent="0.2">
      <c r="A55" s="247"/>
      <c r="AK55" s="303" t="s">
        <v>519</v>
      </c>
      <c r="AL55" s="304"/>
      <c r="AM55" s="312">
        <v>1585877</v>
      </c>
      <c r="AN55" s="313">
        <v>81185</v>
      </c>
      <c r="AO55" s="314">
        <v>-42.5</v>
      </c>
      <c r="AP55" s="315">
        <v>47730</v>
      </c>
      <c r="AQ55" s="316">
        <v>-15</v>
      </c>
      <c r="AR55" s="317">
        <v>-27.5</v>
      </c>
    </row>
    <row r="56" spans="1:44" ht="13" x14ac:dyDescent="0.2">
      <c r="A56" s="247"/>
      <c r="AK56" s="318"/>
      <c r="AL56" s="319" t="s">
        <v>517</v>
      </c>
      <c r="AM56" s="320">
        <v>711950</v>
      </c>
      <c r="AN56" s="321">
        <v>36447</v>
      </c>
      <c r="AO56" s="322">
        <v>-50.3</v>
      </c>
      <c r="AP56" s="323">
        <v>26378</v>
      </c>
      <c r="AQ56" s="324">
        <v>-17.7</v>
      </c>
      <c r="AR56" s="325">
        <v>-32.6</v>
      </c>
    </row>
    <row r="57" spans="1:44" ht="13" x14ac:dyDescent="0.2">
      <c r="A57" s="247"/>
      <c r="AK57" s="303" t="s">
        <v>520</v>
      </c>
      <c r="AL57" s="304"/>
      <c r="AM57" s="312">
        <v>2723110</v>
      </c>
      <c r="AN57" s="313">
        <v>142147</v>
      </c>
      <c r="AO57" s="314">
        <v>75.099999999999994</v>
      </c>
      <c r="AP57" s="315">
        <v>61921</v>
      </c>
      <c r="AQ57" s="316">
        <v>29.7</v>
      </c>
      <c r="AR57" s="317">
        <v>45.4</v>
      </c>
    </row>
    <row r="58" spans="1:44" ht="13" x14ac:dyDescent="0.2">
      <c r="A58" s="247"/>
      <c r="AK58" s="318"/>
      <c r="AL58" s="319" t="s">
        <v>517</v>
      </c>
      <c r="AM58" s="320">
        <v>1391680</v>
      </c>
      <c r="AN58" s="321">
        <v>72646</v>
      </c>
      <c r="AO58" s="322">
        <v>99.3</v>
      </c>
      <c r="AP58" s="323">
        <v>34719</v>
      </c>
      <c r="AQ58" s="324">
        <v>31.6</v>
      </c>
      <c r="AR58" s="325">
        <v>67.7</v>
      </c>
    </row>
    <row r="59" spans="1:44" ht="13" x14ac:dyDescent="0.2">
      <c r="A59" s="247"/>
      <c r="AK59" s="303" t="s">
        <v>521</v>
      </c>
      <c r="AL59" s="304"/>
      <c r="AM59" s="312">
        <v>2713192</v>
      </c>
      <c r="AN59" s="313">
        <v>145122</v>
      </c>
      <c r="AO59" s="314">
        <v>2.1</v>
      </c>
      <c r="AP59" s="315">
        <v>62764</v>
      </c>
      <c r="AQ59" s="316">
        <v>1.4</v>
      </c>
      <c r="AR59" s="317">
        <v>0.7</v>
      </c>
    </row>
    <row r="60" spans="1:44" ht="13" x14ac:dyDescent="0.2">
      <c r="A60" s="247"/>
      <c r="AK60" s="318"/>
      <c r="AL60" s="319" t="s">
        <v>517</v>
      </c>
      <c r="AM60" s="320">
        <v>1616390</v>
      </c>
      <c r="AN60" s="321">
        <v>86456</v>
      </c>
      <c r="AO60" s="322">
        <v>19</v>
      </c>
      <c r="AP60" s="323">
        <v>36476</v>
      </c>
      <c r="AQ60" s="324">
        <v>5.0999999999999996</v>
      </c>
      <c r="AR60" s="325">
        <v>13.9</v>
      </c>
    </row>
    <row r="61" spans="1:44" ht="13" x14ac:dyDescent="0.2">
      <c r="A61" s="247"/>
      <c r="AK61" s="303" t="s">
        <v>522</v>
      </c>
      <c r="AL61" s="326"/>
      <c r="AM61" s="312">
        <v>2376147</v>
      </c>
      <c r="AN61" s="313">
        <v>121641</v>
      </c>
      <c r="AO61" s="314">
        <v>18.7</v>
      </c>
      <c r="AP61" s="315">
        <v>56498</v>
      </c>
      <c r="AQ61" s="327">
        <v>2.2999999999999998</v>
      </c>
      <c r="AR61" s="317">
        <v>16.399999999999999</v>
      </c>
    </row>
    <row r="62" spans="1:44" ht="13" x14ac:dyDescent="0.2">
      <c r="A62" s="247"/>
      <c r="AK62" s="318"/>
      <c r="AL62" s="319" t="s">
        <v>517</v>
      </c>
      <c r="AM62" s="320">
        <v>1269325</v>
      </c>
      <c r="AN62" s="321">
        <v>65017</v>
      </c>
      <c r="AO62" s="322">
        <v>21.1</v>
      </c>
      <c r="AP62" s="323">
        <v>32167</v>
      </c>
      <c r="AQ62" s="324">
        <v>5.2</v>
      </c>
      <c r="AR62" s="325">
        <v>15.9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P6/ssiEO1c2lu4OlRS9tlyhNAWQxkTCV1FNlkMik/rskXQ5EouHVgnJRlmSmHeiRMCWIgEden0H3sy6YbPcyuQ==" saltValue="tTQimPLVbr7iYbKEvJzug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jWr6yEVZOzis/miUyhDNTJhrpk8SWF5hc/TxaT3iEhjW9CFBP/jIvEqDxGmWWUAGG9ok0A8y85cuSivusbgQ6Q==" saltValue="qEaurg1V8G2PoRkQr6fkO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3nsLBeFpHKBWL3q6Sc83ONQkbp+Aw/Ec0rQ4vMPaiOKqjXSxqkrBI/q79KFDYVPHUNTe/NRRud9Rrog3fYEGxg==" saltValue="nExoggeE+xSM1BxRz6dEO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52.81</v>
      </c>
      <c r="G47" s="12">
        <v>51.82</v>
      </c>
      <c r="H47" s="12">
        <v>53.54</v>
      </c>
      <c r="I47" s="12">
        <v>49.44</v>
      </c>
      <c r="J47" s="13">
        <v>46.3</v>
      </c>
    </row>
    <row r="48" spans="2:10" ht="57.75" customHeight="1" x14ac:dyDescent="0.2">
      <c r="B48" s="14"/>
      <c r="C48" s="1154" t="s">
        <v>4</v>
      </c>
      <c r="D48" s="1154"/>
      <c r="E48" s="1155"/>
      <c r="F48" s="15">
        <v>10.77</v>
      </c>
      <c r="G48" s="16">
        <v>13.9</v>
      </c>
      <c r="H48" s="16">
        <v>13.02</v>
      </c>
      <c r="I48" s="16">
        <v>15.48</v>
      </c>
      <c r="J48" s="17">
        <v>13.62</v>
      </c>
    </row>
    <row r="49" spans="2:10" ht="57.75" customHeight="1" thickBot="1" x14ac:dyDescent="0.25">
      <c r="B49" s="18"/>
      <c r="C49" s="1156" t="s">
        <v>5</v>
      </c>
      <c r="D49" s="1156"/>
      <c r="E49" s="1157"/>
      <c r="F49" s="19" t="s">
        <v>529</v>
      </c>
      <c r="G49" s="20" t="s">
        <v>530</v>
      </c>
      <c r="H49" s="20" t="s">
        <v>531</v>
      </c>
      <c r="I49" s="20" t="s">
        <v>532</v>
      </c>
      <c r="J49" s="21" t="s">
        <v>533</v>
      </c>
    </row>
    <row r="50" spans="2:10" ht="13" x14ac:dyDescent="0.2"/>
  </sheetData>
  <sheetProtection algorithmName="SHA-512" hashValue="fmshq7sYFeY/7nilrhn3594EZDeE00mCe6GWLQ+tZfQp9uyPc9gyNpnZLVGNldQ68UcO+p0qpR7KZWtHNJbKcg==" saltValue="U4sZpTDXXBooNnlLvpuKq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534</v>
      </c>
      <c r="D34" s="1162"/>
      <c r="E34" s="1163"/>
      <c r="F34" s="32">
        <v>10.77</v>
      </c>
      <c r="G34" s="33">
        <v>13.89</v>
      </c>
      <c r="H34" s="33">
        <v>13.02</v>
      </c>
      <c r="I34" s="33">
        <v>15.48</v>
      </c>
      <c r="J34" s="34">
        <v>13.62</v>
      </c>
      <c r="K34" s="22"/>
      <c r="L34" s="22"/>
      <c r="M34" s="22"/>
      <c r="N34" s="22"/>
      <c r="O34" s="22"/>
      <c r="P34" s="22"/>
    </row>
    <row r="35" spans="1:16" ht="39" customHeight="1" x14ac:dyDescent="0.2">
      <c r="A35" s="22"/>
      <c r="B35" s="35"/>
      <c r="C35" s="1158" t="s">
        <v>535</v>
      </c>
      <c r="D35" s="1158"/>
      <c r="E35" s="1159"/>
      <c r="F35" s="36">
        <v>6.1</v>
      </c>
      <c r="G35" s="37">
        <v>5.75</v>
      </c>
      <c r="H35" s="37">
        <v>5.81</v>
      </c>
      <c r="I35" s="37">
        <v>5.51</v>
      </c>
      <c r="J35" s="38">
        <v>5.18</v>
      </c>
      <c r="K35" s="22"/>
      <c r="L35" s="22"/>
      <c r="M35" s="22"/>
      <c r="N35" s="22"/>
      <c r="O35" s="22"/>
      <c r="P35" s="22"/>
    </row>
    <row r="36" spans="1:16" ht="39" customHeight="1" x14ac:dyDescent="0.2">
      <c r="A36" s="22"/>
      <c r="B36" s="35"/>
      <c r="C36" s="1158" t="s">
        <v>536</v>
      </c>
      <c r="D36" s="1158"/>
      <c r="E36" s="1159"/>
      <c r="F36" s="36">
        <v>1.84</v>
      </c>
      <c r="G36" s="37">
        <v>2.15</v>
      </c>
      <c r="H36" s="37">
        <v>2.2400000000000002</v>
      </c>
      <c r="I36" s="37">
        <v>1.86</v>
      </c>
      <c r="J36" s="38">
        <v>1.57</v>
      </c>
      <c r="K36" s="22"/>
      <c r="L36" s="22"/>
      <c r="M36" s="22"/>
      <c r="N36" s="22"/>
      <c r="O36" s="22"/>
      <c r="P36" s="22"/>
    </row>
    <row r="37" spans="1:16" ht="39" customHeight="1" x14ac:dyDescent="0.2">
      <c r="A37" s="22"/>
      <c r="B37" s="35"/>
      <c r="C37" s="1158" t="s">
        <v>537</v>
      </c>
      <c r="D37" s="1158"/>
      <c r="E37" s="1159"/>
      <c r="F37" s="36">
        <v>3.13</v>
      </c>
      <c r="G37" s="37">
        <v>3.21</v>
      </c>
      <c r="H37" s="37">
        <v>3.05</v>
      </c>
      <c r="I37" s="37">
        <v>2.64</v>
      </c>
      <c r="J37" s="38">
        <v>1.39</v>
      </c>
      <c r="K37" s="22"/>
      <c r="L37" s="22"/>
      <c r="M37" s="22"/>
      <c r="N37" s="22"/>
      <c r="O37" s="22"/>
      <c r="P37" s="22"/>
    </row>
    <row r="38" spans="1:16" ht="39" customHeight="1" x14ac:dyDescent="0.2">
      <c r="A38" s="22"/>
      <c r="B38" s="35"/>
      <c r="C38" s="1158" t="s">
        <v>538</v>
      </c>
      <c r="D38" s="1158"/>
      <c r="E38" s="1159"/>
      <c r="F38" s="36" t="s">
        <v>486</v>
      </c>
      <c r="G38" s="37" t="s">
        <v>486</v>
      </c>
      <c r="H38" s="37" t="s">
        <v>486</v>
      </c>
      <c r="I38" s="37" t="s">
        <v>486</v>
      </c>
      <c r="J38" s="38">
        <v>0.89</v>
      </c>
      <c r="K38" s="22"/>
      <c r="L38" s="22"/>
      <c r="M38" s="22"/>
      <c r="N38" s="22"/>
      <c r="O38" s="22"/>
      <c r="P38" s="22"/>
    </row>
    <row r="39" spans="1:16" ht="39" customHeight="1" x14ac:dyDescent="0.2">
      <c r="A39" s="22"/>
      <c r="B39" s="35"/>
      <c r="C39" s="1158" t="s">
        <v>539</v>
      </c>
      <c r="D39" s="1158"/>
      <c r="E39" s="1159"/>
      <c r="F39" s="36">
        <v>0.03</v>
      </c>
      <c r="G39" s="37">
        <v>0.02</v>
      </c>
      <c r="H39" s="37">
        <v>0.01</v>
      </c>
      <c r="I39" s="37">
        <v>0</v>
      </c>
      <c r="J39" s="38">
        <v>0.02</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541</v>
      </c>
      <c r="D43" s="1160"/>
      <c r="E43" s="1161"/>
      <c r="F43" s="41">
        <v>0.06</v>
      </c>
      <c r="G43" s="42">
        <v>7.0000000000000007E-2</v>
      </c>
      <c r="H43" s="42">
        <v>0.06</v>
      </c>
      <c r="I43" s="42">
        <v>0.53</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wvs7121rzlBBLbjIzjQ/dNmmqQtnJ6mCJ85DEsI++JuBQQqp8SU/lZxq0eAnEGoRxAM5lSyBQ55vbO2NxCnFw==" saltValue="suiHjgtCQw70SOqgd85A8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1400</v>
      </c>
      <c r="L45" s="58">
        <v>1412</v>
      </c>
      <c r="M45" s="58">
        <v>1423</v>
      </c>
      <c r="N45" s="58">
        <v>1320</v>
      </c>
      <c r="O45" s="59">
        <v>1274</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60</v>
      </c>
      <c r="L48" s="62">
        <v>60</v>
      </c>
      <c r="M48" s="62">
        <v>61</v>
      </c>
      <c r="N48" s="62">
        <v>57</v>
      </c>
      <c r="O48" s="63">
        <v>51</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486</v>
      </c>
      <c r="L49" s="62" t="s">
        <v>486</v>
      </c>
      <c r="M49" s="62" t="s">
        <v>486</v>
      </c>
      <c r="N49" s="62" t="s">
        <v>486</v>
      </c>
      <c r="O49" s="63" t="s">
        <v>486</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v>0</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1177</v>
      </c>
      <c r="L52" s="62">
        <v>1107</v>
      </c>
      <c r="M52" s="62">
        <v>1131</v>
      </c>
      <c r="N52" s="62">
        <v>1056</v>
      </c>
      <c r="O52" s="63">
        <v>1026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283</v>
      </c>
      <c r="L53" s="67">
        <v>365</v>
      </c>
      <c r="M53" s="67">
        <v>353</v>
      </c>
      <c r="N53" s="67">
        <v>321</v>
      </c>
      <c r="O53" s="68">
        <v>299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6FPH1vkABWCh1dGuFrFU31NoMxD9L6U0zBL9RUY3xQMKJSbaReusekoDrQq7nsUlWHrPg2hrYMKb4CwhBh24g==" saltValue="0zvRRhBkR3AvataemmNVq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12557</v>
      </c>
      <c r="J41" s="331">
        <v>12877</v>
      </c>
      <c r="K41" s="331">
        <v>12555</v>
      </c>
      <c r="L41" s="331">
        <v>12463</v>
      </c>
      <c r="M41" s="332">
        <v>12486</v>
      </c>
    </row>
    <row r="42" spans="2:13" ht="27.75" customHeight="1" x14ac:dyDescent="0.2">
      <c r="B42" s="1197"/>
      <c r="C42" s="1198"/>
      <c r="D42" s="104"/>
      <c r="E42" s="1203" t="s">
        <v>32</v>
      </c>
      <c r="F42" s="1203"/>
      <c r="G42" s="1203"/>
      <c r="H42" s="1204"/>
      <c r="I42" s="333" t="s">
        <v>486</v>
      </c>
      <c r="J42" s="334" t="s">
        <v>486</v>
      </c>
      <c r="K42" s="334" t="s">
        <v>486</v>
      </c>
      <c r="L42" s="334" t="s">
        <v>486</v>
      </c>
      <c r="M42" s="335" t="s">
        <v>486</v>
      </c>
    </row>
    <row r="43" spans="2:13" ht="27.75" customHeight="1" x14ac:dyDescent="0.2">
      <c r="B43" s="1197"/>
      <c r="C43" s="1198"/>
      <c r="D43" s="104"/>
      <c r="E43" s="1203" t="s">
        <v>33</v>
      </c>
      <c r="F43" s="1203"/>
      <c r="G43" s="1203"/>
      <c r="H43" s="1204"/>
      <c r="I43" s="333">
        <v>399</v>
      </c>
      <c r="J43" s="334">
        <v>426</v>
      </c>
      <c r="K43" s="334">
        <v>393</v>
      </c>
      <c r="L43" s="334">
        <v>373</v>
      </c>
      <c r="M43" s="335">
        <v>358</v>
      </c>
    </row>
    <row r="44" spans="2:13" ht="27.75" customHeight="1" x14ac:dyDescent="0.2">
      <c r="B44" s="1197"/>
      <c r="C44" s="1198"/>
      <c r="D44" s="104"/>
      <c r="E44" s="1203" t="s">
        <v>34</v>
      </c>
      <c r="F44" s="1203"/>
      <c r="G44" s="1203"/>
      <c r="H44" s="1204"/>
      <c r="I44" s="333" t="s">
        <v>486</v>
      </c>
      <c r="J44" s="334" t="s">
        <v>486</v>
      </c>
      <c r="K44" s="334" t="s">
        <v>486</v>
      </c>
      <c r="L44" s="334" t="s">
        <v>486</v>
      </c>
      <c r="M44" s="335" t="s">
        <v>486</v>
      </c>
    </row>
    <row r="45" spans="2:13" ht="27.75" customHeight="1" x14ac:dyDescent="0.2">
      <c r="B45" s="1197"/>
      <c r="C45" s="1198"/>
      <c r="D45" s="104"/>
      <c r="E45" s="1203" t="s">
        <v>35</v>
      </c>
      <c r="F45" s="1203"/>
      <c r="G45" s="1203"/>
      <c r="H45" s="1204"/>
      <c r="I45" s="333">
        <v>2571</v>
      </c>
      <c r="J45" s="334">
        <v>2489</v>
      </c>
      <c r="K45" s="334">
        <v>2018</v>
      </c>
      <c r="L45" s="334">
        <v>2032</v>
      </c>
      <c r="M45" s="335">
        <v>2069</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8487</v>
      </c>
      <c r="J50" s="334">
        <v>9224</v>
      </c>
      <c r="K50" s="334">
        <v>9695</v>
      </c>
      <c r="L50" s="334">
        <v>10119</v>
      </c>
      <c r="M50" s="335">
        <v>9893</v>
      </c>
    </row>
    <row r="51" spans="2:13" ht="27.75" customHeight="1" x14ac:dyDescent="0.2">
      <c r="B51" s="1197"/>
      <c r="C51" s="1198"/>
      <c r="D51" s="104"/>
      <c r="E51" s="1203" t="s">
        <v>42</v>
      </c>
      <c r="F51" s="1203"/>
      <c r="G51" s="1203"/>
      <c r="H51" s="1204"/>
      <c r="I51" s="333">
        <v>475</v>
      </c>
      <c r="J51" s="334">
        <v>478</v>
      </c>
      <c r="K51" s="334">
        <v>435</v>
      </c>
      <c r="L51" s="334">
        <v>368</v>
      </c>
      <c r="M51" s="335">
        <v>318</v>
      </c>
    </row>
    <row r="52" spans="2:13" ht="27.75" customHeight="1" x14ac:dyDescent="0.2">
      <c r="B52" s="1199"/>
      <c r="C52" s="1200"/>
      <c r="D52" s="104"/>
      <c r="E52" s="1203" t="s">
        <v>43</v>
      </c>
      <c r="F52" s="1203"/>
      <c r="G52" s="1203"/>
      <c r="H52" s="1204"/>
      <c r="I52" s="333">
        <v>10381</v>
      </c>
      <c r="J52" s="334">
        <v>10772</v>
      </c>
      <c r="K52" s="334">
        <v>10248</v>
      </c>
      <c r="L52" s="334">
        <v>10493</v>
      </c>
      <c r="M52" s="335">
        <v>10262</v>
      </c>
    </row>
    <row r="53" spans="2:13" ht="27.75" customHeight="1" thickBot="1" x14ac:dyDescent="0.25">
      <c r="B53" s="1210" t="s">
        <v>19</v>
      </c>
      <c r="C53" s="1211"/>
      <c r="D53" s="108"/>
      <c r="E53" s="1212" t="s">
        <v>44</v>
      </c>
      <c r="F53" s="1212"/>
      <c r="G53" s="1212"/>
      <c r="H53" s="1213"/>
      <c r="I53" s="336">
        <v>-3816</v>
      </c>
      <c r="J53" s="337">
        <v>-4682</v>
      </c>
      <c r="K53" s="337">
        <v>-5414</v>
      </c>
      <c r="L53" s="337">
        <v>-6111</v>
      </c>
      <c r="M53" s="338">
        <v>-5561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e4BA4gK7rRzZIWL7RN9RwqW9eLS3ICwYosijMVnPL338UP5gZuR8MrP3oNzDM+Z+zufpUiYFwtn2zlyuRNofaA==" saltValue="1udTZXWiWS/Gpi6+dsxj1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4291</v>
      </c>
      <c r="G55" s="339">
        <v>3928</v>
      </c>
      <c r="H55" s="340">
        <v>3756</v>
      </c>
    </row>
    <row r="56" spans="2:8" ht="52.5" customHeight="1" x14ac:dyDescent="0.2">
      <c r="B56" s="120"/>
      <c r="C56" s="1224" t="s">
        <v>47</v>
      </c>
      <c r="D56" s="1224"/>
      <c r="E56" s="1225"/>
      <c r="F56" s="341">
        <v>203</v>
      </c>
      <c r="G56" s="341">
        <v>203</v>
      </c>
      <c r="H56" s="342">
        <v>228</v>
      </c>
    </row>
    <row r="57" spans="2:8" ht="53.25" customHeight="1" x14ac:dyDescent="0.2">
      <c r="B57" s="120"/>
      <c r="C57" s="1226" t="s">
        <v>48</v>
      </c>
      <c r="D57" s="1226"/>
      <c r="E57" s="1227"/>
      <c r="F57" s="343">
        <v>5481</v>
      </c>
      <c r="G57" s="343">
        <v>5831</v>
      </c>
      <c r="H57" s="344">
        <v>5724</v>
      </c>
    </row>
    <row r="58" spans="2:8" ht="45.75" customHeight="1" x14ac:dyDescent="0.2">
      <c r="B58" s="121"/>
      <c r="C58" s="1214" t="s">
        <v>553</v>
      </c>
      <c r="D58" s="1215"/>
      <c r="E58" s="1216"/>
      <c r="F58" s="345">
        <v>1796</v>
      </c>
      <c r="G58" s="345">
        <v>2297</v>
      </c>
      <c r="H58" s="346">
        <v>2488</v>
      </c>
    </row>
    <row r="59" spans="2:8" ht="45.75" customHeight="1" x14ac:dyDescent="0.2">
      <c r="B59" s="121"/>
      <c r="C59" s="1214" t="s">
        <v>554</v>
      </c>
      <c r="D59" s="1215"/>
      <c r="E59" s="1216"/>
      <c r="F59" s="345">
        <v>1628</v>
      </c>
      <c r="G59" s="345">
        <v>1546</v>
      </c>
      <c r="H59" s="346">
        <v>1429</v>
      </c>
    </row>
    <row r="60" spans="2:8" ht="45.75" customHeight="1" x14ac:dyDescent="0.2">
      <c r="B60" s="121"/>
      <c r="C60" s="1214" t="s">
        <v>555</v>
      </c>
      <c r="D60" s="1215"/>
      <c r="E60" s="1216"/>
      <c r="F60" s="345">
        <v>1139</v>
      </c>
      <c r="G60" s="345">
        <v>1069</v>
      </c>
      <c r="H60" s="346">
        <v>934</v>
      </c>
    </row>
    <row r="61" spans="2:8" ht="45.75" customHeight="1" x14ac:dyDescent="0.2">
      <c r="B61" s="121"/>
      <c r="C61" s="1214" t="s">
        <v>556</v>
      </c>
      <c r="D61" s="1215"/>
      <c r="E61" s="1216"/>
      <c r="F61" s="345">
        <v>214</v>
      </c>
      <c r="G61" s="345">
        <v>259</v>
      </c>
      <c r="H61" s="346">
        <v>254</v>
      </c>
    </row>
    <row r="62" spans="2:8" ht="45.75" customHeight="1" thickBot="1" x14ac:dyDescent="0.25">
      <c r="B62" s="122"/>
      <c r="C62" s="1217" t="s">
        <v>557</v>
      </c>
      <c r="D62" s="1218"/>
      <c r="E62" s="1219"/>
      <c r="F62" s="347">
        <v>240</v>
      </c>
      <c r="G62" s="347">
        <v>240</v>
      </c>
      <c r="H62" s="348">
        <v>240</v>
      </c>
    </row>
    <row r="63" spans="2:8" ht="52.5" customHeight="1" thickBot="1" x14ac:dyDescent="0.25">
      <c r="B63" s="123"/>
      <c r="C63" s="1220" t="s">
        <v>49</v>
      </c>
      <c r="D63" s="1220"/>
      <c r="E63" s="1221"/>
      <c r="F63" s="349">
        <v>9975</v>
      </c>
      <c r="G63" s="349">
        <v>9962</v>
      </c>
      <c r="H63" s="350">
        <v>9708</v>
      </c>
    </row>
    <row r="64" spans="2:8" ht="13" x14ac:dyDescent="0.2"/>
  </sheetData>
  <sheetProtection algorithmName="SHA-512" hashValue="SQbDMgy98eWAid0wJyDMJWAGkud9vOLOWzviMEfYpxVXAl2y0V7aIXTNlpgHL5O1lZytVe+iEqjQ7TrL14MoGg==" saltValue="0p6DNL4bN8wa/US2mgwn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26942-0C9B-4ABF-AA9A-9B82D54D4853}">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563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0" t="s">
        <v>567</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562</v>
      </c>
    </row>
    <row r="50" spans="1:109" ht="13" x14ac:dyDescent="0.2">
      <c r="B50" s="247"/>
      <c r="G50" s="1233"/>
      <c r="H50" s="1233"/>
      <c r="I50" s="1233"/>
      <c r="J50" s="1233"/>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2" t="s">
        <v>524</v>
      </c>
      <c r="BQ50" s="1232"/>
      <c r="BR50" s="1232"/>
      <c r="BS50" s="1232"/>
      <c r="BT50" s="1232"/>
      <c r="BU50" s="1232"/>
      <c r="BV50" s="1232"/>
      <c r="BW50" s="1232"/>
      <c r="BX50" s="1232" t="s">
        <v>525</v>
      </c>
      <c r="BY50" s="1232"/>
      <c r="BZ50" s="1232"/>
      <c r="CA50" s="1232"/>
      <c r="CB50" s="1232"/>
      <c r="CC50" s="1232"/>
      <c r="CD50" s="1232"/>
      <c r="CE50" s="1232"/>
      <c r="CF50" s="1232" t="s">
        <v>526</v>
      </c>
      <c r="CG50" s="1232"/>
      <c r="CH50" s="1232"/>
      <c r="CI50" s="1232"/>
      <c r="CJ50" s="1232"/>
      <c r="CK50" s="1232"/>
      <c r="CL50" s="1232"/>
      <c r="CM50" s="1232"/>
      <c r="CN50" s="1232" t="s">
        <v>527</v>
      </c>
      <c r="CO50" s="1232"/>
      <c r="CP50" s="1232"/>
      <c r="CQ50" s="1232"/>
      <c r="CR50" s="1232"/>
      <c r="CS50" s="1232"/>
      <c r="CT50" s="1232"/>
      <c r="CU50" s="1232"/>
      <c r="CV50" s="1232" t="s">
        <v>528</v>
      </c>
      <c r="CW50" s="1232"/>
      <c r="CX50" s="1232"/>
      <c r="CY50" s="1232"/>
      <c r="CZ50" s="1232"/>
      <c r="DA50" s="1232"/>
      <c r="DB50" s="1232"/>
      <c r="DC50" s="1232"/>
    </row>
    <row r="51" spans="1:109" ht="13.5" customHeight="1" x14ac:dyDescent="0.2">
      <c r="B51" s="247"/>
      <c r="G51" s="1239"/>
      <c r="H51" s="1239"/>
      <c r="I51" s="1249"/>
      <c r="J51" s="1249"/>
      <c r="K51" s="1235"/>
      <c r="L51" s="1235"/>
      <c r="M51" s="1235"/>
      <c r="N51" s="1235"/>
      <c r="AM51" s="352"/>
      <c r="AN51" s="1230" t="s">
        <v>561</v>
      </c>
      <c r="AO51" s="1230"/>
      <c r="AP51" s="1230"/>
      <c r="AQ51" s="1230"/>
      <c r="AR51" s="1230"/>
      <c r="AS51" s="1230"/>
      <c r="AT51" s="1230"/>
      <c r="AU51" s="1230"/>
      <c r="AV51" s="1230"/>
      <c r="AW51" s="1230"/>
      <c r="AX51" s="1230"/>
      <c r="AY51" s="1230"/>
      <c r="AZ51" s="1230"/>
      <c r="BA51" s="1230"/>
      <c r="BB51" s="1230" t="s">
        <v>559</v>
      </c>
      <c r="BC51" s="1230"/>
      <c r="BD51" s="1230"/>
      <c r="BE51" s="1230"/>
      <c r="BF51" s="1230"/>
      <c r="BG51" s="1230"/>
      <c r="BH51" s="1230"/>
      <c r="BI51" s="1230"/>
      <c r="BJ51" s="1230"/>
      <c r="BK51" s="1230"/>
      <c r="BL51" s="1230"/>
      <c r="BM51" s="1230"/>
      <c r="BN51" s="1230"/>
      <c r="BO51" s="1230"/>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9"/>
      <c r="H52" s="1239"/>
      <c r="I52" s="1249"/>
      <c r="J52" s="1249"/>
      <c r="K52" s="1235"/>
      <c r="L52" s="1235"/>
      <c r="M52" s="1235"/>
      <c r="N52" s="1235"/>
      <c r="AM52" s="352"/>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60"/>
      <c r="B53" s="247"/>
      <c r="G53" s="1239"/>
      <c r="H53" s="1239"/>
      <c r="I53" s="1233"/>
      <c r="J53" s="1233"/>
      <c r="K53" s="1235"/>
      <c r="L53" s="1235"/>
      <c r="M53" s="1235"/>
      <c r="N53" s="1235"/>
      <c r="AM53" s="352"/>
      <c r="AN53" s="1230"/>
      <c r="AO53" s="1230"/>
      <c r="AP53" s="1230"/>
      <c r="AQ53" s="1230"/>
      <c r="AR53" s="1230"/>
      <c r="AS53" s="1230"/>
      <c r="AT53" s="1230"/>
      <c r="AU53" s="1230"/>
      <c r="AV53" s="1230"/>
      <c r="AW53" s="1230"/>
      <c r="AX53" s="1230"/>
      <c r="AY53" s="1230"/>
      <c r="AZ53" s="1230"/>
      <c r="BA53" s="1230"/>
      <c r="BB53" s="1230" t="s">
        <v>565</v>
      </c>
      <c r="BC53" s="1230"/>
      <c r="BD53" s="1230"/>
      <c r="BE53" s="1230"/>
      <c r="BF53" s="1230"/>
      <c r="BG53" s="1230"/>
      <c r="BH53" s="1230"/>
      <c r="BI53" s="1230"/>
      <c r="BJ53" s="1230"/>
      <c r="BK53" s="1230"/>
      <c r="BL53" s="1230"/>
      <c r="BM53" s="1230"/>
      <c r="BN53" s="1230"/>
      <c r="BO53" s="1230"/>
      <c r="BP53" s="1228">
        <v>54.9</v>
      </c>
      <c r="BQ53" s="1228"/>
      <c r="BR53" s="1228"/>
      <c r="BS53" s="1228"/>
      <c r="BT53" s="1228"/>
      <c r="BU53" s="1228"/>
      <c r="BV53" s="1228"/>
      <c r="BW53" s="1228"/>
      <c r="BX53" s="1228">
        <v>56.4</v>
      </c>
      <c r="BY53" s="1228"/>
      <c r="BZ53" s="1228"/>
      <c r="CA53" s="1228"/>
      <c r="CB53" s="1228"/>
      <c r="CC53" s="1228"/>
      <c r="CD53" s="1228"/>
      <c r="CE53" s="1228"/>
      <c r="CF53" s="1228">
        <v>58.1</v>
      </c>
      <c r="CG53" s="1228"/>
      <c r="CH53" s="1228"/>
      <c r="CI53" s="1228"/>
      <c r="CJ53" s="1228"/>
      <c r="CK53" s="1228"/>
      <c r="CL53" s="1228"/>
      <c r="CM53" s="1228"/>
      <c r="CN53" s="1228">
        <v>59.6</v>
      </c>
      <c r="CO53" s="1228"/>
      <c r="CP53" s="1228"/>
      <c r="CQ53" s="1228"/>
      <c r="CR53" s="1228"/>
      <c r="CS53" s="1228"/>
      <c r="CT53" s="1228"/>
      <c r="CU53" s="1228"/>
      <c r="CV53" s="1228">
        <v>61</v>
      </c>
      <c r="CW53" s="1228"/>
      <c r="CX53" s="1228"/>
      <c r="CY53" s="1228"/>
      <c r="CZ53" s="1228"/>
      <c r="DA53" s="1228"/>
      <c r="DB53" s="1228"/>
      <c r="DC53" s="1228"/>
    </row>
    <row r="54" spans="1:109" ht="13" x14ac:dyDescent="0.2">
      <c r="A54" s="360"/>
      <c r="B54" s="247"/>
      <c r="G54" s="1239"/>
      <c r="H54" s="1239"/>
      <c r="I54" s="1233"/>
      <c r="J54" s="1233"/>
      <c r="K54" s="1235"/>
      <c r="L54" s="1235"/>
      <c r="M54" s="1235"/>
      <c r="N54" s="1235"/>
      <c r="AM54" s="352"/>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60"/>
      <c r="B55" s="247"/>
      <c r="G55" s="1233"/>
      <c r="H55" s="1233"/>
      <c r="I55" s="1233"/>
      <c r="J55" s="1233"/>
      <c r="K55" s="1235"/>
      <c r="L55" s="1235"/>
      <c r="M55" s="1235"/>
      <c r="N55" s="1235"/>
      <c r="AN55" s="1232" t="s">
        <v>560</v>
      </c>
      <c r="AO55" s="1232"/>
      <c r="AP55" s="1232"/>
      <c r="AQ55" s="1232"/>
      <c r="AR55" s="1232"/>
      <c r="AS55" s="1232"/>
      <c r="AT55" s="1232"/>
      <c r="AU55" s="1232"/>
      <c r="AV55" s="1232"/>
      <c r="AW55" s="1232"/>
      <c r="AX55" s="1232"/>
      <c r="AY55" s="1232"/>
      <c r="AZ55" s="1232"/>
      <c r="BA55" s="1232"/>
      <c r="BB55" s="1230" t="s">
        <v>559</v>
      </c>
      <c r="BC55" s="1230"/>
      <c r="BD55" s="1230"/>
      <c r="BE55" s="1230"/>
      <c r="BF55" s="1230"/>
      <c r="BG55" s="1230"/>
      <c r="BH55" s="1230"/>
      <c r="BI55" s="1230"/>
      <c r="BJ55" s="1230"/>
      <c r="BK55" s="1230"/>
      <c r="BL55" s="1230"/>
      <c r="BM55" s="1230"/>
      <c r="BN55" s="1230"/>
      <c r="BO55" s="1230"/>
      <c r="BP55" s="1228">
        <v>10.9</v>
      </c>
      <c r="BQ55" s="1228"/>
      <c r="BR55" s="1228"/>
      <c r="BS55" s="1228"/>
      <c r="BT55" s="1228"/>
      <c r="BU55" s="1228"/>
      <c r="BV55" s="1228"/>
      <c r="BW55" s="1228"/>
      <c r="BX55" s="1228">
        <v>6.5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60"/>
      <c r="B56" s="247"/>
      <c r="G56" s="1233"/>
      <c r="H56" s="1233"/>
      <c r="I56" s="1233"/>
      <c r="J56" s="1233"/>
      <c r="K56" s="1235"/>
      <c r="L56" s="1235"/>
      <c r="M56" s="1235"/>
      <c r="N56" s="1235"/>
      <c r="AN56" s="1232"/>
      <c r="AO56" s="1232"/>
      <c r="AP56" s="1232"/>
      <c r="AQ56" s="1232"/>
      <c r="AR56" s="1232"/>
      <c r="AS56" s="1232"/>
      <c r="AT56" s="1232"/>
      <c r="AU56" s="1232"/>
      <c r="AV56" s="1232"/>
      <c r="AW56" s="1232"/>
      <c r="AX56" s="1232"/>
      <c r="AY56" s="1232"/>
      <c r="AZ56" s="1232"/>
      <c r="BA56" s="1232"/>
      <c r="BB56" s="1230"/>
      <c r="BC56" s="1230"/>
      <c r="BD56" s="1230"/>
      <c r="BE56" s="1230"/>
      <c r="BF56" s="1230"/>
      <c r="BG56" s="1230"/>
      <c r="BH56" s="1230"/>
      <c r="BI56" s="1230"/>
      <c r="BJ56" s="1230"/>
      <c r="BK56" s="1230"/>
      <c r="BL56" s="1230"/>
      <c r="BM56" s="1230"/>
      <c r="BN56" s="1230"/>
      <c r="BO56" s="1230"/>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 x14ac:dyDescent="0.2">
      <c r="B57" s="365"/>
      <c r="G57" s="1233"/>
      <c r="H57" s="1233"/>
      <c r="I57" s="1234"/>
      <c r="J57" s="1234"/>
      <c r="K57" s="1235"/>
      <c r="L57" s="1235"/>
      <c r="M57" s="1235"/>
      <c r="N57" s="1235"/>
      <c r="AM57" s="243"/>
      <c r="AN57" s="1232"/>
      <c r="AO57" s="1232"/>
      <c r="AP57" s="1232"/>
      <c r="AQ57" s="1232"/>
      <c r="AR57" s="1232"/>
      <c r="AS57" s="1232"/>
      <c r="AT57" s="1232"/>
      <c r="AU57" s="1232"/>
      <c r="AV57" s="1232"/>
      <c r="AW57" s="1232"/>
      <c r="AX57" s="1232"/>
      <c r="AY57" s="1232"/>
      <c r="AZ57" s="1232"/>
      <c r="BA57" s="1232"/>
      <c r="BB57" s="1230" t="s">
        <v>565</v>
      </c>
      <c r="BC57" s="1230"/>
      <c r="BD57" s="1230"/>
      <c r="BE57" s="1230"/>
      <c r="BF57" s="1230"/>
      <c r="BG57" s="1230"/>
      <c r="BH57" s="1230"/>
      <c r="BI57" s="1230"/>
      <c r="BJ57" s="1230"/>
      <c r="BK57" s="1230"/>
      <c r="BL57" s="1230"/>
      <c r="BM57" s="1230"/>
      <c r="BN57" s="1230"/>
      <c r="BO57" s="1230"/>
      <c r="BP57" s="1228">
        <v>62.2</v>
      </c>
      <c r="BQ57" s="1228"/>
      <c r="BR57" s="1228"/>
      <c r="BS57" s="1228"/>
      <c r="BT57" s="1228"/>
      <c r="BU57" s="1228"/>
      <c r="BV57" s="1228"/>
      <c r="BW57" s="1228"/>
      <c r="BX57" s="1228">
        <v>63.6</v>
      </c>
      <c r="BY57" s="1228"/>
      <c r="BZ57" s="1228"/>
      <c r="CA57" s="1228"/>
      <c r="CB57" s="1228"/>
      <c r="CC57" s="1228"/>
      <c r="CD57" s="1228"/>
      <c r="CE57" s="1228"/>
      <c r="CF57" s="1228">
        <v>64.7</v>
      </c>
      <c r="CG57" s="1228"/>
      <c r="CH57" s="1228"/>
      <c r="CI57" s="1228"/>
      <c r="CJ57" s="1228"/>
      <c r="CK57" s="1228"/>
      <c r="CL57" s="1228"/>
      <c r="CM57" s="1228"/>
      <c r="CN57" s="1228">
        <v>66.099999999999994</v>
      </c>
      <c r="CO57" s="1228"/>
      <c r="CP57" s="1228"/>
      <c r="CQ57" s="1228"/>
      <c r="CR57" s="1228"/>
      <c r="CS57" s="1228"/>
      <c r="CT57" s="1228"/>
      <c r="CU57" s="1228"/>
      <c r="CV57" s="1228">
        <v>67.7</v>
      </c>
      <c r="CW57" s="1228"/>
      <c r="CX57" s="1228"/>
      <c r="CY57" s="1228"/>
      <c r="CZ57" s="1228"/>
      <c r="DA57" s="1228"/>
      <c r="DB57" s="1228"/>
      <c r="DC57" s="1228"/>
      <c r="DD57" s="370"/>
      <c r="DE57" s="365"/>
    </row>
    <row r="58" spans="1:109" s="360" customFormat="1" ht="13" x14ac:dyDescent="0.2">
      <c r="A58" s="243"/>
      <c r="B58" s="365"/>
      <c r="G58" s="1233"/>
      <c r="H58" s="1233"/>
      <c r="I58" s="1234"/>
      <c r="J58" s="1234"/>
      <c r="K58" s="1235"/>
      <c r="L58" s="1235"/>
      <c r="M58" s="1235"/>
      <c r="N58" s="1235"/>
      <c r="AM58" s="243"/>
      <c r="AN58" s="1232"/>
      <c r="AO58" s="1232"/>
      <c r="AP58" s="1232"/>
      <c r="AQ58" s="1232"/>
      <c r="AR58" s="1232"/>
      <c r="AS58" s="1232"/>
      <c r="AT58" s="1232"/>
      <c r="AU58" s="1232"/>
      <c r="AV58" s="1232"/>
      <c r="AW58" s="1232"/>
      <c r="AX58" s="1232"/>
      <c r="AY58" s="1232"/>
      <c r="AZ58" s="1232"/>
      <c r="BA58" s="1232"/>
      <c r="BB58" s="1230"/>
      <c r="BC58" s="1230"/>
      <c r="BD58" s="1230"/>
      <c r="BE58" s="1230"/>
      <c r="BF58" s="1230"/>
      <c r="BG58" s="1230"/>
      <c r="BH58" s="1230"/>
      <c r="BI58" s="1230"/>
      <c r="BJ58" s="1230"/>
      <c r="BK58" s="1230"/>
      <c r="BL58" s="1230"/>
      <c r="BM58" s="1230"/>
      <c r="BN58" s="1230"/>
      <c r="BO58" s="1230"/>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564</v>
      </c>
    </row>
    <row r="64" spans="1:109" ht="13" x14ac:dyDescent="0.2">
      <c r="B64" s="247"/>
      <c r="G64" s="361"/>
      <c r="I64" s="363"/>
      <c r="J64" s="363"/>
      <c r="K64" s="363"/>
      <c r="L64" s="363"/>
      <c r="M64" s="363"/>
      <c r="N64" s="362"/>
      <c r="AM64" s="361"/>
      <c r="AN64" s="361" t="s">
        <v>563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40" t="s">
        <v>568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562</v>
      </c>
    </row>
    <row r="72" spans="2:107" ht="13" x14ac:dyDescent="0.2">
      <c r="B72" s="247"/>
      <c r="G72" s="1233"/>
      <c r="H72" s="1233"/>
      <c r="I72" s="1233"/>
      <c r="J72" s="1233"/>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2" t="s">
        <v>524</v>
      </c>
      <c r="BQ72" s="1232"/>
      <c r="BR72" s="1232"/>
      <c r="BS72" s="1232"/>
      <c r="BT72" s="1232"/>
      <c r="BU72" s="1232"/>
      <c r="BV72" s="1232"/>
      <c r="BW72" s="1232"/>
      <c r="BX72" s="1232" t="s">
        <v>525</v>
      </c>
      <c r="BY72" s="1232"/>
      <c r="BZ72" s="1232"/>
      <c r="CA72" s="1232"/>
      <c r="CB72" s="1232"/>
      <c r="CC72" s="1232"/>
      <c r="CD72" s="1232"/>
      <c r="CE72" s="1232"/>
      <c r="CF72" s="1232" t="s">
        <v>526</v>
      </c>
      <c r="CG72" s="1232"/>
      <c r="CH72" s="1232"/>
      <c r="CI72" s="1232"/>
      <c r="CJ72" s="1232"/>
      <c r="CK72" s="1232"/>
      <c r="CL72" s="1232"/>
      <c r="CM72" s="1232"/>
      <c r="CN72" s="1232" t="s">
        <v>527</v>
      </c>
      <c r="CO72" s="1232"/>
      <c r="CP72" s="1232"/>
      <c r="CQ72" s="1232"/>
      <c r="CR72" s="1232"/>
      <c r="CS72" s="1232"/>
      <c r="CT72" s="1232"/>
      <c r="CU72" s="1232"/>
      <c r="CV72" s="1232" t="s">
        <v>528</v>
      </c>
      <c r="CW72" s="1232"/>
      <c r="CX72" s="1232"/>
      <c r="CY72" s="1232"/>
      <c r="CZ72" s="1232"/>
      <c r="DA72" s="1232"/>
      <c r="DB72" s="1232"/>
      <c r="DC72" s="1232"/>
    </row>
    <row r="73" spans="2:107" ht="13" x14ac:dyDescent="0.2">
      <c r="B73" s="247"/>
      <c r="G73" s="1239"/>
      <c r="H73" s="1239"/>
      <c r="I73" s="1239"/>
      <c r="J73" s="1239"/>
      <c r="K73" s="1231"/>
      <c r="L73" s="1231"/>
      <c r="M73" s="1231"/>
      <c r="N73" s="1231"/>
      <c r="AM73" s="352"/>
      <c r="AN73" s="1230" t="s">
        <v>561</v>
      </c>
      <c r="AO73" s="1230"/>
      <c r="AP73" s="1230"/>
      <c r="AQ73" s="1230"/>
      <c r="AR73" s="1230"/>
      <c r="AS73" s="1230"/>
      <c r="AT73" s="1230"/>
      <c r="AU73" s="1230"/>
      <c r="AV73" s="1230"/>
      <c r="AW73" s="1230"/>
      <c r="AX73" s="1230"/>
      <c r="AY73" s="1230"/>
      <c r="AZ73" s="1230"/>
      <c r="BA73" s="1230"/>
      <c r="BB73" s="1230" t="s">
        <v>559</v>
      </c>
      <c r="BC73" s="1230"/>
      <c r="BD73" s="1230"/>
      <c r="BE73" s="1230"/>
      <c r="BF73" s="1230"/>
      <c r="BG73" s="1230"/>
      <c r="BH73" s="1230"/>
      <c r="BI73" s="1230"/>
      <c r="BJ73" s="1230"/>
      <c r="BK73" s="1230"/>
      <c r="BL73" s="1230"/>
      <c r="BM73" s="1230"/>
      <c r="BN73" s="1230"/>
      <c r="BO73" s="1230"/>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9"/>
      <c r="H74" s="1239"/>
      <c r="I74" s="1239"/>
      <c r="J74" s="1239"/>
      <c r="K74" s="1231"/>
      <c r="L74" s="1231"/>
      <c r="M74" s="1231"/>
      <c r="N74" s="1231"/>
      <c r="AM74" s="352"/>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9"/>
      <c r="H75" s="1239"/>
      <c r="I75" s="1233"/>
      <c r="J75" s="1233"/>
      <c r="K75" s="1235"/>
      <c r="L75" s="1235"/>
      <c r="M75" s="1235"/>
      <c r="N75" s="1235"/>
      <c r="AM75" s="352"/>
      <c r="AN75" s="1230"/>
      <c r="AO75" s="1230"/>
      <c r="AP75" s="1230"/>
      <c r="AQ75" s="1230"/>
      <c r="AR75" s="1230"/>
      <c r="AS75" s="1230"/>
      <c r="AT75" s="1230"/>
      <c r="AU75" s="1230"/>
      <c r="AV75" s="1230"/>
      <c r="AW75" s="1230"/>
      <c r="AX75" s="1230"/>
      <c r="AY75" s="1230"/>
      <c r="AZ75" s="1230"/>
      <c r="BA75" s="1230"/>
      <c r="BB75" s="1230" t="s">
        <v>558</v>
      </c>
      <c r="BC75" s="1230"/>
      <c r="BD75" s="1230"/>
      <c r="BE75" s="1230"/>
      <c r="BF75" s="1230"/>
      <c r="BG75" s="1230"/>
      <c r="BH75" s="1230"/>
      <c r="BI75" s="1230"/>
      <c r="BJ75" s="1230"/>
      <c r="BK75" s="1230"/>
      <c r="BL75" s="1230"/>
      <c r="BM75" s="1230"/>
      <c r="BN75" s="1230"/>
      <c r="BO75" s="1230"/>
      <c r="BP75" s="1228">
        <v>4</v>
      </c>
      <c r="BQ75" s="1228"/>
      <c r="BR75" s="1228"/>
      <c r="BS75" s="1228"/>
      <c r="BT75" s="1228"/>
      <c r="BU75" s="1228"/>
      <c r="BV75" s="1228"/>
      <c r="BW75" s="1228"/>
      <c r="BX75" s="1228">
        <v>4.3</v>
      </c>
      <c r="BY75" s="1228"/>
      <c r="BZ75" s="1228"/>
      <c r="CA75" s="1228"/>
      <c r="CB75" s="1228"/>
      <c r="CC75" s="1228"/>
      <c r="CD75" s="1228"/>
      <c r="CE75" s="1228"/>
      <c r="CF75" s="1228">
        <v>4.7</v>
      </c>
      <c r="CG75" s="1228"/>
      <c r="CH75" s="1228"/>
      <c r="CI75" s="1228"/>
      <c r="CJ75" s="1228"/>
      <c r="CK75" s="1228"/>
      <c r="CL75" s="1228"/>
      <c r="CM75" s="1228"/>
      <c r="CN75" s="1228">
        <v>4.9000000000000004</v>
      </c>
      <c r="CO75" s="1228"/>
      <c r="CP75" s="1228"/>
      <c r="CQ75" s="1228"/>
      <c r="CR75" s="1228"/>
      <c r="CS75" s="1228"/>
      <c r="CT75" s="1228"/>
      <c r="CU75" s="1228"/>
      <c r="CV75" s="1228">
        <v>4.5999999999999996</v>
      </c>
      <c r="CW75" s="1228"/>
      <c r="CX75" s="1228"/>
      <c r="CY75" s="1228"/>
      <c r="CZ75" s="1228"/>
      <c r="DA75" s="1228"/>
      <c r="DB75" s="1228"/>
      <c r="DC75" s="1228"/>
    </row>
    <row r="76" spans="2:107" ht="13" x14ac:dyDescent="0.2">
      <c r="B76" s="247"/>
      <c r="G76" s="1239"/>
      <c r="H76" s="1239"/>
      <c r="I76" s="1233"/>
      <c r="J76" s="1233"/>
      <c r="K76" s="1235"/>
      <c r="L76" s="1235"/>
      <c r="M76" s="1235"/>
      <c r="N76" s="1235"/>
      <c r="AM76" s="352"/>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3"/>
      <c r="H77" s="1233"/>
      <c r="I77" s="1233"/>
      <c r="J77" s="1233"/>
      <c r="K77" s="1231"/>
      <c r="L77" s="1231"/>
      <c r="M77" s="1231"/>
      <c r="N77" s="1231"/>
      <c r="AN77" s="1232" t="s">
        <v>560</v>
      </c>
      <c r="AO77" s="1232"/>
      <c r="AP77" s="1232"/>
      <c r="AQ77" s="1232"/>
      <c r="AR77" s="1232"/>
      <c r="AS77" s="1232"/>
      <c r="AT77" s="1232"/>
      <c r="AU77" s="1232"/>
      <c r="AV77" s="1232"/>
      <c r="AW77" s="1232"/>
      <c r="AX77" s="1232"/>
      <c r="AY77" s="1232"/>
      <c r="AZ77" s="1232"/>
      <c r="BA77" s="1232"/>
      <c r="BB77" s="1230" t="s">
        <v>559</v>
      </c>
      <c r="BC77" s="1230"/>
      <c r="BD77" s="1230"/>
      <c r="BE77" s="1230"/>
      <c r="BF77" s="1230"/>
      <c r="BG77" s="1230"/>
      <c r="BH77" s="1230"/>
      <c r="BI77" s="1230"/>
      <c r="BJ77" s="1230"/>
      <c r="BK77" s="1230"/>
      <c r="BL77" s="1230"/>
      <c r="BM77" s="1230"/>
      <c r="BN77" s="1230"/>
      <c r="BO77" s="1230"/>
      <c r="BP77" s="1228">
        <v>10.9</v>
      </c>
      <c r="BQ77" s="1228"/>
      <c r="BR77" s="1228"/>
      <c r="BS77" s="1228"/>
      <c r="BT77" s="1228"/>
      <c r="BU77" s="1228"/>
      <c r="BV77" s="1228"/>
      <c r="BW77" s="1228"/>
      <c r="BX77" s="1228">
        <v>6.5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3"/>
      <c r="H78" s="1233"/>
      <c r="I78" s="1233"/>
      <c r="J78" s="1233"/>
      <c r="K78" s="1231"/>
      <c r="L78" s="1231"/>
      <c r="M78" s="1231"/>
      <c r="N78" s="1231"/>
      <c r="AN78" s="1232"/>
      <c r="AO78" s="1232"/>
      <c r="AP78" s="1232"/>
      <c r="AQ78" s="1232"/>
      <c r="AR78" s="1232"/>
      <c r="AS78" s="1232"/>
      <c r="AT78" s="1232"/>
      <c r="AU78" s="1232"/>
      <c r="AV78" s="1232"/>
      <c r="AW78" s="1232"/>
      <c r="AX78" s="1232"/>
      <c r="AY78" s="1232"/>
      <c r="AZ78" s="1232"/>
      <c r="BA78" s="1232"/>
      <c r="BB78" s="1230"/>
      <c r="BC78" s="1230"/>
      <c r="BD78" s="1230"/>
      <c r="BE78" s="1230"/>
      <c r="BF78" s="1230"/>
      <c r="BG78" s="1230"/>
      <c r="BH78" s="1230"/>
      <c r="BI78" s="1230"/>
      <c r="BJ78" s="1230"/>
      <c r="BK78" s="1230"/>
      <c r="BL78" s="1230"/>
      <c r="BM78" s="1230"/>
      <c r="BN78" s="1230"/>
      <c r="BO78" s="1230"/>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3"/>
      <c r="H79" s="1233"/>
      <c r="I79" s="1234"/>
      <c r="J79" s="1234"/>
      <c r="K79" s="1229"/>
      <c r="L79" s="1229"/>
      <c r="M79" s="1229"/>
      <c r="N79" s="1229"/>
      <c r="AN79" s="1232"/>
      <c r="AO79" s="1232"/>
      <c r="AP79" s="1232"/>
      <c r="AQ79" s="1232"/>
      <c r="AR79" s="1232"/>
      <c r="AS79" s="1232"/>
      <c r="AT79" s="1232"/>
      <c r="AU79" s="1232"/>
      <c r="AV79" s="1232"/>
      <c r="AW79" s="1232"/>
      <c r="AX79" s="1232"/>
      <c r="AY79" s="1232"/>
      <c r="AZ79" s="1232"/>
      <c r="BA79" s="1232"/>
      <c r="BB79" s="1230" t="s">
        <v>558</v>
      </c>
      <c r="BC79" s="1230"/>
      <c r="BD79" s="1230"/>
      <c r="BE79" s="1230"/>
      <c r="BF79" s="1230"/>
      <c r="BG79" s="1230"/>
      <c r="BH79" s="1230"/>
      <c r="BI79" s="1230"/>
      <c r="BJ79" s="1230"/>
      <c r="BK79" s="1230"/>
      <c r="BL79" s="1230"/>
      <c r="BM79" s="1230"/>
      <c r="BN79" s="1230"/>
      <c r="BO79" s="1230"/>
      <c r="BP79" s="1228">
        <v>5.9</v>
      </c>
      <c r="BQ79" s="1228"/>
      <c r="BR79" s="1228"/>
      <c r="BS79" s="1228"/>
      <c r="BT79" s="1228"/>
      <c r="BU79" s="1228"/>
      <c r="BV79" s="1228"/>
      <c r="BW79" s="1228"/>
      <c r="BX79" s="1228">
        <v>5.9</v>
      </c>
      <c r="BY79" s="1228"/>
      <c r="BZ79" s="1228"/>
      <c r="CA79" s="1228"/>
      <c r="CB79" s="1228"/>
      <c r="CC79" s="1228"/>
      <c r="CD79" s="1228"/>
      <c r="CE79" s="1228"/>
      <c r="CF79" s="1228">
        <v>6.1</v>
      </c>
      <c r="CG79" s="1228"/>
      <c r="CH79" s="1228"/>
      <c r="CI79" s="1228"/>
      <c r="CJ79" s="1228"/>
      <c r="CK79" s="1228"/>
      <c r="CL79" s="1228"/>
      <c r="CM79" s="1228"/>
      <c r="CN79" s="1228">
        <v>6.5</v>
      </c>
      <c r="CO79" s="1228"/>
      <c r="CP79" s="1228"/>
      <c r="CQ79" s="1228"/>
      <c r="CR79" s="1228"/>
      <c r="CS79" s="1228"/>
      <c r="CT79" s="1228"/>
      <c r="CU79" s="1228"/>
      <c r="CV79" s="1228">
        <v>6.6</v>
      </c>
      <c r="CW79" s="1228"/>
      <c r="CX79" s="1228"/>
      <c r="CY79" s="1228"/>
      <c r="CZ79" s="1228"/>
      <c r="DA79" s="1228"/>
      <c r="DB79" s="1228"/>
      <c r="DC79" s="1228"/>
    </row>
    <row r="80" spans="2:107" ht="13" x14ac:dyDescent="0.2">
      <c r="B80" s="247"/>
      <c r="G80" s="1233"/>
      <c r="H80" s="1233"/>
      <c r="I80" s="1234"/>
      <c r="J80" s="1234"/>
      <c r="K80" s="1229"/>
      <c r="L80" s="1229"/>
      <c r="M80" s="1229"/>
      <c r="N80" s="1229"/>
      <c r="AN80" s="1232"/>
      <c r="AO80" s="1232"/>
      <c r="AP80" s="1232"/>
      <c r="AQ80" s="1232"/>
      <c r="AR80" s="1232"/>
      <c r="AS80" s="1232"/>
      <c r="AT80" s="1232"/>
      <c r="AU80" s="1232"/>
      <c r="AV80" s="1232"/>
      <c r="AW80" s="1232"/>
      <c r="AX80" s="1232"/>
      <c r="AY80" s="1232"/>
      <c r="AZ80" s="1232"/>
      <c r="BA80" s="1232"/>
      <c r="BB80" s="1230"/>
      <c r="BC80" s="1230"/>
      <c r="BD80" s="1230"/>
      <c r="BE80" s="1230"/>
      <c r="BF80" s="1230"/>
      <c r="BG80" s="1230"/>
      <c r="BH80" s="1230"/>
      <c r="BI80" s="1230"/>
      <c r="BJ80" s="1230"/>
      <c r="BK80" s="1230"/>
      <c r="BL80" s="1230"/>
      <c r="BM80" s="1230"/>
      <c r="BN80" s="1230"/>
      <c r="BO80" s="1230"/>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3wcVw8s9OBPACBxhP18W2fdv3B1lzmWJ+yk6yVgmx9DnMDFagE0YXgnT2gwEhc18rDZ3SB89LCUfZLgIzDFS5w==" saltValue="bC/KxE2L9c+9n9UYvQXDAQ=="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 ref="G55:H58"/>
    <mergeCell ref="I55:J56"/>
    <mergeCell ref="K55:K56"/>
    <mergeCell ref="L55:L56"/>
    <mergeCell ref="M55:M56"/>
    <mergeCell ref="N55:N56"/>
    <mergeCell ref="L57:L58"/>
    <mergeCell ref="M57:M58"/>
    <mergeCell ref="N57:N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BB57:BO58"/>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V73:DC74"/>
    <mergeCell ref="I75:J76"/>
    <mergeCell ref="K75:K76"/>
    <mergeCell ref="L75:L76"/>
    <mergeCell ref="M75:M76"/>
    <mergeCell ref="N75:N76"/>
    <mergeCell ref="BB75:BO76"/>
    <mergeCell ref="AN73:BA76"/>
    <mergeCell ref="BB73:BO74"/>
    <mergeCell ref="BP73:BW74"/>
    <mergeCell ref="G77:H80"/>
    <mergeCell ref="I77:J78"/>
    <mergeCell ref="K77:K78"/>
    <mergeCell ref="L77:L78"/>
    <mergeCell ref="M77:M78"/>
    <mergeCell ref="CN79:CU80"/>
    <mergeCell ref="BX73:CE74"/>
    <mergeCell ref="CF73:CM74"/>
    <mergeCell ref="CN73:CU74"/>
    <mergeCell ref="I79:J80"/>
    <mergeCell ref="K79:K80"/>
    <mergeCell ref="L79:L80"/>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928A3-BAA8-4A79-A6AF-77D7FB4348B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63S20yWdRuafA5Q2keLKSfTo+pNzpOSmzETTstsncMfhFSN6guRA+qf/8z1juvtGW5D9jae9lbEfkuDFXpAf6Q==" saltValue="PHXotDNr+yY7MvbqNpmV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28E66-FF78-451F-9E20-3996DD23802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xPwgoeg7wx2vyyTnkG7vaO9h3bxMZbKQZQGBIYFB0J7l2Czx0w2gvPZzPa337C2jTadcS6DcfKEQyJfJrowNCQ==" saltValue="mk4x492jx9sP7TN73KBZX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98621</v>
      </c>
      <c r="E3" s="142"/>
      <c r="F3" s="143">
        <v>53895</v>
      </c>
      <c r="G3" s="144"/>
      <c r="H3" s="145"/>
    </row>
    <row r="4" spans="1:8" x14ac:dyDescent="0.2">
      <c r="A4" s="146"/>
      <c r="B4" s="147"/>
      <c r="C4" s="148"/>
      <c r="D4" s="149">
        <v>56166</v>
      </c>
      <c r="E4" s="150"/>
      <c r="F4" s="151">
        <v>31224</v>
      </c>
      <c r="G4" s="152"/>
      <c r="H4" s="153"/>
    </row>
    <row r="5" spans="1:8" x14ac:dyDescent="0.2">
      <c r="A5" s="134" t="s">
        <v>518</v>
      </c>
      <c r="B5" s="139"/>
      <c r="C5" s="140"/>
      <c r="D5" s="141">
        <v>141128</v>
      </c>
      <c r="E5" s="142"/>
      <c r="F5" s="143">
        <v>56181</v>
      </c>
      <c r="G5" s="144"/>
      <c r="H5" s="145"/>
    </row>
    <row r="6" spans="1:8" x14ac:dyDescent="0.2">
      <c r="A6" s="146"/>
      <c r="B6" s="147"/>
      <c r="C6" s="148"/>
      <c r="D6" s="149">
        <v>73372</v>
      </c>
      <c r="E6" s="150"/>
      <c r="F6" s="151">
        <v>32039</v>
      </c>
      <c r="G6" s="152"/>
      <c r="H6" s="153"/>
    </row>
    <row r="7" spans="1:8" x14ac:dyDescent="0.2">
      <c r="A7" s="134" t="s">
        <v>519</v>
      </c>
      <c r="B7" s="139"/>
      <c r="C7" s="140"/>
      <c r="D7" s="141">
        <v>81185</v>
      </c>
      <c r="E7" s="142"/>
      <c r="F7" s="143">
        <v>47730</v>
      </c>
      <c r="G7" s="144"/>
      <c r="H7" s="145"/>
    </row>
    <row r="8" spans="1:8" x14ac:dyDescent="0.2">
      <c r="A8" s="146"/>
      <c r="B8" s="147"/>
      <c r="C8" s="148"/>
      <c r="D8" s="149">
        <v>36447</v>
      </c>
      <c r="E8" s="150"/>
      <c r="F8" s="151">
        <v>26378</v>
      </c>
      <c r="G8" s="152"/>
      <c r="H8" s="153"/>
    </row>
    <row r="9" spans="1:8" x14ac:dyDescent="0.2">
      <c r="A9" s="134" t="s">
        <v>520</v>
      </c>
      <c r="B9" s="139"/>
      <c r="C9" s="140"/>
      <c r="D9" s="141">
        <v>142147</v>
      </c>
      <c r="E9" s="142"/>
      <c r="F9" s="143">
        <v>61921</v>
      </c>
      <c r="G9" s="144"/>
      <c r="H9" s="145"/>
    </row>
    <row r="10" spans="1:8" x14ac:dyDescent="0.2">
      <c r="A10" s="146"/>
      <c r="B10" s="147"/>
      <c r="C10" s="148"/>
      <c r="D10" s="149">
        <v>72646</v>
      </c>
      <c r="E10" s="150"/>
      <c r="F10" s="151">
        <v>34719</v>
      </c>
      <c r="G10" s="152"/>
      <c r="H10" s="153"/>
    </row>
    <row r="11" spans="1:8" x14ac:dyDescent="0.2">
      <c r="A11" s="134" t="s">
        <v>521</v>
      </c>
      <c r="B11" s="139"/>
      <c r="C11" s="140"/>
      <c r="D11" s="141">
        <v>145122</v>
      </c>
      <c r="E11" s="142"/>
      <c r="F11" s="143">
        <v>62764</v>
      </c>
      <c r="G11" s="144"/>
      <c r="H11" s="145"/>
    </row>
    <row r="12" spans="1:8" x14ac:dyDescent="0.2">
      <c r="A12" s="146"/>
      <c r="B12" s="147"/>
      <c r="C12" s="154"/>
      <c r="D12" s="149">
        <v>86456</v>
      </c>
      <c r="E12" s="150"/>
      <c r="F12" s="151">
        <v>36476</v>
      </c>
      <c r="G12" s="152"/>
      <c r="H12" s="153"/>
    </row>
    <row r="13" spans="1:8" x14ac:dyDescent="0.2">
      <c r="A13" s="134"/>
      <c r="B13" s="139"/>
      <c r="C13" s="140"/>
      <c r="D13" s="141">
        <v>121641</v>
      </c>
      <c r="E13" s="142"/>
      <c r="F13" s="143">
        <v>56498</v>
      </c>
      <c r="G13" s="155"/>
      <c r="H13" s="145"/>
    </row>
    <row r="14" spans="1:8" x14ac:dyDescent="0.2">
      <c r="A14" s="146"/>
      <c r="B14" s="147"/>
      <c r="C14" s="148"/>
      <c r="D14" s="149">
        <v>65017</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10.77</v>
      </c>
      <c r="C19" s="156">
        <f>ROUND(VALUE(SUBSTITUTE(実質収支比率等に係る経年分析!G$48,"▲","-")),2)</f>
        <v>13.9</v>
      </c>
      <c r="D19" s="156">
        <f>ROUND(VALUE(SUBSTITUTE(実質収支比率等に係る経年分析!H$48,"▲","-")),2)</f>
        <v>13.02</v>
      </c>
      <c r="E19" s="156">
        <f>ROUND(VALUE(SUBSTITUTE(実質収支比率等に係る経年分析!I$48,"▲","-")),2)</f>
        <v>15.48</v>
      </c>
      <c r="F19" s="156">
        <f>ROUND(VALUE(SUBSTITUTE(実質収支比率等に係る経年分析!J$48,"▲","-")),2)</f>
        <v>13.62</v>
      </c>
    </row>
    <row r="20" spans="1:11" x14ac:dyDescent="0.2">
      <c r="A20" s="156" t="s">
        <v>53</v>
      </c>
      <c r="B20" s="156">
        <f>ROUND(VALUE(SUBSTITUTE(実質収支比率等に係る経年分析!F$47,"▲","-")),2)</f>
        <v>52.81</v>
      </c>
      <c r="C20" s="156">
        <f>ROUND(VALUE(SUBSTITUTE(実質収支比率等に係る経年分析!G$47,"▲","-")),2)</f>
        <v>51.82</v>
      </c>
      <c r="D20" s="156">
        <f>ROUND(VALUE(SUBSTITUTE(実質収支比率等に係る経年分析!H$47,"▲","-")),2)</f>
        <v>53.54</v>
      </c>
      <c r="E20" s="156">
        <f>ROUND(VALUE(SUBSTITUTE(実質収支比率等に係る経年分析!I$47,"▲","-")),2)</f>
        <v>49.44</v>
      </c>
      <c r="F20" s="156">
        <f>ROUND(VALUE(SUBSTITUTE(実質収支比率等に係る経年分析!J$47,"▲","-")),2)</f>
        <v>46.3</v>
      </c>
    </row>
    <row r="21" spans="1:11" x14ac:dyDescent="0.2">
      <c r="A21" s="156" t="s">
        <v>54</v>
      </c>
      <c r="B21" s="156">
        <f>IF(ISNUMBER(VALUE(SUBSTITUTE(実質収支比率等に係る経年分析!F$49,"▲","-"))),ROUND(VALUE(SUBSTITUTE(実質収支比率等に係る経年分析!F$49,"▲","-")),2),NA())</f>
        <v>-7.1</v>
      </c>
      <c r="C21" s="156">
        <f>IF(ISNUMBER(VALUE(SUBSTITUTE(実質収支比率等に係る経年分析!G$49,"▲","-"))),ROUND(VALUE(SUBSTITUTE(実質収支比率等に係る経年分析!G$49,"▲","-")),2),NA())</f>
        <v>-1.32</v>
      </c>
      <c r="D21" s="156">
        <f>IF(ISNUMBER(VALUE(SUBSTITUTE(実質収支比率等に係る経年分析!H$49,"▲","-"))),ROUND(VALUE(SUBSTITUTE(実質収支比率等に係る経年分析!H$49,"▲","-")),2),NA())</f>
        <v>-10.039999999999999</v>
      </c>
      <c r="E21" s="156">
        <f>IF(ISNUMBER(VALUE(SUBSTITUTE(実質収支比率等に係る経年分析!I$49,"▲","-"))),ROUND(VALUE(SUBSTITUTE(実質収支比率等に係る経年分析!I$49,"▲","-")),2),NA())</f>
        <v>-8.89</v>
      </c>
      <c r="F21" s="156">
        <f>IF(ISNUMBER(VALUE(SUBSTITUTE(実質収支比率等に係る経年分析!J$49,"▲","-"))),ROUND(VALUE(SUBSTITUTE(実質収支比率等に係る経年分析!J$49,"▲","-")),2),NA())</f>
        <v>-11.31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7.0000000000000007E-2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さつま町後期高齢者医療特別会計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さつま町農業集落排水事業会計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0.89</v>
      </c>
    </row>
    <row r="33" spans="1:16" x14ac:dyDescent="0.2">
      <c r="A33" s="157" t="str">
        <f>IF(連結実質赤字比率に係る赤字・黒字の構成分析!C$37="",NA(),連結実質赤字比率に係る赤字・黒字の構成分析!C$37)</f>
        <v>さつま町介護保険事業特別会計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3.21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2.64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1.39</v>
      </c>
    </row>
    <row r="34" spans="1:16" x14ac:dyDescent="0.2">
      <c r="A34" s="157" t="str">
        <f>IF(連結実質赤字比率に係る赤字・黒字の構成分析!C$36="",NA(),連結実質赤字比率に係る赤字・黒字の構成分析!C$36)</f>
        <v>さつま町国民健康保険事業特別会計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2.2400000000000002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1.57</v>
      </c>
    </row>
    <row r="35" spans="1:16" x14ac:dyDescent="0.2">
      <c r="A35" s="157" t="str">
        <f>IF(連結実質赤字比率に係る赤字・黒字の構成分析!C$35="",NA(),連結実質赤字比率に係る赤字・黒字の構成分析!C$35)</f>
        <v>さつま町水道事業会計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5.75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5.81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5.18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10.77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13.89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15.48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13.62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1177</v>
      </c>
      <c r="E42" s="158"/>
      <c r="F42" s="158"/>
      <c r="G42" s="158">
        <f>'実質公債費比率（分子）の構造'!L$52</f>
        <v>1107</v>
      </c>
      <c r="H42" s="158"/>
      <c r="I42" s="158"/>
      <c r="J42" s="158">
        <f>'実質公債費比率（分子）の構造'!M$52</f>
        <v>1131</v>
      </c>
      <c r="K42" s="158"/>
      <c r="L42" s="158"/>
      <c r="M42" s="158">
        <f>'実質公債費比率（分子）の構造'!N$52</f>
        <v>1056</v>
      </c>
      <c r="N42" s="158"/>
      <c r="O42" s="158"/>
      <c r="P42" s="158">
        <f>'実質公債費比率（分子）の構造'!O$52</f>
        <v>1026</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60</v>
      </c>
      <c r="C46" s="158"/>
      <c r="D46" s="158"/>
      <c r="E46" s="158">
        <f>'実質公債費比率（分子）の構造'!L$48</f>
        <v>60</v>
      </c>
      <c r="F46" s="158"/>
      <c r="G46" s="158"/>
      <c r="H46" s="158">
        <f>'実質公債費比率（分子）の構造'!M$48</f>
        <v>61</v>
      </c>
      <c r="I46" s="158"/>
      <c r="J46" s="158"/>
      <c r="K46" s="158">
        <f>'実質公債費比率（分子）の構造'!N$48</f>
        <v>57</v>
      </c>
      <c r="L46" s="158"/>
      <c r="M46" s="158"/>
      <c r="N46" s="158">
        <f>'実質公債費比率（分子）の構造'!O$48</f>
        <v>51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1400</v>
      </c>
      <c r="C49" s="158"/>
      <c r="D49" s="158"/>
      <c r="E49" s="158">
        <f>'実質公債費比率（分子）の構造'!L$45</f>
        <v>1412</v>
      </c>
      <c r="F49" s="158"/>
      <c r="G49" s="158"/>
      <c r="H49" s="158">
        <f>'実質公債費比率（分子）の構造'!M$45</f>
        <v>1423</v>
      </c>
      <c r="I49" s="158"/>
      <c r="J49" s="158"/>
      <c r="K49" s="158">
        <f>'実質公債費比率（分子）の構造'!N$45</f>
        <v>1320</v>
      </c>
      <c r="L49" s="158"/>
      <c r="M49" s="158"/>
      <c r="N49" s="158">
        <f>'実質公債費比率（分子）の構造'!O$45</f>
        <v>1274</v>
      </c>
      <c r="O49" s="158"/>
      <c r="P49" s="158"/>
    </row>
    <row r="50" spans="1:16" x14ac:dyDescent="0.2">
      <c r="A50" s="158" t="s">
        <v>67</v>
      </c>
      <c r="B50" s="158" t="e">
        <f>NA()</f>
        <v>#N/A</v>
      </c>
      <c r="C50" s="158">
        <f>IF(ISNUMBER('実質公債費比率（分子）の構造'!K$53),'実質公債費比率（分子）の構造'!K$53,NA())</f>
        <v>283</v>
      </c>
      <c r="D50" s="158" t="e">
        <f>NA()</f>
        <v>#N/A</v>
      </c>
      <c r="E50" s="158" t="e">
        <f>NA()</f>
        <v>#N/A</v>
      </c>
      <c r="F50" s="158">
        <f>IF(ISNUMBER('実質公債費比率（分子）の構造'!L$53),'実質公債費比率（分子）の構造'!L$53,NA())</f>
        <v>365</v>
      </c>
      <c r="G50" s="158" t="e">
        <f>NA()</f>
        <v>#N/A</v>
      </c>
      <c r="H50" s="158" t="e">
        <f>NA()</f>
        <v>#N/A</v>
      </c>
      <c r="I50" s="158">
        <f>IF(ISNUMBER('実質公債費比率（分子）の構造'!M$53),'実質公債費比率（分子）の構造'!M$53,NA())</f>
        <v>353</v>
      </c>
      <c r="J50" s="158" t="e">
        <f>NA()</f>
        <v>#N/A</v>
      </c>
      <c r="K50" s="158" t="e">
        <f>NA()</f>
        <v>#N/A</v>
      </c>
      <c r="L50" s="158">
        <f>IF(ISNUMBER('実質公債費比率（分子）の構造'!N$53),'実質公債費比率（分子）の構造'!N$53,NA())</f>
        <v>321</v>
      </c>
      <c r="M50" s="158" t="e">
        <f>NA()</f>
        <v>#N/A</v>
      </c>
      <c r="N50" s="158" t="e">
        <f>NA()</f>
        <v>#N/A</v>
      </c>
      <c r="O50" s="158">
        <f>IF(ISNUMBER('実質公債費比率（分子）の構造'!O$53),'実質公債費比率（分子）の構造'!O$53,NA())</f>
        <v>299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10381</v>
      </c>
      <c r="E56" s="157"/>
      <c r="F56" s="157"/>
      <c r="G56" s="157">
        <f>'将来負担比率（分子）の構造'!J$52</f>
        <v>10772</v>
      </c>
      <c r="H56" s="157"/>
      <c r="I56" s="157"/>
      <c r="J56" s="157">
        <f>'将来負担比率（分子）の構造'!K$52</f>
        <v>10248</v>
      </c>
      <c r="K56" s="157"/>
      <c r="L56" s="157"/>
      <c r="M56" s="157">
        <f>'将来負担比率（分子）の構造'!L$52</f>
        <v>10493</v>
      </c>
      <c r="N56" s="157"/>
      <c r="O56" s="157"/>
      <c r="P56" s="157">
        <f>'将来負担比率（分子）の構造'!M$52</f>
        <v>10262</v>
      </c>
    </row>
    <row r="57" spans="1:16" x14ac:dyDescent="0.2">
      <c r="A57" s="157" t="s">
        <v>42</v>
      </c>
      <c r="B57" s="157"/>
      <c r="C57" s="157"/>
      <c r="D57" s="157">
        <f>'将来負担比率（分子）の構造'!I$51</f>
        <v>475</v>
      </c>
      <c r="E57" s="157"/>
      <c r="F57" s="157"/>
      <c r="G57" s="157">
        <f>'将来負担比率（分子）の構造'!J$51</f>
        <v>478</v>
      </c>
      <c r="H57" s="157"/>
      <c r="I57" s="157"/>
      <c r="J57" s="157">
        <f>'将来負担比率（分子）の構造'!K$51</f>
        <v>435</v>
      </c>
      <c r="K57" s="157"/>
      <c r="L57" s="157"/>
      <c r="M57" s="157">
        <f>'将来負担比率（分子）の構造'!L$51</f>
        <v>368</v>
      </c>
      <c r="N57" s="157"/>
      <c r="O57" s="157"/>
      <c r="P57" s="157">
        <f>'将来負担比率（分子）の構造'!M$51</f>
        <v>318</v>
      </c>
    </row>
    <row r="58" spans="1:16" x14ac:dyDescent="0.2">
      <c r="A58" s="157" t="s">
        <v>41</v>
      </c>
      <c r="B58" s="157"/>
      <c r="C58" s="157"/>
      <c r="D58" s="157">
        <f>'将来負担比率（分子）の構造'!I$50</f>
        <v>8487</v>
      </c>
      <c r="E58" s="157"/>
      <c r="F58" s="157"/>
      <c r="G58" s="157">
        <f>'将来負担比率（分子）の構造'!J$50</f>
        <v>9224</v>
      </c>
      <c r="H58" s="157"/>
      <c r="I58" s="157"/>
      <c r="J58" s="157">
        <f>'将来負担比率（分子）の構造'!K$50</f>
        <v>9695</v>
      </c>
      <c r="K58" s="157"/>
      <c r="L58" s="157"/>
      <c r="M58" s="157">
        <f>'将来負担比率（分子）の構造'!L$50</f>
        <v>10119</v>
      </c>
      <c r="N58" s="157"/>
      <c r="O58" s="157"/>
      <c r="P58" s="157">
        <f>'将来負担比率（分子）の構造'!M$50</f>
        <v>9893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2571</v>
      </c>
      <c r="C62" s="157"/>
      <c r="D62" s="157"/>
      <c r="E62" s="157">
        <f>'将来負担比率（分子）の構造'!J$45</f>
        <v>2489</v>
      </c>
      <c r="F62" s="157"/>
      <c r="G62" s="157"/>
      <c r="H62" s="157">
        <f>'将来負担比率（分子）の構造'!K$45</f>
        <v>2018</v>
      </c>
      <c r="I62" s="157"/>
      <c r="J62" s="157"/>
      <c r="K62" s="157">
        <f>'将来負担比率（分子）の構造'!L$45</f>
        <v>2032</v>
      </c>
      <c r="L62" s="157"/>
      <c r="M62" s="157"/>
      <c r="N62" s="157">
        <f>'将来負担比率（分子）の構造'!M$45</f>
        <v>2069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399</v>
      </c>
      <c r="C64" s="157"/>
      <c r="D64" s="157"/>
      <c r="E64" s="157">
        <f>'将来負担比率（分子）の構造'!J$43</f>
        <v>426</v>
      </c>
      <c r="F64" s="157"/>
      <c r="G64" s="157"/>
      <c r="H64" s="157">
        <f>'将来負担比率（分子）の構造'!K$43</f>
        <v>393</v>
      </c>
      <c r="I64" s="157"/>
      <c r="J64" s="157"/>
      <c r="K64" s="157">
        <f>'将来負担比率（分子）の構造'!L$43</f>
        <v>373</v>
      </c>
      <c r="L64" s="157"/>
      <c r="M64" s="157"/>
      <c r="N64" s="157">
        <f>'将来負担比率（分子）の構造'!M$43</f>
        <v>358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12557</v>
      </c>
      <c r="C66" s="157"/>
      <c r="D66" s="157"/>
      <c r="E66" s="157">
        <f>'将来負担比率（分子）の構造'!J$41</f>
        <v>12877</v>
      </c>
      <c r="F66" s="157"/>
      <c r="G66" s="157"/>
      <c r="H66" s="157">
        <f>'将来負担比率（分子）の構造'!K$41</f>
        <v>12555</v>
      </c>
      <c r="I66" s="157"/>
      <c r="J66" s="157"/>
      <c r="K66" s="157">
        <f>'将来負担比率（分子）の構造'!L$41</f>
        <v>12463</v>
      </c>
      <c r="L66" s="157"/>
      <c r="M66" s="157"/>
      <c r="N66" s="157">
        <f>'将来負担比率（分子）の構造'!M$41</f>
        <v>12486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4291</v>
      </c>
      <c r="C72" s="161">
        <f>基金残高に係る経年分析!G55</f>
        <v>3928</v>
      </c>
      <c r="D72" s="161">
        <f>基金残高に係る経年分析!H55</f>
        <v>3756</v>
      </c>
    </row>
    <row r="73" spans="1:16" x14ac:dyDescent="0.2">
      <c r="A73" s="160" t="s">
        <v>74</v>
      </c>
      <c r="B73" s="161">
        <f>基金残高に係る経年分析!F56</f>
        <v>203</v>
      </c>
      <c r="C73" s="161">
        <f>基金残高に係る経年分析!G56</f>
        <v>203</v>
      </c>
      <c r="D73" s="161">
        <f>基金残高に係る経年分析!H56</f>
        <v>228</v>
      </c>
    </row>
    <row r="74" spans="1:16" x14ac:dyDescent="0.2">
      <c r="A74" s="160" t="s">
        <v>75</v>
      </c>
      <c r="B74" s="161">
        <f>基金残高に係る経年分析!F57</f>
        <v>5481</v>
      </c>
      <c r="C74" s="161">
        <f>基金残高に係る経年分析!G57</f>
        <v>5831</v>
      </c>
      <c r="D74" s="161">
        <f>基金残高に係る経年分析!H57</f>
        <v>5724</v>
      </c>
    </row>
  </sheetData>
  <sheetProtection algorithmName="SHA-512" hashValue="Mqa/wziDlEhtL7PbLDl41R4bIEkyf3ZBvPLBy2m6YUoc4kLNlFNgQm01Zd8P4T/d9EeT3w9Kmnig4fhQhuQ/MA==" saltValue="9khNBFgkA8bYqbTX7TwLf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西川 隆太</cp:lastModifiedBy>
  <dcterms:created xsi:type="dcterms:W3CDTF">2026-02-23T09:57:57Z</dcterms:created>
  <dcterms:modified xsi:type="dcterms:W3CDTF">2026-09-17T07:53:59Z</dcterms:modified>
  <cp:category/>
</cp:coreProperties>
</file>